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U:\INFORMES CORES WEB\BEH\BEH 2014\2023\03. MARZO\"/>
    </mc:Choice>
  </mc:AlternateContent>
  <bookViews>
    <workbookView xWindow="0" yWindow="0" windowWidth="19170" windowHeight="6555" tabRatio="797"/>
  </bookViews>
  <sheets>
    <sheet name="INDICE" sheetId="2" r:id="rId1"/>
    <sheet name="Indicadores" sheetId="3" r:id="rId2"/>
    <sheet name="Energia primaria" sheetId="61" r:id="rId3"/>
    <sheet name="Energia final" sheetId="62" r:id="rId4"/>
    <sheet name="Consumo PP" sheetId="6" r:id="rId5"/>
    <sheet name="Tv año móvil cons. PP" sheetId="7" r:id="rId6"/>
    <sheet name="Consumo GLP" sheetId="8" r:id="rId7"/>
    <sheet name="Consumo gasolinas" sheetId="9" r:id="rId8"/>
    <sheet name="GNA CCAA" sheetId="10" r:id="rId9"/>
    <sheet name="Consumo gasóleos" sheetId="11" r:id="rId10"/>
    <sheet name="GO CCAA" sheetId="12" r:id="rId11"/>
    <sheet name="Consumo Combustibles Auto" sheetId="13" r:id="rId12"/>
    <sheet name="Bios" sheetId="14" r:id="rId13"/>
    <sheet name="Tv año móvil cons. auto" sheetId="15" r:id="rId14"/>
    <sheet name="Consumo Comb. Auto Canales" sheetId="16" r:id="rId15"/>
    <sheet name="Consumo Comb. Auto CCAA" sheetId="56" r:id="rId16"/>
    <sheet name="Consumo Querosenos" sheetId="17" r:id="rId17"/>
    <sheet name="Consumo Fuelóleos" sheetId="18" r:id="rId18"/>
    <sheet name="FO CCAA" sheetId="19" r:id="rId19"/>
    <sheet name="Consumo Otros Productos" sheetId="20" r:id="rId20"/>
    <sheet name="Impor Crudo" sheetId="21" r:id="rId21"/>
    <sheet name="Coste CIF" sheetId="22" r:id="rId22"/>
    <sheet name="imp-exp PP" sheetId="23" r:id="rId23"/>
    <sheet name="imp-exp PP paises" sheetId="24" r:id="rId24"/>
    <sheet name="produccion interior" sheetId="25" r:id="rId25"/>
    <sheet name="MP procesada" sheetId="26" r:id="rId26"/>
    <sheet name="Produccion bruta" sheetId="27" r:id="rId27"/>
    <sheet name="Balance" sheetId="28" r:id="rId28"/>
    <sheet name="PVP máximo bombona" sheetId="29" r:id="rId29"/>
    <sheet name="PVP de gna y glo" sheetId="30" r:id="rId30"/>
    <sheet name="PVP medio de la gna" sheetId="31" r:id="rId31"/>
    <sheet name="PVP medio del glo" sheetId="32" r:id="rId32"/>
    <sheet name="PVP medio del glo C" sheetId="33" r:id="rId33"/>
    <sheet name="Cotizaciones de los crudos" sheetId="34" r:id="rId34"/>
    <sheet name="Evolución crudos SPOT" sheetId="35" r:id="rId35"/>
    <sheet name="Cotizaciones FOB" sheetId="36" r:id="rId36"/>
    <sheet name="Consumo de gas natural" sheetId="37" r:id="rId37"/>
    <sheet name="Consumo GN por tramos presión" sheetId="38" r:id="rId38"/>
    <sheet name="Tasa variación año móvil GN " sheetId="39" r:id="rId39"/>
    <sheet name="Consumo de gas natural por CCAA" sheetId="40" r:id="rId40"/>
    <sheet name="import. GN paises" sheetId="41" r:id="rId41"/>
    <sheet name="import. GN puntos entrada " sheetId="42" r:id="rId42"/>
    <sheet name="Coste de aprov" sheetId="45" r:id="rId43"/>
    <sheet name="export. GN paises" sheetId="43" r:id="rId44"/>
    <sheet name="export. GN puntos salida" sheetId="44" r:id="rId45"/>
    <sheet name="importaciones netas GN" sheetId="59" r:id="rId46"/>
    <sheet name="Producción interior GN" sheetId="46" r:id="rId47"/>
    <sheet name="Balance  Gas natural" sheetId="47" r:id="rId48"/>
    <sheet name="PVP máximo TUR" sheetId="48" r:id="rId49"/>
    <sheet name="Cotizaciones GN" sheetId="49" r:id="rId50"/>
    <sheet name="Stocks mat. primas y PP" sheetId="50" r:id="rId51"/>
    <sheet name="EMS prod. pet." sheetId="51" r:id="rId52"/>
    <sheet name="Nivel Stocks España" sheetId="53" r:id="rId53"/>
    <sheet name="RREE Cores" sheetId="52" r:id="rId54"/>
    <sheet name="Existencias GN" sheetId="54" r:id="rId55"/>
    <sheet name="Unidades y factores conversión" sheetId="57" r:id="rId56"/>
  </sheets>
  <externalReferences>
    <externalReference r:id="rId57"/>
  </externalReferences>
  <definedNames>
    <definedName name="_xlnm.Print_Area" localSheetId="14">'Consumo Comb. Auto Canales'!$A$1:$H$8</definedName>
    <definedName name="_xlnm.Print_Area" localSheetId="9">'Consumo gasóleos'!$A$1:$H$12</definedName>
    <definedName name="_xlnm.Print_Area" localSheetId="6">'Consumo GLP'!$A$1:$I$13</definedName>
    <definedName name="_xlnm.Print_Area" localSheetId="0">INDICE!$A$1:$K$97</definedName>
    <definedName name="CUARTA"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7"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6"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Macro2" localSheetId="14">[1]!Macro2</definedName>
    <definedName name="Macro2" localSheetId="15">[1]!Macro2</definedName>
    <definedName name="Macro2" localSheetId="8">[1]!Macro2</definedName>
    <definedName name="Macro2" localSheetId="10">[1]!Macro2</definedName>
    <definedName name="Macro2" localSheetId="0">[1]!Macro2</definedName>
    <definedName name="Macro2" localSheetId="13">[1]!Macro2</definedName>
    <definedName name="Macro2">[1]!Macro2</definedName>
    <definedName name="TERCERA"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7"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6"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_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_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46" l="1"/>
  <c r="F10" i="25" l="1"/>
  <c r="D10" i="25"/>
  <c r="B10" i="25"/>
  <c r="F10" i="46" l="1"/>
  <c r="D10" i="46"/>
  <c r="B3" i="59" l="1"/>
  <c r="B4" i="54" l="1"/>
  <c r="F4" i="54" s="1"/>
  <c r="B3" i="52"/>
  <c r="F3" i="52" s="1"/>
  <c r="D3" i="53"/>
  <c r="H3" i="53" s="1"/>
  <c r="B3" i="51"/>
  <c r="D3" i="51" s="1"/>
  <c r="D4" i="54" l="1"/>
  <c r="D3" i="52"/>
  <c r="F3" i="53"/>
  <c r="F3" i="51"/>
  <c r="B3" i="50" l="1"/>
  <c r="F3" i="50" l="1"/>
  <c r="D3" i="50"/>
  <c r="A3" i="28"/>
  <c r="B3" i="46" l="1"/>
  <c r="B3" i="44"/>
  <c r="C3" i="43"/>
  <c r="B3" i="45"/>
  <c r="B3" i="42"/>
  <c r="B3" i="40"/>
  <c r="C3" i="41"/>
  <c r="B3" i="38"/>
  <c r="B3" i="37"/>
  <c r="B3" i="27"/>
  <c r="B3" i="26"/>
  <c r="B3" i="25"/>
  <c r="C3" i="24"/>
  <c r="B3" i="23"/>
  <c r="B3" i="22"/>
  <c r="C3" i="21"/>
  <c r="B3" i="20"/>
  <c r="B3" i="19"/>
  <c r="B3" i="18"/>
  <c r="B3" i="17"/>
  <c r="D3" i="56"/>
  <c r="B3" i="56"/>
  <c r="B3" i="16"/>
  <c r="B3" i="13"/>
  <c r="D3" i="12"/>
  <c r="B3" i="12"/>
  <c r="B3" i="11"/>
  <c r="I5" i="54" l="1"/>
  <c r="H5" i="54"/>
  <c r="I4" i="52"/>
  <c r="H4" i="52"/>
  <c r="I4" i="51"/>
  <c r="H4" i="51"/>
  <c r="I4" i="50"/>
  <c r="H4" i="50"/>
  <c r="I24" i="56" l="1"/>
  <c r="I23" i="56"/>
  <c r="I22" i="56"/>
  <c r="I21" i="56"/>
  <c r="I20" i="56"/>
  <c r="I19" i="56"/>
  <c r="I18" i="56"/>
  <c r="I17" i="56"/>
  <c r="I16" i="56"/>
  <c r="I15" i="56"/>
  <c r="I14" i="56"/>
  <c r="I13" i="56"/>
  <c r="I12" i="56"/>
  <c r="I11" i="56"/>
  <c r="I10" i="56"/>
  <c r="I9" i="56"/>
  <c r="I8" i="56"/>
  <c r="I7" i="56"/>
  <c r="I6" i="56"/>
  <c r="D24" i="56"/>
  <c r="D23" i="56"/>
  <c r="D22" i="56"/>
  <c r="D21" i="56"/>
  <c r="D20" i="56"/>
  <c r="D19" i="56"/>
  <c r="D18" i="56"/>
  <c r="D17" i="56"/>
  <c r="D16" i="56"/>
  <c r="D15" i="56"/>
  <c r="D14" i="56"/>
  <c r="D13" i="56"/>
  <c r="D12" i="56"/>
  <c r="D11" i="56"/>
  <c r="D10" i="56"/>
  <c r="D9" i="56"/>
  <c r="D8" i="56"/>
  <c r="D7" i="56"/>
  <c r="D6" i="56"/>
  <c r="I5" i="56"/>
  <c r="D5" i="56"/>
  <c r="H24" i="56"/>
  <c r="G24" i="56"/>
  <c r="H23" i="56"/>
  <c r="G23" i="56"/>
  <c r="H22" i="56"/>
  <c r="G22" i="56"/>
  <c r="H21" i="56"/>
  <c r="G21" i="56"/>
  <c r="H20" i="56"/>
  <c r="G20" i="56"/>
  <c r="H19" i="56"/>
  <c r="G19" i="56"/>
  <c r="H18" i="56"/>
  <c r="G18" i="56"/>
  <c r="H17" i="56"/>
  <c r="G17" i="56"/>
  <c r="H16" i="56"/>
  <c r="G16" i="56"/>
  <c r="H15" i="56"/>
  <c r="G15" i="56"/>
  <c r="H14" i="56"/>
  <c r="G14" i="56"/>
  <c r="H13" i="56"/>
  <c r="G13" i="56"/>
  <c r="H12" i="56"/>
  <c r="G12" i="56"/>
  <c r="H11" i="56"/>
  <c r="G11" i="56"/>
  <c r="H10" i="56"/>
  <c r="G10" i="56"/>
  <c r="H9" i="56"/>
  <c r="G9" i="56"/>
  <c r="H8" i="56"/>
  <c r="G8" i="56"/>
  <c r="H7" i="56"/>
  <c r="G7" i="56"/>
  <c r="H6" i="56"/>
  <c r="G6" i="56"/>
  <c r="H5" i="56"/>
  <c r="G5" i="56"/>
  <c r="C24" i="56"/>
  <c r="B24" i="56"/>
  <c r="C23" i="56"/>
  <c r="B23" i="56"/>
  <c r="C22" i="56"/>
  <c r="B22" i="56"/>
  <c r="C21" i="56"/>
  <c r="B21" i="56"/>
  <c r="C20" i="56"/>
  <c r="B20" i="56"/>
  <c r="C19" i="56"/>
  <c r="B19" i="56"/>
  <c r="C18" i="56"/>
  <c r="B18" i="56"/>
  <c r="C17" i="56"/>
  <c r="B17" i="56"/>
  <c r="C16" i="56"/>
  <c r="B16" i="56"/>
  <c r="C15" i="56"/>
  <c r="B15" i="56"/>
  <c r="C14" i="56"/>
  <c r="B14" i="56"/>
  <c r="C13" i="56"/>
  <c r="B13" i="56"/>
  <c r="C12" i="56"/>
  <c r="B12" i="56"/>
  <c r="C11" i="56"/>
  <c r="B11" i="56"/>
  <c r="C10" i="56"/>
  <c r="B10" i="56"/>
  <c r="C9" i="56"/>
  <c r="B9" i="56"/>
  <c r="C8" i="56"/>
  <c r="B8" i="56"/>
  <c r="C7" i="56"/>
  <c r="B7" i="56"/>
  <c r="C6" i="56"/>
  <c r="B6" i="56"/>
  <c r="C5" i="56"/>
  <c r="B5" i="56"/>
  <c r="B3" i="10"/>
  <c r="B3" i="9"/>
  <c r="B3" i="8"/>
  <c r="B3" i="6"/>
  <c r="E5" i="56" l="1"/>
  <c r="E6" i="56"/>
  <c r="J22" i="56"/>
  <c r="J5" i="56"/>
  <c r="J10" i="56"/>
  <c r="J8" i="56"/>
  <c r="J9" i="56"/>
  <c r="J18" i="56"/>
  <c r="E8" i="56"/>
  <c r="E16" i="56"/>
  <c r="E24" i="56"/>
  <c r="J14" i="56"/>
  <c r="J13" i="56"/>
  <c r="J16" i="56"/>
  <c r="J24" i="56"/>
  <c r="J6" i="56"/>
  <c r="J12" i="56"/>
  <c r="J20" i="56"/>
  <c r="E15" i="56"/>
  <c r="E9" i="56"/>
  <c r="E17" i="56"/>
  <c r="J15" i="56"/>
  <c r="E10" i="56"/>
  <c r="E18" i="56"/>
  <c r="J21" i="56"/>
  <c r="E14" i="56"/>
  <c r="J19" i="56"/>
  <c r="E11" i="56"/>
  <c r="J11" i="56"/>
  <c r="E12" i="56"/>
  <c r="E20" i="56"/>
  <c r="J17" i="56"/>
  <c r="E7" i="56"/>
  <c r="E23" i="56"/>
  <c r="E19" i="56"/>
  <c r="E13" i="56"/>
  <c r="E21" i="56"/>
  <c r="J7" i="56"/>
  <c r="J23" i="56"/>
  <c r="E22" i="56"/>
</calcChain>
</file>

<file path=xl/sharedStrings.xml><?xml version="1.0" encoding="utf-8"?>
<sst xmlns="http://schemas.openxmlformats.org/spreadsheetml/2006/main" count="1940" uniqueCount="702">
  <si>
    <t>Indicadores</t>
  </si>
  <si>
    <t>Unidades y factores de conversión utilizados</t>
  </si>
  <si>
    <t>1- Productos petrolíferos</t>
  </si>
  <si>
    <t>2-Gas natural</t>
  </si>
  <si>
    <t>3. Reservas petróleo y gas natural en España</t>
  </si>
  <si>
    <t>Consumo de productos petrolíferos</t>
  </si>
  <si>
    <t>Consumo de querosenos</t>
  </si>
  <si>
    <t>Consumo de otros productos</t>
  </si>
  <si>
    <t>Coste CIF</t>
  </si>
  <si>
    <t>2.1 Consumo de gas natural</t>
  </si>
  <si>
    <t>2.3 Balance de gas natural</t>
  </si>
  <si>
    <t>2.4 Precios de gas natural</t>
  </si>
  <si>
    <t xml:space="preserve">PVP máximo de las tarifas último recurso de gas natural </t>
  </si>
  <si>
    <t>1.1 Consumo de productos petrolíferos</t>
  </si>
  <si>
    <t>1.3 Balance de productos petrolíferos</t>
  </si>
  <si>
    <t>1.4 Precios de productos petrolíferos</t>
  </si>
  <si>
    <t>1.2 Importaciones y exportaciones de hidrocarburos líquidos</t>
  </si>
  <si>
    <t>2.2 Importaciones-Exportaciones de gas natural</t>
  </si>
  <si>
    <t>Importaciones por punto de entrada</t>
  </si>
  <si>
    <t>INDICE</t>
  </si>
  <si>
    <t>Cotizaciones de los crudos de referencia y tipo de cambio</t>
  </si>
  <si>
    <t>Evolución de los precios spot de crudos</t>
  </si>
  <si>
    <t xml:space="preserve">Cotizaciones internacionales FOB de productos petrolíferos </t>
  </si>
  <si>
    <t>Consumo anual de energía final en España</t>
  </si>
  <si>
    <t>Consumo de gases licuados del petróleo</t>
  </si>
  <si>
    <t>Consumo de gasolinas</t>
  </si>
  <si>
    <t>Biocarburantes en gasolinas y gasóleos</t>
  </si>
  <si>
    <t>Consumo de gasóleos</t>
  </si>
  <si>
    <t>Consumo de combustibles de automoción</t>
  </si>
  <si>
    <t>Consumo de fuelóleos</t>
  </si>
  <si>
    <t>Producción interior de crudo</t>
  </si>
  <si>
    <t>Producción interior de gas natural</t>
  </si>
  <si>
    <t xml:space="preserve">Unidades y factores de conversión utilizados </t>
  </si>
  <si>
    <t>Consumo de combustibles de automoción por canales</t>
  </si>
  <si>
    <t>Importaciones - Exportaciones de productos petrolíferos por productos</t>
  </si>
  <si>
    <t>PVP medio del gasóleo calefacción</t>
  </si>
  <si>
    <t>PVP medio del gasóleo de automoción</t>
  </si>
  <si>
    <t xml:space="preserve">PVP medio de la gasolina 95 I.O. </t>
  </si>
  <si>
    <t>Consumo de gas natural</t>
  </si>
  <si>
    <t>Stocks de crudo, materias primas y productos petrolíferos</t>
  </si>
  <si>
    <t>Existencias gas natural</t>
  </si>
  <si>
    <t>Existencias mínimas de seguridad de productos petroliferos</t>
  </si>
  <si>
    <t>Fuente</t>
  </si>
  <si>
    <t>Unidades</t>
  </si>
  <si>
    <t>Penúltimo dato</t>
  </si>
  <si>
    <t>Consumo y Demanda</t>
  </si>
  <si>
    <t>Total productos petrolíferos</t>
  </si>
  <si>
    <t>kt</t>
  </si>
  <si>
    <t>Gasolinas</t>
  </si>
  <si>
    <t>Querosenos</t>
  </si>
  <si>
    <t>Gas natural</t>
  </si>
  <si>
    <t>Comercio exterior</t>
  </si>
  <si>
    <t>Importación de crudo</t>
  </si>
  <si>
    <t>Importación de gas natural</t>
  </si>
  <si>
    <t>GWh</t>
  </si>
  <si>
    <t>Coste CIF del crudo importado</t>
  </si>
  <si>
    <t>€/Bbl</t>
  </si>
  <si>
    <t>Refino y stocks de petróleo</t>
  </si>
  <si>
    <t>Materia prima procesada</t>
  </si>
  <si>
    <t>Utilización de la capacidad de refino</t>
  </si>
  <si>
    <t>%</t>
  </si>
  <si>
    <t xml:space="preserve">Stocks de crudo y productos </t>
  </si>
  <si>
    <t>Producción interior</t>
  </si>
  <si>
    <t>Crudo de petróleo</t>
  </si>
  <si>
    <t>Grado de autoabastecimiento (petróleo)</t>
  </si>
  <si>
    <t>Grado de autoabastecimiento (gas)</t>
  </si>
  <si>
    <t>Precios crudos y productos</t>
  </si>
  <si>
    <t>Precio Brent</t>
  </si>
  <si>
    <t>Reuters</t>
  </si>
  <si>
    <t>US$/Bbl</t>
  </si>
  <si>
    <t>Cotización media anual</t>
  </si>
  <si>
    <t>BCE</t>
  </si>
  <si>
    <t>US$/€</t>
  </si>
  <si>
    <t xml:space="preserve">PVP gasolina 95 I.O. </t>
  </si>
  <si>
    <t>c€/litro</t>
  </si>
  <si>
    <t>PVP gasóleo auto</t>
  </si>
  <si>
    <t xml:space="preserve">PVP botella de butano 12,5 kg </t>
  </si>
  <si>
    <t>€/bombona</t>
  </si>
  <si>
    <t>c€/kWh</t>
  </si>
  <si>
    <t>Indicadores de actividad</t>
  </si>
  <si>
    <t>PIB</t>
  </si>
  <si>
    <t>INE</t>
  </si>
  <si>
    <r>
      <t xml:space="preserve">Índice producción industrial </t>
    </r>
    <r>
      <rPr>
        <vertAlign val="superscript"/>
        <sz val="10"/>
        <rFont val="Arial"/>
        <family val="2"/>
      </rPr>
      <t>1</t>
    </r>
  </si>
  <si>
    <t xml:space="preserve"> Bienes de consumo</t>
  </si>
  <si>
    <t xml:space="preserve">  - B. consumo duradero</t>
  </si>
  <si>
    <t xml:space="preserve">  - B. consumo no duradero</t>
  </si>
  <si>
    <t xml:space="preserve"> Bienes de equipo</t>
  </si>
  <si>
    <t xml:space="preserve"> Bienes intermedios</t>
  </si>
  <si>
    <t xml:space="preserve"> Energía</t>
  </si>
  <si>
    <r>
      <t xml:space="preserve">Consumo energía eléctrica </t>
    </r>
    <r>
      <rPr>
        <vertAlign val="superscript"/>
        <sz val="10"/>
        <rFont val="Arial"/>
        <family val="2"/>
      </rPr>
      <t>2</t>
    </r>
  </si>
  <si>
    <t>REE</t>
  </si>
  <si>
    <t>Matriculación de automóviles</t>
  </si>
  <si>
    <t>DGT</t>
  </si>
  <si>
    <r>
      <t xml:space="preserve">Indicadores de transporte </t>
    </r>
    <r>
      <rPr>
        <b/>
        <vertAlign val="superscript"/>
        <sz val="10"/>
        <rFont val="Arial"/>
        <family val="2"/>
      </rPr>
      <t>1</t>
    </r>
  </si>
  <si>
    <t xml:space="preserve">Transporte total </t>
  </si>
  <si>
    <t xml:space="preserve">Transporte urbano </t>
  </si>
  <si>
    <t>Transporte interurbano</t>
  </si>
  <si>
    <t>Transporte por autobús</t>
  </si>
  <si>
    <t>Transporte ferrocarril</t>
  </si>
  <si>
    <t>Cercanías</t>
  </si>
  <si>
    <t>Media distancia</t>
  </si>
  <si>
    <t>Larga distancia</t>
  </si>
  <si>
    <t xml:space="preserve">Transporte aéreo (interior) </t>
  </si>
  <si>
    <t xml:space="preserve">Marítimo (cabotaje) </t>
  </si>
  <si>
    <t xml:space="preserve">Consumo anual de energía primaria en España y grado de autoabastecimiento </t>
  </si>
  <si>
    <t>Unidad: miles de toneladas equivalentes de petróleo</t>
  </si>
  <si>
    <t>Estructura (%)</t>
  </si>
  <si>
    <t>Carbón</t>
  </si>
  <si>
    <t>Petróleo</t>
  </si>
  <si>
    <t>Gas Natural</t>
  </si>
  <si>
    <t>Nuclear</t>
  </si>
  <si>
    <t>Energías Renovables</t>
  </si>
  <si>
    <t>Residuos no renovables</t>
  </si>
  <si>
    <t>Saldo Electr.(Imp.-Exp.)</t>
  </si>
  <si>
    <t>Total</t>
  </si>
  <si>
    <t>Acumulado anual</t>
  </si>
  <si>
    <t>Últimos doce meses</t>
  </si>
  <si>
    <t>Productos petrolíferos</t>
  </si>
  <si>
    <t>Gas</t>
  </si>
  <si>
    <t>Electricidad</t>
  </si>
  <si>
    <t>Renovables</t>
  </si>
  <si>
    <t>Estructura(%)</t>
  </si>
  <si>
    <t>Gasóleos</t>
  </si>
  <si>
    <t>Fuelóleos</t>
  </si>
  <si>
    <t>Fuente: CORES</t>
  </si>
  <si>
    <t>* Tasas de variación con respecto al mismo período del año anterior.</t>
  </si>
  <si>
    <t xml:space="preserve">Enero </t>
  </si>
  <si>
    <t>Febrero</t>
  </si>
  <si>
    <t>Marzo</t>
  </si>
  <si>
    <t>Abril</t>
  </si>
  <si>
    <t>Mayo</t>
  </si>
  <si>
    <t>Junio</t>
  </si>
  <si>
    <t>Julio</t>
  </si>
  <si>
    <t>Agosto</t>
  </si>
  <si>
    <t>Septiembre</t>
  </si>
  <si>
    <t>Octubre</t>
  </si>
  <si>
    <t>Noviembre</t>
  </si>
  <si>
    <t>Diciembre</t>
  </si>
  <si>
    <t>Envasado</t>
  </si>
  <si>
    <t>Granel</t>
  </si>
  <si>
    <t>Automoción (envasado y granel)</t>
  </si>
  <si>
    <t>Otros</t>
  </si>
  <si>
    <t>-</t>
  </si>
  <si>
    <t>95 I.O.</t>
  </si>
  <si>
    <t>98 I.O.</t>
  </si>
  <si>
    <t>Gasolinas Mezcla</t>
  </si>
  <si>
    <t>Subtotal gasolinas auto</t>
  </si>
  <si>
    <t>Otras gasolinas</t>
  </si>
  <si>
    <t>Total **</t>
  </si>
  <si>
    <t>De los cuales:</t>
  </si>
  <si>
    <t>% en kt</t>
  </si>
  <si>
    <t>Unidad: miles de toneladas</t>
  </si>
  <si>
    <t xml:space="preserve">Subtotal </t>
  </si>
  <si>
    <t>Andalucía</t>
  </si>
  <si>
    <t>Aragón</t>
  </si>
  <si>
    <t>Asturias</t>
  </si>
  <si>
    <t>Baleares</t>
  </si>
  <si>
    <t>Canarias</t>
  </si>
  <si>
    <t>Cantabria</t>
  </si>
  <si>
    <t>Castilla y León</t>
  </si>
  <si>
    <t>Cataluña</t>
  </si>
  <si>
    <t>Ceuta</t>
  </si>
  <si>
    <t>C. Valenciana</t>
  </si>
  <si>
    <t>Extremadura</t>
  </si>
  <si>
    <t>Galicia</t>
  </si>
  <si>
    <t>La Rioja</t>
  </si>
  <si>
    <t>Madrid</t>
  </si>
  <si>
    <t>Melilla</t>
  </si>
  <si>
    <t>Murcia</t>
  </si>
  <si>
    <t>Navarra</t>
  </si>
  <si>
    <t>País Vasco</t>
  </si>
  <si>
    <t>Gasóleo A</t>
  </si>
  <si>
    <t xml:space="preserve">Biodiesel  </t>
  </si>
  <si>
    <t>Biodiesel  Mezcla</t>
  </si>
  <si>
    <t>Subtotal gasóleos auto</t>
  </si>
  <si>
    <t>Agrícola y pesca (B)</t>
  </si>
  <si>
    <t>Calefacción (C)</t>
  </si>
  <si>
    <t xml:space="preserve">Otros gasóleos </t>
  </si>
  <si>
    <t>Biocarburantes</t>
  </si>
  <si>
    <t>A</t>
  </si>
  <si>
    <t>B</t>
  </si>
  <si>
    <t>C</t>
  </si>
  <si>
    <t>Subtotal</t>
  </si>
  <si>
    <t>Gasolinas 95 I.O.</t>
  </si>
  <si>
    <t>Gasolinas 98 I.O.</t>
  </si>
  <si>
    <t>Total gasolinas auto</t>
  </si>
  <si>
    <t xml:space="preserve">Total </t>
  </si>
  <si>
    <t>Combustibles
 Auto/S.Total (%)</t>
  </si>
  <si>
    <t>Bioetanol</t>
  </si>
  <si>
    <t>Estaciones 
de servicio</t>
  </si>
  <si>
    <t>Extra Red</t>
  </si>
  <si>
    <t>Gasolinas automoción</t>
  </si>
  <si>
    <t>Gasóleos de Automoción</t>
  </si>
  <si>
    <t>Aviación</t>
  </si>
  <si>
    <t>BIA</t>
  </si>
  <si>
    <t>Otros fuelóleos</t>
  </si>
  <si>
    <t>Asfaltos</t>
  </si>
  <si>
    <t>Coque</t>
  </si>
  <si>
    <t>Total otros productos</t>
  </si>
  <si>
    <t>Consumo de gasóleos por Comunidades Autónomas</t>
  </si>
  <si>
    <t>Canadá</t>
  </si>
  <si>
    <t>México</t>
  </si>
  <si>
    <t>Brasil</t>
  </si>
  <si>
    <t>Colombia</t>
  </si>
  <si>
    <t>Venezuela</t>
  </si>
  <si>
    <t>Estonia</t>
  </si>
  <si>
    <t>Italia</t>
  </si>
  <si>
    <t>Noruega</t>
  </si>
  <si>
    <t>Reino Unido</t>
  </si>
  <si>
    <t>Rusia</t>
  </si>
  <si>
    <t>Arabia Saudí</t>
  </si>
  <si>
    <t>Irak</t>
  </si>
  <si>
    <t>Angola</t>
  </si>
  <si>
    <t>Argelia</t>
  </si>
  <si>
    <t>Camerún</t>
  </si>
  <si>
    <t>Egipto</t>
  </si>
  <si>
    <t>Libia</t>
  </si>
  <si>
    <t>Nigeria</t>
  </si>
  <si>
    <t>Túnez</t>
  </si>
  <si>
    <t>Otros África</t>
  </si>
  <si>
    <t>Fuente: Cores</t>
  </si>
  <si>
    <t>- igual que 0,0 / ^ mayor que 0,0</t>
  </si>
  <si>
    <t>Coste CIF del crudo importado en España</t>
  </si>
  <si>
    <t>Unidad: € por barril</t>
  </si>
  <si>
    <t>Importaciones</t>
  </si>
  <si>
    <t>Otros productos</t>
  </si>
  <si>
    <t xml:space="preserve">Total Importaciones </t>
  </si>
  <si>
    <t>Exportaciones</t>
  </si>
  <si>
    <t>Total Exportaciones</t>
  </si>
  <si>
    <t>Total Saldo Exp.-Imp.</t>
  </si>
  <si>
    <t>saldo (E-I)</t>
  </si>
  <si>
    <t>Estados Unidos</t>
  </si>
  <si>
    <t>Otros América</t>
  </si>
  <si>
    <t>Bélgica</t>
  </si>
  <si>
    <t>Francia</t>
  </si>
  <si>
    <t>Grecia</t>
  </si>
  <si>
    <t>Portugal</t>
  </si>
  <si>
    <t>Suecia</t>
  </si>
  <si>
    <t>Turquía</t>
  </si>
  <si>
    <t>Otros Europa</t>
  </si>
  <si>
    <t>EAU</t>
  </si>
  <si>
    <t>Marruecos</t>
  </si>
  <si>
    <t>Otros Asia</t>
  </si>
  <si>
    <t>Importaciones de crudo por países y zonas económicas</t>
  </si>
  <si>
    <t>Casablanca</t>
  </si>
  <si>
    <t>Rodaballo</t>
  </si>
  <si>
    <t>Total Crudo</t>
  </si>
  <si>
    <t>Grado de autoabastecimiento (%)</t>
  </si>
  <si>
    <t>Crudo y materias primas procesadas</t>
  </si>
  <si>
    <t>Produccion bruta de refineria</t>
  </si>
  <si>
    <t>Balance de producción y consumo de productos petrolíferos</t>
  </si>
  <si>
    <t>Producción de refinerías</t>
  </si>
  <si>
    <t>Importaciones de crudo</t>
  </si>
  <si>
    <t>Consumos propios</t>
  </si>
  <si>
    <t>Traspasos / diferencias estadísticas</t>
  </si>
  <si>
    <t>Pérdidas de refino</t>
  </si>
  <si>
    <t>Variación de existencias</t>
  </si>
  <si>
    <t>Unidad:  €/Bombona</t>
  </si>
  <si>
    <t>* % sobre precio anterior</t>
  </si>
  <si>
    <t>Unidad: c€/litro</t>
  </si>
  <si>
    <t>Precio de venta al público</t>
  </si>
  <si>
    <t>Tasa de variación (%)</t>
  </si>
  <si>
    <t>mes anterior</t>
  </si>
  <si>
    <t>mes año anterior</t>
  </si>
  <si>
    <t>PVP</t>
  </si>
  <si>
    <t>IVA</t>
  </si>
  <si>
    <t>IE</t>
  </si>
  <si>
    <t>PAI</t>
  </si>
  <si>
    <t>España</t>
  </si>
  <si>
    <t>Alemania</t>
  </si>
  <si>
    <t>Austria</t>
  </si>
  <si>
    <t>Bulgaria</t>
  </si>
  <si>
    <t>Chipre</t>
  </si>
  <si>
    <t>Croacia</t>
  </si>
  <si>
    <t>Dinamarca</t>
  </si>
  <si>
    <t>Eslovaquia</t>
  </si>
  <si>
    <t>Eslovenia</t>
  </si>
  <si>
    <t>Finlandia</t>
  </si>
  <si>
    <t>Hungría</t>
  </si>
  <si>
    <t>Irlanda</t>
  </si>
  <si>
    <t>Letonia</t>
  </si>
  <si>
    <t>Lituania</t>
  </si>
  <si>
    <t>Luxemburgo</t>
  </si>
  <si>
    <t>Malta</t>
  </si>
  <si>
    <t>Polonia</t>
  </si>
  <si>
    <t>Rumanía</t>
  </si>
  <si>
    <t>Media UE ponderada</t>
  </si>
  <si>
    <t>Media Eurozona ponderada</t>
  </si>
  <si>
    <t>Media UE Eurozona-España</t>
  </si>
  <si>
    <t>Unidad: US$ por barril</t>
  </si>
  <si>
    <t>Brent  Dated</t>
  </si>
  <si>
    <t xml:space="preserve">WTI  </t>
  </si>
  <si>
    <t>Tipo de cambio $/€</t>
  </si>
  <si>
    <t>Fuente: Reuters</t>
  </si>
  <si>
    <t>Cercano Oriente</t>
  </si>
  <si>
    <t>Arabia Ligero</t>
  </si>
  <si>
    <t>Dubai</t>
  </si>
  <si>
    <t>Mediterráneo/África</t>
  </si>
  <si>
    <t>Irak (Kirkuk)</t>
  </si>
  <si>
    <t>Argelia (Saharan)</t>
  </si>
  <si>
    <t>Libia (Es Sider)</t>
  </si>
  <si>
    <t>Nigeria (Bonny)</t>
  </si>
  <si>
    <t>Ural</t>
  </si>
  <si>
    <t>América del Norte</t>
  </si>
  <si>
    <t>EE.UU. (Texas Int.)</t>
  </si>
  <si>
    <t>México (Maya)</t>
  </si>
  <si>
    <t>Mar del Norte</t>
  </si>
  <si>
    <t>Ekofisk</t>
  </si>
  <si>
    <t>Forties</t>
  </si>
  <si>
    <t>Brent</t>
  </si>
  <si>
    <t>Cesta OPEP</t>
  </si>
  <si>
    <t>Unidad: US$ por tonelada</t>
  </si>
  <si>
    <t>MED</t>
  </si>
  <si>
    <t>NWE</t>
  </si>
  <si>
    <t>Fuelóleo 1% Azufre</t>
  </si>
  <si>
    <t xml:space="preserve">Consumo de gas natural </t>
  </si>
  <si>
    <t>Consumo convencional</t>
  </si>
  <si>
    <t>Generación eléctrica</t>
  </si>
  <si>
    <t>GNL de consumo directo</t>
  </si>
  <si>
    <t>Consumo de gas natural por grupos de presión</t>
  </si>
  <si>
    <t xml:space="preserve">GNL Consumo directo </t>
  </si>
  <si>
    <t>Enero</t>
  </si>
  <si>
    <t>GNL</t>
  </si>
  <si>
    <t>Com. Valenciana</t>
  </si>
  <si>
    <t>Perú</t>
  </si>
  <si>
    <t>GN</t>
  </si>
  <si>
    <t>Qatar</t>
  </si>
  <si>
    <t xml:space="preserve"> GN</t>
  </si>
  <si>
    <t xml:space="preserve"> GNL</t>
  </si>
  <si>
    <t>Conexiones Internacionales</t>
  </si>
  <si>
    <t>Almería</t>
  </si>
  <si>
    <t>Zahara de los Atunes</t>
  </si>
  <si>
    <t>Plantas de regasificación</t>
  </si>
  <si>
    <t>Barcelona</t>
  </si>
  <si>
    <t>Bilbao</t>
  </si>
  <si>
    <t>Cartagena</t>
  </si>
  <si>
    <t>Huelva</t>
  </si>
  <si>
    <t>Mugardos</t>
  </si>
  <si>
    <t>Sagunto</t>
  </si>
  <si>
    <t xml:space="preserve">Exportaciones de gas natural por países </t>
  </si>
  <si>
    <t>Oriente Medio</t>
  </si>
  <si>
    <t>Exportaciones de gas natural por punto de salida</t>
  </si>
  <si>
    <t>€/MWh</t>
  </si>
  <si>
    <t>Fuente:DGA</t>
  </si>
  <si>
    <t>Nota: Arancel de aduanas capitulo 27</t>
  </si>
  <si>
    <t xml:space="preserve">Produccion interior de gas natural </t>
  </si>
  <si>
    <t>El Romeral</t>
  </si>
  <si>
    <t>Poseidón</t>
  </si>
  <si>
    <t xml:space="preserve">Balance de producción y consumo de gas natural </t>
  </si>
  <si>
    <t>Entradas</t>
  </si>
  <si>
    <t>Salidas</t>
  </si>
  <si>
    <t>Entradas de gas natural</t>
  </si>
  <si>
    <t>Salidas de gas natural</t>
  </si>
  <si>
    <t xml:space="preserve">    Producción interior de gas</t>
  </si>
  <si>
    <t xml:space="preserve">    Exportaciones</t>
  </si>
  <si>
    <t xml:space="preserve">    Importaciones GNL</t>
  </si>
  <si>
    <t xml:space="preserve">    Importaciones GN</t>
  </si>
  <si>
    <t>Salidas a distribución y consumo</t>
  </si>
  <si>
    <t xml:space="preserve">    Consumo convencional</t>
  </si>
  <si>
    <t xml:space="preserve">    Generación eléctrica</t>
  </si>
  <si>
    <t xml:space="preserve">    GNL consumo directo</t>
  </si>
  <si>
    <t>Pérdidas y diferencias estadísticas</t>
  </si>
  <si>
    <t>Unidad:  c€/KWh</t>
  </si>
  <si>
    <t>Cotizaciones del gas natural</t>
  </si>
  <si>
    <t xml:space="preserve">Tasa variación año móvil de consumo gas natural </t>
  </si>
  <si>
    <t>Crudos y mat. primas</t>
  </si>
  <si>
    <t>Crudo</t>
  </si>
  <si>
    <t>Stocks en días de importaciones netas</t>
  </si>
  <si>
    <t>Días</t>
  </si>
  <si>
    <t xml:space="preserve"> </t>
  </si>
  <si>
    <t>Almacenamientos Subterráneos **</t>
  </si>
  <si>
    <t>Plantas 
de Regasificación</t>
  </si>
  <si>
    <t>Unidades y factores de conversión para energía</t>
  </si>
  <si>
    <t>TJ</t>
  </si>
  <si>
    <t>Gcal</t>
  </si>
  <si>
    <t>Mtermias</t>
  </si>
  <si>
    <t>Mtep</t>
  </si>
  <si>
    <r>
      <t>2,388 x 10</t>
    </r>
    <r>
      <rPr>
        <vertAlign val="superscript"/>
        <sz val="10"/>
        <color theme="1"/>
        <rFont val="Arial"/>
        <family val="2"/>
      </rPr>
      <t>-5</t>
    </r>
  </si>
  <si>
    <r>
      <t>4,1868 x 10</t>
    </r>
    <r>
      <rPr>
        <vertAlign val="superscript"/>
        <sz val="10"/>
        <color theme="1"/>
        <rFont val="Arial"/>
        <family val="2"/>
      </rPr>
      <t>-3</t>
    </r>
  </si>
  <si>
    <r>
      <t>10</t>
    </r>
    <r>
      <rPr>
        <vertAlign val="superscript"/>
        <sz val="10"/>
        <color theme="1"/>
        <rFont val="Arial"/>
        <family val="2"/>
      </rPr>
      <t>-3</t>
    </r>
  </si>
  <si>
    <r>
      <t>10</t>
    </r>
    <r>
      <rPr>
        <vertAlign val="superscript"/>
        <sz val="10"/>
        <color theme="1"/>
        <rFont val="Arial"/>
        <family val="2"/>
      </rPr>
      <t>-7</t>
    </r>
  </si>
  <si>
    <r>
      <t>1,163 x 10</t>
    </r>
    <r>
      <rPr>
        <vertAlign val="superscript"/>
        <sz val="10"/>
        <color theme="1"/>
        <rFont val="Arial"/>
        <family val="2"/>
      </rPr>
      <t>-3</t>
    </r>
  </si>
  <si>
    <r>
      <t>10</t>
    </r>
    <r>
      <rPr>
        <vertAlign val="superscript"/>
        <sz val="10"/>
        <color theme="1"/>
        <rFont val="Arial"/>
        <family val="2"/>
      </rPr>
      <t>3</t>
    </r>
  </si>
  <si>
    <r>
      <t>10</t>
    </r>
    <r>
      <rPr>
        <vertAlign val="superscript"/>
        <sz val="10"/>
        <color theme="1"/>
        <rFont val="Arial"/>
        <family val="2"/>
      </rPr>
      <t>-4</t>
    </r>
  </si>
  <si>
    <r>
      <t>4,1868 x 10</t>
    </r>
    <r>
      <rPr>
        <vertAlign val="superscript"/>
        <sz val="10"/>
        <color theme="1"/>
        <rFont val="Arial"/>
        <family val="2"/>
      </rPr>
      <t>4</t>
    </r>
  </si>
  <si>
    <r>
      <t>10</t>
    </r>
    <r>
      <rPr>
        <vertAlign val="superscript"/>
        <sz val="10"/>
        <color theme="1"/>
        <rFont val="Arial"/>
        <family val="2"/>
      </rPr>
      <t>7</t>
    </r>
  </si>
  <si>
    <r>
      <t>10</t>
    </r>
    <r>
      <rPr>
        <vertAlign val="superscript"/>
        <sz val="10"/>
        <color theme="1"/>
        <rFont val="Arial"/>
        <family val="2"/>
      </rPr>
      <t>4</t>
    </r>
  </si>
  <si>
    <r>
      <t>8,6 x 10</t>
    </r>
    <r>
      <rPr>
        <vertAlign val="superscript"/>
        <sz val="10"/>
        <color theme="1"/>
        <rFont val="Arial"/>
        <family val="2"/>
      </rPr>
      <t>-5</t>
    </r>
  </si>
  <si>
    <t>Unidades y factores de conversión para volumen</t>
  </si>
  <si>
    <r>
      <t xml:space="preserve">Galones </t>
    </r>
    <r>
      <rPr>
        <sz val="10"/>
        <color theme="1"/>
        <rFont val="Arial"/>
        <family val="2"/>
      </rPr>
      <t>(EE.UU.)</t>
    </r>
  </si>
  <si>
    <t>Barriles</t>
  </si>
  <si>
    <t>Pie cúbico</t>
  </si>
  <si>
    <t>Litro</t>
  </si>
  <si>
    <t>Metro cúbico</t>
  </si>
  <si>
    <t>Características de las tarifas de consumo a efectos de precios de gas natural</t>
  </si>
  <si>
    <t>Uso doméstico/comercial</t>
  </si>
  <si>
    <t>Presión de suministro ≤4 bar</t>
  </si>
  <si>
    <t xml:space="preserve">Consumos </t>
  </si>
  <si>
    <t>Otra equivalencias utilizadas</t>
  </si>
  <si>
    <t>Prefijos</t>
  </si>
  <si>
    <t>kWh/año</t>
  </si>
  <si>
    <r>
      <t>11,86 kWh/Nm</t>
    </r>
    <r>
      <rPr>
        <vertAlign val="superscript"/>
        <sz val="10"/>
        <color theme="1"/>
        <rFont val="Arial"/>
        <family val="2"/>
      </rPr>
      <t>3</t>
    </r>
  </si>
  <si>
    <r>
      <t>Mega (M): 10</t>
    </r>
    <r>
      <rPr>
        <vertAlign val="superscript"/>
        <sz val="10"/>
        <color theme="1"/>
        <rFont val="Arial"/>
        <family val="2"/>
      </rPr>
      <t>6</t>
    </r>
  </si>
  <si>
    <r>
      <t>Giga (G): 10</t>
    </r>
    <r>
      <rPr>
        <vertAlign val="superscript"/>
        <sz val="10"/>
        <color theme="1"/>
        <rFont val="Arial"/>
        <family val="2"/>
      </rPr>
      <t>9</t>
    </r>
  </si>
  <si>
    <r>
      <t>Tera (T): 10</t>
    </r>
    <r>
      <rPr>
        <vertAlign val="superscript"/>
        <sz val="10"/>
        <color theme="1"/>
        <rFont val="Arial"/>
        <family val="2"/>
      </rPr>
      <t>12</t>
    </r>
  </si>
  <si>
    <t>≤5.000</t>
  </si>
  <si>
    <t>7,33 Bbl/t</t>
  </si>
  <si>
    <t>&gt;5.000 ≤50.000</t>
  </si>
  <si>
    <t>Factores de conversión aproximados</t>
  </si>
  <si>
    <t>Bbl/Tm</t>
  </si>
  <si>
    <t>GLP´s</t>
  </si>
  <si>
    <t>Querosenos - tipo Jet Fuel</t>
  </si>
  <si>
    <t>Otros Productos</t>
  </si>
  <si>
    <t>Países miembros de la OPEP</t>
  </si>
  <si>
    <t>Países miembros de la AIE</t>
  </si>
  <si>
    <t>Países miembros de la OCDE</t>
  </si>
  <si>
    <t>Último 
dato</t>
  </si>
  <si>
    <t>periodo últ. dato</t>
  </si>
  <si>
    <t>Saldo Expor. - Impor. productos petrolíferos</t>
  </si>
  <si>
    <t>(%)Var.inter.</t>
  </si>
  <si>
    <t>Estructura 
(%)</t>
  </si>
  <si>
    <t>Tv (%)*</t>
  </si>
  <si>
    <t>** Incluye lubricantes, productos asfálticos, coque y otros.</t>
  </si>
  <si>
    <t>*** Para obtener el consumo total nacional deben sumarse las mermas y autoconsumos que figuran en el balance de producción y consumo.</t>
  </si>
  <si>
    <t>Tasa variación año móvil del consumo de productos petrolíferos (%)</t>
  </si>
  <si>
    <t xml:space="preserve">Tv (%)* </t>
  </si>
  <si>
    <t>** Incluye biocarburantes incluidos en gasolinas.</t>
  </si>
  <si>
    <t>Navegación Marítima Internacional</t>
  </si>
  <si>
    <t>** Incluye biocarburantes y bunkers para la navegación marítima internacional desglosados en líneas siguientes.</t>
  </si>
  <si>
    <t>Consumo de gasóleos por Comunidades Autónomas *</t>
  </si>
  <si>
    <t>Total nacional</t>
  </si>
  <si>
    <t>Total combustibles auto</t>
  </si>
  <si>
    <t>* Incluye Biodiesel y HVO</t>
  </si>
  <si>
    <t>Biocarburantes *</t>
  </si>
  <si>
    <t>Nota: Extra Red incluye consumidor final + distribuidores.</t>
  </si>
  <si>
    <t>* No incluye gasolinas mezcla ni otros gasóleos de automoción</t>
  </si>
  <si>
    <t>Consumo de combustibles de automoción por Comunidades Autónomas</t>
  </si>
  <si>
    <t>Consumo de combustibles de automoción por Comunidades Autónomas *</t>
  </si>
  <si>
    <t>Total fuelóleos **</t>
  </si>
  <si>
    <t>** Incluye bunkers para la navegación marítima internacional desglosados en línea siguiente.</t>
  </si>
  <si>
    <t xml:space="preserve">Consumo de fuelóleo BIA por Comunidades Autónomas </t>
  </si>
  <si>
    <t>Otros **</t>
  </si>
  <si>
    <t>Europa y Euroasia</t>
  </si>
  <si>
    <t>África</t>
  </si>
  <si>
    <t>OPEP</t>
  </si>
  <si>
    <t>No-OPEP</t>
  </si>
  <si>
    <t>OCDE</t>
  </si>
  <si>
    <t>No-OCDE</t>
  </si>
  <si>
    <t>UE</t>
  </si>
  <si>
    <t>TV (%)*</t>
  </si>
  <si>
    <t>Total gasóleos auto</t>
  </si>
  <si>
    <t>Áreas</t>
  </si>
  <si>
    <t>Países</t>
  </si>
  <si>
    <t>Importaciones y exportaciones de productos petrolíferos por productos</t>
  </si>
  <si>
    <t xml:space="preserve">Saldo Exp.- Imp. </t>
  </si>
  <si>
    <t>n.a.</t>
  </si>
  <si>
    <t>n.a.: no aplica</t>
  </si>
  <si>
    <t>Importaciones y Exportaciones de productos petrolíferos por paises y areas geograficas</t>
  </si>
  <si>
    <t>América Central y Sur</t>
  </si>
  <si>
    <t>Asia Pacífico</t>
  </si>
  <si>
    <t>importación</t>
  </si>
  <si>
    <t>exportación</t>
  </si>
  <si>
    <t>Stocks Industria</t>
  </si>
  <si>
    <t>Stocks Cores</t>
  </si>
  <si>
    <t>Nota: Datos último día del mes</t>
  </si>
  <si>
    <t>Unidades: días de cobertura</t>
  </si>
  <si>
    <t>Reservas estratégicas Cores</t>
  </si>
  <si>
    <t>Unidad: GWh</t>
  </si>
  <si>
    <t>Coste</t>
  </si>
  <si>
    <t>Unidad: €/MWh</t>
  </si>
  <si>
    <t>Trin. y Tobago</t>
  </si>
  <si>
    <t>Estruc. (%)</t>
  </si>
  <si>
    <t>Nota: Las importaciones corresponden a GNL salvo en los casos en los que está especificado</t>
  </si>
  <si>
    <t>Imp. de prod. intermedios y mat. auxiliares</t>
  </si>
  <si>
    <t>Productos traspasados y otros</t>
  </si>
  <si>
    <t>Importaciones de prod. petrolíferos</t>
  </si>
  <si>
    <t>Variación de existencias de mat. primas</t>
  </si>
  <si>
    <t>Exportaciones de prod. petrolíferos</t>
  </si>
  <si>
    <t>Consumo interior de prod. petrolíferos</t>
  </si>
  <si>
    <t>* Tasas de variación con respecto al mismo periodo del año anterior.</t>
  </si>
  <si>
    <t>PVP máximo de bombona de butano</t>
  </si>
  <si>
    <t xml:space="preserve">PVP gasolina 95 I.O. y gasóleo de automoción </t>
  </si>
  <si>
    <t>PVP Gasóleo automoción</t>
  </si>
  <si>
    <t>PVP Gasolina 95 I.O.</t>
  </si>
  <si>
    <t>n.d.: no disponible</t>
  </si>
  <si>
    <t>Gasolina 10 ppm</t>
  </si>
  <si>
    <t>Gasóleo</t>
  </si>
  <si>
    <t>** Incluido gas natural para materia prima</t>
  </si>
  <si>
    <t xml:space="preserve">Tasa variación año móvil de consumo de gas natural (%) </t>
  </si>
  <si>
    <t>Nota: Debido a desajustes en la información remitida pueden encontrarse pequeñas diferencias entre los datos de consumos desglosados por grupos de presión y los desglosados por Comunidades Autónomas</t>
  </si>
  <si>
    <t>Importaciones de gas natural por países y zonas económicas</t>
  </si>
  <si>
    <t>TUR1</t>
  </si>
  <si>
    <t xml:space="preserve">PVP máximo de tarifas de último recurso de gas natural </t>
  </si>
  <si>
    <t>* Tasas de variación con respecto al mes indicado</t>
  </si>
  <si>
    <t>**  Incluye el gas útil y el gas colchón extraíble por medios mecánicos.</t>
  </si>
  <si>
    <t>Unidad:GWh</t>
  </si>
  <si>
    <t>Tasa variación año móvil del consumo de productos petrolíferos</t>
  </si>
  <si>
    <t>PVP máximo de la bombona de butano</t>
  </si>
  <si>
    <t>Producción bruta de refinería</t>
  </si>
  <si>
    <t>Importaciones - Exportaciones de productos petrolíferos por países y áreas geográficas</t>
  </si>
  <si>
    <t>Exportaciones de gas natural por países</t>
  </si>
  <si>
    <t>Coste de aprovisionamiento gas natural</t>
  </si>
  <si>
    <t>Nivel de Stocks calculado en días de importaciones netas</t>
  </si>
  <si>
    <t>Reservas estrategicas Cores</t>
  </si>
  <si>
    <t>Consumo de gasolinas por Comunidades Autónomas</t>
  </si>
  <si>
    <t>** Suministros a instalaciones que disponen de sistemas de cogeneración</t>
  </si>
  <si>
    <t>Tasa de variación año móvil del consumo de combustibles de automoción</t>
  </si>
  <si>
    <t>Tasa de variación año móvil del consumo de combustibles de automoción (%)</t>
  </si>
  <si>
    <t>CORES elabora su información estadística en base a la información mensual y anual que remiten los sujetos obligados sobre los sectores de petróleo y gas natural, principalmente, en virtud de las Resoluciones de 29 de mayo de 2007 y 15 de diciembre de 2008 de la Dirección General de Política Energética y Minas.
Los datos contenidos en el este informe se corresponden con datos actualizados a la fecha de su publicación. Actualizaciones posteriores se recogen en la información estadística mensual que publica CORES a través de su página web www.cores.es.</t>
  </si>
  <si>
    <t/>
  </si>
  <si>
    <t xml:space="preserve">GWh </t>
  </si>
  <si>
    <t>Gases licuados del petróleo (GLP´s)</t>
  </si>
  <si>
    <t>Castilla La Mancha</t>
  </si>
  <si>
    <t>Gases licuados del petróleo (GLP's)</t>
  </si>
  <si>
    <t>Fuente: Comisión Europea "Oil Bulletin"</t>
  </si>
  <si>
    <t>Reservas Industria</t>
  </si>
  <si>
    <t xml:space="preserve">  </t>
  </si>
  <si>
    <t xml:space="preserve">Queroseno </t>
  </si>
  <si>
    <t>** Incluye GLP distintos de los anteriores incluyendo GLP destinado a su posterior transformación</t>
  </si>
  <si>
    <t>VIP Ibérico</t>
  </si>
  <si>
    <t>VIP Pirineos</t>
  </si>
  <si>
    <t>Otros O. Medio</t>
  </si>
  <si>
    <t xml:space="preserve">Importaciones netas de gas natural </t>
  </si>
  <si>
    <t>Importaciones netas de gas natural</t>
  </si>
  <si>
    <t>** Producción de condensado transformada a crudo equivalente.</t>
  </si>
  <si>
    <t>Viura</t>
  </si>
  <si>
    <t xml:space="preserve">        OPEP</t>
  </si>
  <si>
    <t xml:space="preserve">        No-OPEP</t>
  </si>
  <si>
    <t xml:space="preserve">        OCDE</t>
  </si>
  <si>
    <t xml:space="preserve">        No-OCDE</t>
  </si>
  <si>
    <t>Países de la Eurozona</t>
  </si>
  <si>
    <t>- igual que 0,0 / ^ distinto de 0,0</t>
  </si>
  <si>
    <t>'- igual que 0,0 / ^ distinto de 0,0</t>
  </si>
  <si>
    <t>Azerbaiyán</t>
  </si>
  <si>
    <t>Cores</t>
  </si>
  <si>
    <t xml:space="preserve">Biogás </t>
  </si>
  <si>
    <t>Desde Enero 2017, las estadísticas de producción incluyen la producción de biogás (Datos obtenidos de los anejos de la Resolución del 15 de diciembre 2008)</t>
  </si>
  <si>
    <t>Líbano</t>
  </si>
  <si>
    <t>China</t>
  </si>
  <si>
    <t>Cisternas</t>
  </si>
  <si>
    <t>Henry Hub (US$/MMBtu)</t>
  </si>
  <si>
    <t>NBP Day Ahead (GBp/therm)</t>
  </si>
  <si>
    <t>TTF (€/MWh)</t>
  </si>
  <si>
    <t>MIBGAS D+1 (€/MWh)</t>
  </si>
  <si>
    <t>Fuente: Reuters y MIBGAS</t>
  </si>
  <si>
    <t>Países Bajos</t>
  </si>
  <si>
    <t>Guinea Ec.</t>
  </si>
  <si>
    <t>República Checa</t>
  </si>
  <si>
    <t xml:space="preserve">              2. Corregido efecto temperatura y calendario</t>
  </si>
  <si>
    <t xml:space="preserve">NOTAS: 1. Corregido de efectos estacionales y de calendario </t>
  </si>
  <si>
    <t>* No incluye otros gasóleos de automoción ni otros gasóleos</t>
  </si>
  <si>
    <t>Irán Ligero</t>
  </si>
  <si>
    <t>Irán Pesado</t>
  </si>
  <si>
    <t>* Obligación en días de importaciones netas según métodología de la AIE</t>
  </si>
  <si>
    <t>Tarifa TUR1</t>
  </si>
  <si>
    <t>Italia, Letonia, Lituania, Luxemburgo, Malta, Países Bajos y Portugal.</t>
  </si>
  <si>
    <t>Alemania, Austria, Bélgica, Chipre, Eslovaquia, Eslovenia, España, Estonia, Finlandia, Francia, Grecia, Irlanda,</t>
  </si>
  <si>
    <t>Alemania, Austria, Bélgica, Bulgaria, Chipre, Croacia, Dinamarca, Eslovaquia, Eslovenia, España, Estonia,</t>
  </si>
  <si>
    <t xml:space="preserve">Finlandia, Francia, Grecia, Hungría, Irlanda, Italia, Letonia, Lituania, Luxemburgo, Malta, Países Bajos, Polonia, </t>
  </si>
  <si>
    <t xml:space="preserve">Alemania, Australia, Austria, Bélgica, Canadá, Corea del Sur, Dinamarca, Eslovaquia, España, Estados Unidos, </t>
  </si>
  <si>
    <t xml:space="preserve">Países Bajos, Polonia, Portugal, Reino Unido, República Checa, Suecia, Suiza y Turquía. </t>
  </si>
  <si>
    <t>* No incluye gasolinas mezcla ni otras gasolinas.</t>
  </si>
  <si>
    <t>% en kt de gasóleos auto</t>
  </si>
  <si>
    <t>Kazajistán</t>
  </si>
  <si>
    <t>Diferencias de redondeo</t>
  </si>
  <si>
    <t>Debido al redondeo de cifras, los totales podrían diferir de la suma de las cuantías individuales.</t>
  </si>
  <si>
    <t>Argentina</t>
  </si>
  <si>
    <t>Gasóleos de automoción</t>
  </si>
  <si>
    <t xml:space="preserve">Canarias </t>
  </si>
  <si>
    <t>MITECO</t>
  </si>
  <si>
    <t>Fuente: MITECO</t>
  </si>
  <si>
    <t>* Tasas de variación con respecto al mismo periodo del año anterior</t>
  </si>
  <si>
    <t>* Tasas de variación con respecto al mismo período del año anterior</t>
  </si>
  <si>
    <t>** Gas de refineria, nafta, coque y otros</t>
  </si>
  <si>
    <t>* Tasa de variación respecto al mismo periodo del año anterior</t>
  </si>
  <si>
    <t>Nota: Datos último día del mes indicado</t>
  </si>
  <si>
    <t>Malasia</t>
  </si>
  <si>
    <t>Fuente: Elaboración Cores</t>
  </si>
  <si>
    <t>Consumo anual de energía primaria en España</t>
  </si>
  <si>
    <t>Otras gasolinas de automoción **</t>
  </si>
  <si>
    <t>Otros gasóleos de automoción ***</t>
  </si>
  <si>
    <t>** Bioetanol puro + bioetanol mezcla.</t>
  </si>
  <si>
    <t>*** Biodiésel puro + biodiésel mezcla.</t>
  </si>
  <si>
    <t>% ∆*</t>
  </si>
  <si>
    <t>Boquerón</t>
  </si>
  <si>
    <t>€/Bombona</t>
  </si>
  <si>
    <r>
      <t>%</t>
    </r>
    <r>
      <rPr>
        <b/>
        <sz val="10"/>
        <rFont val="Calibri"/>
        <family val="2"/>
      </rPr>
      <t>∆</t>
    </r>
    <r>
      <rPr>
        <b/>
        <sz val="10"/>
        <rFont val="Arial"/>
        <family val="2"/>
      </rPr>
      <t>*</t>
    </r>
  </si>
  <si>
    <t>20 Noviembre</t>
  </si>
  <si>
    <t>15 Enero</t>
  </si>
  <si>
    <t>19 Marzo</t>
  </si>
  <si>
    <t>América Central y del Sur</t>
  </si>
  <si>
    <t>21 Mayo</t>
  </si>
  <si>
    <t>16 Julio</t>
  </si>
  <si>
    <t>Gibraltar</t>
  </si>
  <si>
    <t>17 Septiembre</t>
  </si>
  <si>
    <t>Trinidad y Tobago</t>
  </si>
  <si>
    <t>19 Noviembre</t>
  </si>
  <si>
    <t>Andorra</t>
  </si>
  <si>
    <t>Suiza</t>
  </si>
  <si>
    <t>Angola, Arabia Saudí, Argelia, Congo, Emiratos Árabes Unidos, Gabón, Guinea Ecuatorial, Irak, Irán, Kuwait, Libia, Nigeria y Venezuela.</t>
  </si>
  <si>
    <t>Guinea Ecuatorial</t>
  </si>
  <si>
    <t>Otros productos **</t>
  </si>
  <si>
    <t>Total ***</t>
  </si>
  <si>
    <t>Consumo de gasolinas por Comunidades Autónomas *</t>
  </si>
  <si>
    <t>Cogeneración **</t>
  </si>
  <si>
    <t>** Se incluyen puestas en frío y suministro directo a buques consumidores</t>
  </si>
  <si>
    <t xml:space="preserve"> OCDE</t>
  </si>
  <si>
    <t xml:space="preserve"> No-OCDE</t>
  </si>
  <si>
    <t>Obligación *</t>
  </si>
  <si>
    <t>Viura **</t>
  </si>
  <si>
    <t>Lubricantes **</t>
  </si>
  <si>
    <t>Otros ***</t>
  </si>
  <si>
    <t>*** Incluye naftas, condensados, parafinas, disolventes y otros.</t>
  </si>
  <si>
    <t>21 Enero</t>
  </si>
  <si>
    <t>** Datos provisionales</t>
  </si>
  <si>
    <t>Países del grupo Unión Europea 27</t>
  </si>
  <si>
    <t>Portugal, República Checa, Rumanía y Suecia.</t>
  </si>
  <si>
    <t>^ distinto de 0,0</t>
  </si>
  <si>
    <t>21 Julio</t>
  </si>
  <si>
    <t>15 Septiembre</t>
  </si>
  <si>
    <t>17 Noviembre</t>
  </si>
  <si>
    <t>19 Enero</t>
  </si>
  <si>
    <t>16 Marzo</t>
  </si>
  <si>
    <t>Japón</t>
  </si>
  <si>
    <t>Año 2020</t>
  </si>
  <si>
    <t>18 Mayo</t>
  </si>
  <si>
    <t>Singapur</t>
  </si>
  <si>
    <t xml:space="preserve">Alemania, Australia, Austria, Bélgica, Canadá, Colombia, Corea del Sur, Costa Rica, Chile, Dinamarca, Eslovaquia, Eslovenia, España, Estados Unidos, Estonia, Finlandia, Francia, Grecia, Hungría, Irlanda, Islandia, Israel, Italia, Japón, Letonia, Lituania, Luxemburgo, México, Noruega, Nueva Zelanda, Países Bajos, Polonia, Portugal, Reino Unido, República Checa, Suecia, Suiza y Turquía. </t>
  </si>
  <si>
    <t>Kuwait</t>
  </si>
  <si>
    <t>Puerto Rico</t>
  </si>
  <si>
    <t>America Central y Sur</t>
  </si>
  <si>
    <t>Gabón</t>
  </si>
  <si>
    <t>20 Julio</t>
  </si>
  <si>
    <t>India</t>
  </si>
  <si>
    <t>Papúa Nueva Guinea</t>
  </si>
  <si>
    <t>Omán</t>
  </si>
  <si>
    <t>Otras salidas del sistema**</t>
  </si>
  <si>
    <t>21 Septiembre</t>
  </si>
  <si>
    <t>Pakistán</t>
  </si>
  <si>
    <t>TUR3</t>
  </si>
  <si>
    <t>TUR2**</t>
  </si>
  <si>
    <t>Consumo de gas natural por tramos de presión</t>
  </si>
  <si>
    <t>Presión &gt; 4 bares y ≤ 60 bares</t>
  </si>
  <si>
    <t>Presión &gt; 60 bares**</t>
  </si>
  <si>
    <t>Presión ≤ 4 bares</t>
  </si>
  <si>
    <t>A partir del 1 de octubre de 2021 dejan de estar vigentes los grupos de peaje previos a la Circular 6/2020, de 22 de julio, de la Comisión Nacional de los Mercados y la Competencia, por la que se establece la metodología para el cálculo de los peajes de transporte, redes locales y regasificación de gas natural, manteniéndose el mismo desglose por tramos de presión y cantidad.</t>
  </si>
  <si>
    <t>Consumo de gas natural por Comunidades Autónomas y tramos de presión</t>
  </si>
  <si>
    <t>* hasta 30 de septiembre de 2021</t>
  </si>
  <si>
    <t>** desde el 1 de octubre de 2021</t>
  </si>
  <si>
    <t>Tarifa TUR3</t>
  </si>
  <si>
    <t>Tarifa TUR2*</t>
  </si>
  <si>
    <t>Tarifa TUR2**</t>
  </si>
  <si>
    <t>&gt;5.000 ≤15.000</t>
  </si>
  <si>
    <t>&gt;15.000 ≤50.000</t>
  </si>
  <si>
    <t>16 Noviembre</t>
  </si>
  <si>
    <t>Australia</t>
  </si>
  <si>
    <t>Tarifa de último recurso de gas natural (TUR1)</t>
  </si>
  <si>
    <t>Entrada de turistas (FRONTUR)</t>
  </si>
  <si>
    <t>1 Enero</t>
  </si>
  <si>
    <t>1 Abril</t>
  </si>
  <si>
    <t>1 Octubre</t>
  </si>
  <si>
    <t>1 Julio</t>
  </si>
  <si>
    <t>18 Enero</t>
  </si>
  <si>
    <t>Bahréin</t>
  </si>
  <si>
    <t xml:space="preserve">Plantas de regasificación </t>
  </si>
  <si>
    <t xml:space="preserve">Estonia, Finlandia, Francia, Grecia, Hungría, Irlanda, Italia, Japón, Lituania, Luxemburgo, México, Noruega, Nueva Zelanda, </t>
  </si>
  <si>
    <t>15 Marzo</t>
  </si>
  <si>
    <t>Albania</t>
  </si>
  <si>
    <t>Corea del Sur</t>
  </si>
  <si>
    <t>PVP gasolina 95 I.O. y gasóleo de automoción *</t>
  </si>
  <si>
    <t>PVP medio de la gasolina 95 I.O.  *</t>
  </si>
  <si>
    <t>PVP medio del gasóleo de automoción *</t>
  </si>
  <si>
    <t>PVP medio del gasóleo calefacción*</t>
  </si>
  <si>
    <t>Ghana</t>
  </si>
  <si>
    <t>Año 2021*</t>
  </si>
  <si>
    <t>Tv (%)
2021/2020</t>
  </si>
  <si>
    <t>*Datos provisionales</t>
  </si>
  <si>
    <t>Marruecos GN</t>
  </si>
  <si>
    <t>,</t>
  </si>
  <si>
    <t>Indonesia</t>
  </si>
  <si>
    <t>Bélgica GN</t>
  </si>
  <si>
    <t>15 Noviembre</t>
  </si>
  <si>
    <t>(*) Tasa de variación respecto al mismo periodo del año anterior // '- igual que 0,0 / ^ distinto de 0,0</t>
  </si>
  <si>
    <t>*** Se incluye suministro directo a buques consumidores y cisternas o asimilables cuyo punto de salida declarado no forma parte del sistema gasista.</t>
  </si>
  <si>
    <t>Mozambique</t>
  </si>
  <si>
    <t>12 Mayo</t>
  </si>
  <si>
    <t>17 Enero</t>
  </si>
  <si>
    <t>*Desde abril de 2022 los descuentos aplicados a los carburantes en los distintos EEMM se han reportado con disparidad de criterios al Boletín Petrolero Europeo. Es por ello que la comparativa de estos precios puede ser incorrecta.</t>
  </si>
  <si>
    <t xml:space="preserve">* Tasa de variación respecto al mismo periodo del año anterior   //   - igual que 0,0 / ^ distinto de 0,0
</t>
  </si>
  <si>
    <t xml:space="preserve">** Otras Salidas: Se incluyen puestas en frío y suministro directo a buques consumidores.
Nota: Las exportaciones corresponden a GNL salvo en los casos en los que está especificado.
                                                                                                                                                                                                                   </t>
  </si>
  <si>
    <t>feb-23</t>
  </si>
  <si>
    <t>Otras salidas</t>
  </si>
  <si>
    <t>Ecuador</t>
  </si>
  <si>
    <t xml:space="preserve">        UE</t>
  </si>
  <si>
    <t>mar-23</t>
  </si>
  <si>
    <t>O. América</t>
  </si>
  <si>
    <t>21 Marzo</t>
  </si>
  <si>
    <t>mar-22</t>
  </si>
  <si>
    <t>BOLETÍN ESTADÍSTICO HIDROCARBUROS MARZO 2023</t>
  </si>
  <si>
    <t>**Tarifa TUR 2: consumo estimado de 12.000 kWh/año hasta 30 de septiembre de 2021 y de 8.000 kWh/año desde 1 de octubre de 2021.</t>
  </si>
  <si>
    <t>Presión &gt; 60 bares</t>
  </si>
  <si>
    <r>
      <t>1</t>
    </r>
    <r>
      <rPr>
        <vertAlign val="superscript"/>
        <sz val="10"/>
        <rFont val="Arial"/>
        <family val="2"/>
      </rPr>
      <t>er</t>
    </r>
    <r>
      <rPr>
        <sz val="10"/>
        <rFont val="Arial"/>
        <family val="2"/>
      </rPr>
      <t>T 2023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</si>
</sst>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_(* #,##0.00_);_(* \(#,##0.00\);_(* &quot;-&quot;??_);_(@_)"/>
    <numFmt numFmtId="165" formatCode="_(&quot;€&quot;* #,##0.00_);_(&quot;€&quot;* \(#,##0.00\);_(&quot;€&quot;* &quot;-&quot;??_);_(@_)"/>
    <numFmt numFmtId="166" formatCode="#,##0.000"/>
    <numFmt numFmtId="167" formatCode="0.0000"/>
    <numFmt numFmtId="168" formatCode="#,##0.0"/>
    <numFmt numFmtId="169" formatCode="0.0"/>
    <numFmt numFmtId="170" formatCode="0.000"/>
    <numFmt numFmtId="171" formatCode="#,##0;;&quot;-&quot;"/>
    <numFmt numFmtId="172" formatCode="#,##0;&quot;-&quot;"/>
    <numFmt numFmtId="173" formatCode="#,##0.0;;&quot;-&quot;"/>
    <numFmt numFmtId="174" formatCode="#,##0;\-#,###;&quot;-&quot;"/>
    <numFmt numFmtId="175" formatCode="#,##0;;&quot;&quot;"/>
    <numFmt numFmtId="176" formatCode="#,##0.0000"/>
    <numFmt numFmtId="177" formatCode="#,##0.0;\-#,###.0;&quot;-&quot;"/>
    <numFmt numFmtId="178" formatCode="mmm"/>
    <numFmt numFmtId="179" formatCode="#,##0.0;\-#,###.0;&quot;&quot;"/>
    <numFmt numFmtId="180" formatCode="#,##0.00;\-#,###.00;&quot;n.d.&quot;"/>
    <numFmt numFmtId="181" formatCode="#,##0.0000000"/>
    <numFmt numFmtId="182" formatCode="#,##0.0;\-##,##0.0;&quot;-&quot;"/>
    <numFmt numFmtId="183" formatCode="\^;&quot;^&quot;"/>
    <numFmt numFmtId="184" formatCode="#,##0.0;\-#,##0.0;&quot;&quot;"/>
    <numFmt numFmtId="185" formatCode="_-* #,##0.00\ _P_t_s_-;\-* #,##0.00\ _P_t_s_-;_-* &quot;-&quot;??\ _P_t_s_-;_-@_-"/>
    <numFmt numFmtId="186" formatCode="_(* #,##0_);_(* \(#,##0\);_(* &quot;-&quot;??_);_(@_)"/>
    <numFmt numFmtId="187" formatCode="#,##0.0;\-#,###;&quot;-&quot;"/>
  </numFmts>
  <fonts count="78" x14ac:knownFonts="1">
    <font>
      <sz val="11"/>
      <color theme="1"/>
      <name val="Arial"/>
      <family val="2"/>
      <scheme val="minor"/>
    </font>
    <font>
      <b/>
      <sz val="14"/>
      <color theme="1"/>
      <name val="Arial"/>
      <family val="2"/>
      <scheme val="minor"/>
    </font>
    <font>
      <sz val="11"/>
      <color theme="1"/>
      <name val="Arial"/>
      <family val="2"/>
      <scheme val="minor"/>
    </font>
    <font>
      <b/>
      <sz val="11"/>
      <color theme="1"/>
      <name val="Arial"/>
      <family val="2"/>
      <scheme val="minor"/>
    </font>
    <font>
      <sz val="10"/>
      <name val="Arial"/>
      <family val="2"/>
    </font>
    <font>
      <b/>
      <sz val="12"/>
      <name val="Arial"/>
      <family val="2"/>
    </font>
    <font>
      <b/>
      <sz val="11"/>
      <name val="Arial"/>
      <family val="2"/>
    </font>
    <font>
      <sz val="10"/>
      <color rgb="FF0070C0"/>
      <name val="Arial"/>
      <family val="2"/>
    </font>
    <font>
      <b/>
      <sz val="10"/>
      <name val="Arial"/>
      <family val="2"/>
    </font>
    <font>
      <sz val="10"/>
      <color rgb="FF00B050"/>
      <name val="Arial"/>
      <family val="2"/>
    </font>
    <font>
      <u/>
      <sz val="10"/>
      <color theme="10"/>
      <name val="Arial"/>
      <family val="2"/>
    </font>
    <font>
      <sz val="11"/>
      <name val="Arial"/>
      <family val="2"/>
    </font>
    <font>
      <sz val="11"/>
      <color theme="1"/>
      <name val="Arial"/>
      <family val="2"/>
    </font>
    <font>
      <sz val="10"/>
      <color theme="1"/>
      <name val="Arial"/>
      <family val="2"/>
    </font>
    <font>
      <sz val="12"/>
      <name val="Arial"/>
      <family val="2"/>
    </font>
    <font>
      <sz val="10"/>
      <name val="Arial"/>
      <family val="2"/>
      <scheme val="minor"/>
    </font>
    <font>
      <sz val="10"/>
      <color theme="1"/>
      <name val="Arial"/>
      <family val="2"/>
      <scheme val="minor"/>
    </font>
    <font>
      <b/>
      <sz val="10"/>
      <color theme="1"/>
      <name val="Arial"/>
      <family val="2"/>
    </font>
    <font>
      <i/>
      <sz val="10"/>
      <name val="Arial"/>
      <family val="2"/>
    </font>
    <font>
      <i/>
      <sz val="9"/>
      <name val="Arial"/>
      <family val="2"/>
    </font>
    <font>
      <vertAlign val="superscript"/>
      <sz val="10"/>
      <name val="Arial"/>
      <family val="2"/>
    </font>
    <font>
      <b/>
      <vertAlign val="superscript"/>
      <sz val="10"/>
      <name val="Arial"/>
      <family val="2"/>
    </font>
    <font>
      <i/>
      <sz val="8"/>
      <name val="Arial"/>
      <family val="2"/>
    </font>
    <font>
      <sz val="8"/>
      <color rgb="FF333333"/>
      <name val="Arial"/>
      <family val="2"/>
    </font>
    <font>
      <b/>
      <sz val="10"/>
      <color theme="0"/>
      <name val="Arial"/>
      <family val="2"/>
    </font>
    <font>
      <sz val="10"/>
      <color rgb="FFFF0000"/>
      <name val="Arial"/>
      <family val="2"/>
    </font>
    <font>
      <sz val="8"/>
      <color theme="1" tint="0.34998626667073579"/>
      <name val="Arial"/>
      <family val="2"/>
    </font>
    <font>
      <b/>
      <sz val="10"/>
      <color indexed="8"/>
      <name val="Arial"/>
      <family val="2"/>
    </font>
    <font>
      <sz val="10"/>
      <color indexed="8"/>
      <name val="Arial"/>
      <family val="2"/>
    </font>
    <font>
      <sz val="10"/>
      <color rgb="FF000000"/>
      <name val="Arial"/>
      <family val="2"/>
    </font>
    <font>
      <sz val="8"/>
      <name val="Arial"/>
      <family val="2"/>
    </font>
    <font>
      <i/>
      <sz val="10"/>
      <color theme="1"/>
      <name val="Arial"/>
      <family val="2"/>
    </font>
    <font>
      <vertAlign val="superscript"/>
      <sz val="10"/>
      <color theme="1"/>
      <name val="Arial"/>
      <family val="2"/>
    </font>
    <font>
      <sz val="10"/>
      <name val="MS Sans Serif"/>
    </font>
    <font>
      <sz val="10"/>
      <name val="Arial"/>
      <family val="2"/>
    </font>
    <font>
      <sz val="10"/>
      <name val="MS Sans Serif"/>
      <family val="2"/>
    </font>
    <font>
      <b/>
      <sz val="10"/>
      <name val="Arial"/>
      <family val="2"/>
      <scheme val="minor"/>
    </font>
    <font>
      <b/>
      <sz val="10"/>
      <color theme="0"/>
      <name val="Arial"/>
      <family val="2"/>
      <scheme val="minor"/>
    </font>
    <font>
      <i/>
      <sz val="10"/>
      <name val="Arial"/>
      <family val="2"/>
      <scheme val="minor"/>
    </font>
    <font>
      <i/>
      <sz val="8"/>
      <color theme="1"/>
      <name val="Arial"/>
      <family val="2"/>
      <scheme val="minor"/>
    </font>
    <font>
      <b/>
      <sz val="12"/>
      <name val="Arial"/>
      <family val="2"/>
      <scheme val="minor"/>
    </font>
    <font>
      <i/>
      <sz val="8"/>
      <name val="Arial"/>
      <family val="2"/>
      <scheme val="minor"/>
    </font>
    <font>
      <i/>
      <sz val="8"/>
      <color theme="1" tint="0.34998626667073579"/>
      <name val="Arial"/>
      <family val="2"/>
    </font>
    <font>
      <b/>
      <sz val="11"/>
      <color theme="0"/>
      <name val="Arial"/>
      <family val="2"/>
    </font>
    <font>
      <i/>
      <sz val="11"/>
      <color theme="1"/>
      <name val="Arial"/>
      <family val="2"/>
      <scheme val="minor"/>
    </font>
    <font>
      <i/>
      <sz val="8"/>
      <color theme="1"/>
      <name val="Arial"/>
      <family val="2"/>
    </font>
    <font>
      <sz val="9"/>
      <color theme="1"/>
      <name val="Arial"/>
      <family val="2"/>
      <scheme val="minor"/>
    </font>
    <font>
      <sz val="8"/>
      <color theme="1"/>
      <name val="Arial"/>
      <family val="2"/>
      <scheme val="minor"/>
    </font>
    <font>
      <sz val="10"/>
      <color theme="0"/>
      <name val="Arial"/>
      <family val="2"/>
    </font>
    <font>
      <sz val="11"/>
      <color theme="1"/>
      <name val="Calibri"/>
      <family val="2"/>
    </font>
    <font>
      <b/>
      <sz val="10"/>
      <color rgb="FFFFFFFF"/>
      <name val="Arial"/>
      <family val="2"/>
    </font>
    <font>
      <b/>
      <sz val="10"/>
      <color theme="1"/>
      <name val="Arial"/>
      <family val="2"/>
      <scheme val="minor"/>
    </font>
    <font>
      <sz val="13"/>
      <color theme="2" tint="-0.499984740745262"/>
      <name val="Mic 32 New Rounded Lt"/>
      <family val="2"/>
    </font>
    <font>
      <b/>
      <sz val="9"/>
      <color theme="1"/>
      <name val="Arial"/>
      <family val="2"/>
    </font>
    <font>
      <sz val="9"/>
      <color indexed="8"/>
      <name val="Arial"/>
      <family val="2"/>
    </font>
    <font>
      <b/>
      <sz val="10"/>
      <name val="Calibri"/>
      <family val="2"/>
    </font>
    <font>
      <b/>
      <sz val="9"/>
      <color indexed="8"/>
      <name val="Arial"/>
      <family val="2"/>
    </font>
    <font>
      <sz val="10"/>
      <color indexed="8"/>
      <name val="MS Sans Serif"/>
      <family val="2"/>
    </font>
    <font>
      <sz val="11"/>
      <color theme="1"/>
      <name val="Verdana"/>
      <family val="2"/>
    </font>
    <font>
      <sz val="18"/>
      <color theme="2" tint="-0.499984740745262"/>
      <name val="Mic 32 New Rounded Lt"/>
      <family val="2"/>
    </font>
    <font>
      <sz val="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s>
  <fills count="3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E6000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E60000"/>
        <bgColor rgb="FF000000"/>
      </patternFill>
    </fill>
    <fill>
      <patternFill patternType="solid">
        <fgColor theme="0" tint="-0.14999847407452621"/>
        <bgColor rgb="FF000000"/>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theme="5" tint="0.79998168889431442"/>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0"/>
      </top>
      <bottom style="thin">
        <color theme="0"/>
      </bottom>
      <diagonal/>
    </border>
    <border>
      <left style="thick">
        <color theme="6" tint="-0.249977111117893"/>
      </left>
      <right/>
      <top style="thick">
        <color theme="6" tint="-0.249977111117893"/>
      </top>
      <bottom/>
      <diagonal/>
    </border>
    <border>
      <left/>
      <right/>
      <top style="thick">
        <color theme="6" tint="-0.249977111117893"/>
      </top>
      <bottom/>
      <diagonal/>
    </border>
    <border>
      <left style="thick">
        <color theme="6" tint="-0.249977111117893"/>
      </left>
      <right/>
      <top/>
      <bottom style="thin">
        <color indexed="64"/>
      </bottom>
      <diagonal/>
    </border>
    <border>
      <left style="thick">
        <color theme="6" tint="-0.249977111117893"/>
      </left>
      <right/>
      <top style="thin">
        <color indexed="64"/>
      </top>
      <bottom/>
      <diagonal/>
    </border>
    <border>
      <left style="thick">
        <color theme="6" tint="-0.249977111117893"/>
      </left>
      <right/>
      <top/>
      <bottom/>
      <diagonal/>
    </border>
    <border>
      <left style="medium">
        <color indexed="64"/>
      </left>
      <right/>
      <top/>
      <bottom/>
      <diagonal/>
    </border>
    <border>
      <left style="thick">
        <color theme="6" tint="-0.249977111117893"/>
      </left>
      <right/>
      <top style="thin">
        <color indexed="64"/>
      </top>
      <bottom style="thin">
        <color auto="1"/>
      </bottom>
      <diagonal/>
    </border>
    <border>
      <left/>
      <right/>
      <top style="thin">
        <color theme="0"/>
      </top>
      <bottom style="thin">
        <color indexed="64"/>
      </bottom>
      <diagonal/>
    </border>
    <border>
      <left style="thick">
        <color theme="4" tint="-0.249977111117893"/>
      </left>
      <right/>
      <top/>
      <bottom/>
      <diagonal/>
    </border>
    <border>
      <left/>
      <right/>
      <top style="thin">
        <color theme="2" tint="-0.24994659260841701"/>
      </top>
      <bottom style="thin">
        <color theme="2" tint="-0.24994659260841701"/>
      </bottom>
      <diagonal/>
    </border>
    <border>
      <left/>
      <right/>
      <top/>
      <bottom style="thin">
        <color theme="0"/>
      </bottom>
      <diagonal/>
    </border>
    <border>
      <left/>
      <right/>
      <top style="thin">
        <color theme="0"/>
      </top>
      <bottom/>
      <diagonal/>
    </border>
    <border>
      <left style="thick">
        <color theme="3" tint="-0.249977111117893"/>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top style="thin">
        <color indexed="8"/>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334">
    <xf numFmtId="0" fontId="0" fillId="0" borderId="0"/>
    <xf numFmtId="0" fontId="4" fillId="0" borderId="0"/>
    <xf numFmtId="0" fontId="10" fillId="0" borderId="0" applyNumberFormat="0" applyFill="0" applyBorder="0" applyAlignment="0" applyProtection="0"/>
    <xf numFmtId="0" fontId="4" fillId="0" borderId="0"/>
    <xf numFmtId="0" fontId="4"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33" fillId="0" borderId="0"/>
    <xf numFmtId="0" fontId="2" fillId="0" borderId="0"/>
    <xf numFmtId="0" fontId="34" fillId="0" borderId="0"/>
    <xf numFmtId="0" fontId="33"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11" fillId="0" borderId="0"/>
    <xf numFmtId="0" fontId="35" fillId="0" borderId="0"/>
    <xf numFmtId="0" fontId="4" fillId="0" borderId="0"/>
    <xf numFmtId="9" fontId="4" fillId="0" borderId="0" applyFont="0" applyFill="0" applyBorder="0" applyAlignment="0" applyProtection="0"/>
    <xf numFmtId="14" fontId="52" fillId="0" borderId="0">
      <alignment horizontal="left" vertical="top"/>
    </xf>
    <xf numFmtId="164" fontId="2" fillId="0" borderId="0" applyFont="0" applyFill="0" applyBorder="0" applyAlignment="0" applyProtection="0"/>
    <xf numFmtId="164" fontId="2" fillId="0" borderId="0" applyFont="0" applyFill="0" applyBorder="0" applyAlignment="0" applyProtection="0"/>
    <xf numFmtId="0" fontId="57" fillId="0" borderId="0"/>
    <xf numFmtId="0" fontId="57" fillId="0" borderId="0"/>
    <xf numFmtId="164" fontId="2" fillId="0" borderId="0" applyFont="0" applyFill="0" applyBorder="0" applyAlignment="0" applyProtection="0"/>
    <xf numFmtId="0" fontId="58"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4" fillId="0" borderId="0"/>
    <xf numFmtId="164" fontId="2" fillId="0" borderId="0" applyFont="0" applyFill="0" applyBorder="0" applyAlignment="0" applyProtection="0"/>
    <xf numFmtId="0" fontId="59" fillId="0" borderId="0" applyFont="0">
      <alignment horizontal="left" vertical="center"/>
    </xf>
    <xf numFmtId="0" fontId="33" fillId="0" borderId="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16" borderId="26" applyNumberFormat="0" applyFont="0" applyAlignment="0" applyProtection="0"/>
    <xf numFmtId="0" fontId="4" fillId="16" borderId="26" applyNumberFormat="0" applyFont="0" applyAlignment="0" applyProtection="0"/>
    <xf numFmtId="0" fontId="4" fillId="16" borderId="26"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61" fillId="0" borderId="0"/>
    <xf numFmtId="0" fontId="2" fillId="0" borderId="0"/>
    <xf numFmtId="0" fontId="2" fillId="0" borderId="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61" fillId="0" borderId="0" applyFont="0" applyFill="0" applyBorder="0" applyAlignment="0" applyProtection="0"/>
    <xf numFmtId="9" fontId="2" fillId="0" borderId="0" applyFont="0" applyFill="0" applyBorder="0" applyAlignment="0" applyProtection="0"/>
    <xf numFmtId="0" fontId="2" fillId="0" borderId="0"/>
    <xf numFmtId="0" fontId="4" fillId="0" borderId="0"/>
    <xf numFmtId="0" fontId="4" fillId="0" borderId="0"/>
    <xf numFmtId="0" fontId="2" fillId="0" borderId="0"/>
    <xf numFmtId="0" fontId="61" fillId="17"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3" borderId="0" applyNumberFormat="0" applyBorder="0" applyAlignment="0" applyProtection="0"/>
    <xf numFmtId="0" fontId="61" fillId="23"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4" fillId="31" borderId="27" applyNumberFormat="0" applyAlignment="0" applyProtection="0"/>
    <xf numFmtId="0" fontId="64" fillId="31" borderId="27" applyNumberFormat="0" applyAlignment="0" applyProtection="0"/>
    <xf numFmtId="0" fontId="65" fillId="32" borderId="28" applyNumberFormat="0" applyAlignment="0" applyProtection="0"/>
    <xf numFmtId="0" fontId="65" fillId="32" borderId="28" applyNumberFormat="0" applyAlignment="0" applyProtection="0"/>
    <xf numFmtId="0" fontId="66" fillId="0" borderId="29" applyNumberFormat="0" applyFill="0" applyAlignment="0" applyProtection="0"/>
    <xf numFmtId="0" fontId="66" fillId="0" borderId="29"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2" fillId="33" borderId="0" applyNumberFormat="0" applyBorder="0" applyAlignment="0" applyProtection="0"/>
    <xf numFmtId="0" fontId="62" fillId="33"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8" fillId="22" borderId="27" applyNumberFormat="0" applyAlignment="0" applyProtection="0"/>
    <xf numFmtId="0" fontId="68" fillId="22" borderId="27" applyNumberFormat="0" applyAlignment="0" applyProtection="0"/>
    <xf numFmtId="0" fontId="69" fillId="18" borderId="0" applyNumberFormat="0" applyBorder="0" applyAlignment="0" applyProtection="0"/>
    <xf numFmtId="0" fontId="69" fillId="18" borderId="0" applyNumberFormat="0" applyBorder="0" applyAlignment="0" applyProtection="0"/>
    <xf numFmtId="3" fontId="4" fillId="0" borderId="30"/>
    <xf numFmtId="3" fontId="4" fillId="0" borderId="30"/>
    <xf numFmtId="185" fontId="4" fillId="0" borderId="0" applyFont="0" applyFill="0" applyBorder="0" applyAlignment="0" applyProtection="0"/>
    <xf numFmtId="0" fontId="70" fillId="37" borderId="0" applyNumberFormat="0" applyBorder="0" applyAlignment="0" applyProtection="0"/>
    <xf numFmtId="0" fontId="70" fillId="37" borderId="0" applyNumberFormat="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4" fillId="0" borderId="0" applyFont="0" applyFill="0" applyBorder="0" applyAlignment="0" applyProtection="0"/>
    <xf numFmtId="0" fontId="71" fillId="31" borderId="31" applyNumberFormat="0" applyAlignment="0" applyProtection="0"/>
    <xf numFmtId="0" fontId="71" fillId="31" borderId="31" applyNumberFormat="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32"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35" applyNumberFormat="0" applyFill="0" applyAlignment="0" applyProtection="0"/>
    <xf numFmtId="0" fontId="77" fillId="0" borderId="35" applyNumberFormat="0" applyFill="0" applyAlignment="0" applyProtection="0"/>
    <xf numFmtId="0" fontId="33" fillId="0" borderId="0"/>
    <xf numFmtId="0" fontId="33" fillId="0" borderId="0"/>
  </cellStyleXfs>
  <cellXfs count="830">
    <xf numFmtId="0" fontId="0" fillId="0" borderId="0" xfId="0"/>
    <xf numFmtId="0" fontId="0" fillId="2" borderId="0" xfId="0" applyFill="1"/>
    <xf numFmtId="0" fontId="5" fillId="2" borderId="0" xfId="1" applyFont="1" applyFill="1"/>
    <xf numFmtId="0" fontId="4" fillId="2" borderId="0" xfId="1" applyFill="1"/>
    <xf numFmtId="0" fontId="6" fillId="2" borderId="0" xfId="1" applyFont="1" applyFill="1" applyAlignment="1">
      <alignment horizontal="center"/>
    </xf>
    <xf numFmtId="0" fontId="7" fillId="2" borderId="0" xfId="1" applyFont="1" applyFill="1"/>
    <xf numFmtId="0" fontId="8" fillId="2" borderId="0" xfId="1" applyFont="1" applyFill="1"/>
    <xf numFmtId="0" fontId="9" fillId="2" borderId="0" xfId="1" applyFont="1" applyFill="1"/>
    <xf numFmtId="0" fontId="10" fillId="2" borderId="0" xfId="2" applyFill="1"/>
    <xf numFmtId="0" fontId="10" fillId="2" borderId="0" xfId="2" applyFill="1" applyAlignment="1">
      <alignment horizontal="center"/>
    </xf>
    <xf numFmtId="0" fontId="12" fillId="2" borderId="0" xfId="0" applyFont="1" applyFill="1"/>
    <xf numFmtId="0" fontId="13" fillId="2" borderId="0" xfId="0" applyFont="1" applyFill="1"/>
    <xf numFmtId="0" fontId="5" fillId="2" borderId="0" xfId="0" applyFont="1" applyFill="1"/>
    <xf numFmtId="0" fontId="14" fillId="2" borderId="0" xfId="0" applyFont="1" applyFill="1"/>
    <xf numFmtId="0" fontId="8" fillId="2" borderId="0" xfId="1" applyFont="1" applyFill="1" applyAlignment="1">
      <alignment horizontal="center"/>
    </xf>
    <xf numFmtId="0" fontId="8" fillId="2" borderId="0" xfId="0" applyFont="1" applyFill="1"/>
    <xf numFmtId="0" fontId="4" fillId="2" borderId="0" xfId="0" applyFont="1" applyFill="1"/>
    <xf numFmtId="0" fontId="15" fillId="2" borderId="0" xfId="0" applyFont="1" applyFill="1"/>
    <xf numFmtId="0" fontId="16" fillId="2" borderId="0" xfId="0" applyFont="1" applyFill="1"/>
    <xf numFmtId="49" fontId="4" fillId="2" borderId="0" xfId="1" applyNumberFormat="1" applyFill="1"/>
    <xf numFmtId="49" fontId="5" fillId="2" borderId="2" xfId="1" applyNumberFormat="1" applyFont="1" applyFill="1" applyBorder="1" applyAlignment="1">
      <alignment horizontal="left"/>
    </xf>
    <xf numFmtId="0" fontId="8" fillId="2" borderId="2" xfId="1" quotePrefix="1" applyFont="1" applyFill="1" applyBorder="1" applyAlignment="1">
      <alignment horizontal="center" vertical="center"/>
    </xf>
    <xf numFmtId="0" fontId="8" fillId="2" borderId="2" xfId="1" applyFont="1" applyFill="1" applyBorder="1" applyAlignment="1">
      <alignment horizontal="center" vertical="center" wrapText="1"/>
    </xf>
    <xf numFmtId="49" fontId="8" fillId="2" borderId="3" xfId="1" applyNumberFormat="1" applyFont="1" applyFill="1" applyBorder="1"/>
    <xf numFmtId="49" fontId="4" fillId="2" borderId="3" xfId="1" applyNumberFormat="1" applyFill="1" applyBorder="1"/>
    <xf numFmtId="49" fontId="4" fillId="2" borderId="3" xfId="1" applyNumberFormat="1" applyFill="1" applyBorder="1" applyAlignment="1">
      <alignment horizontal="center"/>
    </xf>
    <xf numFmtId="49" fontId="18" fillId="2" borderId="3" xfId="1" applyNumberFormat="1" applyFont="1" applyFill="1" applyBorder="1" applyAlignment="1">
      <alignment horizontal="center"/>
    </xf>
    <xf numFmtId="3" fontId="4" fillId="2" borderId="3" xfId="1" applyNumberFormat="1" applyFill="1" applyBorder="1" applyAlignment="1">
      <alignment horizontal="right" indent="1"/>
    </xf>
    <xf numFmtId="49" fontId="4" fillId="2" borderId="0" xfId="1" applyNumberFormat="1" applyFill="1" applyAlignment="1">
      <alignment horizontal="center"/>
    </xf>
    <xf numFmtId="49" fontId="18" fillId="2" borderId="0" xfId="1" applyNumberFormat="1" applyFont="1" applyFill="1" applyAlignment="1">
      <alignment horizontal="center"/>
    </xf>
    <xf numFmtId="3" fontId="4" fillId="2" borderId="0" xfId="1" applyNumberFormat="1" applyFill="1" applyAlignment="1">
      <alignment horizontal="right" indent="1"/>
    </xf>
    <xf numFmtId="49" fontId="4" fillId="2" borderId="1" xfId="1" applyNumberFormat="1" applyFill="1" applyBorder="1"/>
    <xf numFmtId="49" fontId="4" fillId="2" borderId="1" xfId="1" applyNumberFormat="1" applyFill="1" applyBorder="1" applyAlignment="1">
      <alignment horizontal="center"/>
    </xf>
    <xf numFmtId="49" fontId="18" fillId="2" borderId="1" xfId="1" applyNumberFormat="1" applyFont="1" applyFill="1" applyBorder="1" applyAlignment="1">
      <alignment horizontal="center"/>
    </xf>
    <xf numFmtId="3" fontId="4" fillId="2" borderId="1" xfId="1" applyNumberFormat="1" applyFill="1" applyBorder="1" applyAlignment="1">
      <alignment horizontal="right" indent="1"/>
    </xf>
    <xf numFmtId="49" fontId="8" fillId="2" borderId="2" xfId="1" applyNumberFormat="1" applyFont="1" applyFill="1" applyBorder="1"/>
    <xf numFmtId="49" fontId="4" fillId="2" borderId="2" xfId="1" applyNumberFormat="1" applyFill="1" applyBorder="1" applyAlignment="1">
      <alignment horizontal="center"/>
    </xf>
    <xf numFmtId="49" fontId="18" fillId="2" borderId="2" xfId="1" applyNumberFormat="1" applyFont="1" applyFill="1" applyBorder="1" applyAlignment="1">
      <alignment horizontal="center"/>
    </xf>
    <xf numFmtId="3" fontId="4" fillId="2" borderId="2" xfId="1" applyNumberFormat="1" applyFill="1" applyBorder="1" applyAlignment="1">
      <alignment horizontal="right" indent="1"/>
    </xf>
    <xf numFmtId="4" fontId="4" fillId="2" borderId="0" xfId="1" applyNumberFormat="1" applyFill="1" applyAlignment="1">
      <alignment horizontal="right" indent="1"/>
    </xf>
    <xf numFmtId="166" fontId="4" fillId="2" borderId="3" xfId="1" applyNumberFormat="1" applyFill="1" applyBorder="1" applyAlignment="1">
      <alignment horizontal="right" indent="1"/>
    </xf>
    <xf numFmtId="49" fontId="19" fillId="2" borderId="1" xfId="1" applyNumberFormat="1" applyFont="1" applyFill="1" applyBorder="1" applyAlignment="1">
      <alignment horizontal="center"/>
    </xf>
    <xf numFmtId="2" fontId="4" fillId="2" borderId="0" xfId="1" applyNumberFormat="1" applyFill="1" applyAlignment="1">
      <alignment horizontal="right" indent="1"/>
    </xf>
    <xf numFmtId="2" fontId="4" fillId="2" borderId="3" xfId="1" applyNumberFormat="1" applyFill="1" applyBorder="1" applyAlignment="1">
      <alignment horizontal="right" indent="1"/>
    </xf>
    <xf numFmtId="167" fontId="4" fillId="2" borderId="0" xfId="1" applyNumberFormat="1" applyFill="1" applyAlignment="1">
      <alignment horizontal="right" indent="1"/>
    </xf>
    <xf numFmtId="168" fontId="4" fillId="2" borderId="0" xfId="1" applyNumberFormat="1" applyFill="1" applyAlignment="1">
      <alignment horizontal="right" indent="1"/>
    </xf>
    <xf numFmtId="169" fontId="4" fillId="2" borderId="0" xfId="1" applyNumberFormat="1" applyFill="1" applyAlignment="1">
      <alignment horizontal="right" indent="1"/>
    </xf>
    <xf numFmtId="49" fontId="4" fillId="2" borderId="0" xfId="1" applyNumberFormat="1" applyFill="1" applyAlignment="1">
      <alignment horizontal="left" indent="2"/>
    </xf>
    <xf numFmtId="169" fontId="4" fillId="2" borderId="1" xfId="1" applyNumberFormat="1" applyFill="1" applyBorder="1" applyAlignment="1">
      <alignment horizontal="right" indent="1"/>
    </xf>
    <xf numFmtId="49" fontId="4" fillId="2" borderId="0" xfId="1" applyNumberFormat="1" applyFill="1" applyAlignment="1">
      <alignment horizontal="left"/>
    </xf>
    <xf numFmtId="49" fontId="4" fillId="2" borderId="0" xfId="1" applyNumberFormat="1" applyFill="1" applyAlignment="1">
      <alignment horizontal="left" indent="3"/>
    </xf>
    <xf numFmtId="49" fontId="4" fillId="2" borderId="1" xfId="1" applyNumberFormat="1" applyFill="1" applyBorder="1" applyAlignment="1">
      <alignment horizontal="left"/>
    </xf>
    <xf numFmtId="0" fontId="23" fillId="2" borderId="0" xfId="1" applyFont="1" applyFill="1" applyAlignment="1">
      <alignment vertical="center" wrapText="1"/>
    </xf>
    <xf numFmtId="0" fontId="8" fillId="2" borderId="0" xfId="1" applyFont="1" applyFill="1" applyAlignment="1">
      <alignment vertical="center"/>
    </xf>
    <xf numFmtId="0" fontId="8" fillId="2" borderId="1" xfId="1" applyFont="1" applyFill="1" applyBorder="1" applyAlignment="1">
      <alignment vertical="center"/>
    </xf>
    <xf numFmtId="0" fontId="22" fillId="2" borderId="0" xfId="1" applyFont="1" applyFill="1" applyAlignment="1">
      <alignment horizontal="right"/>
    </xf>
    <xf numFmtId="17" fontId="4" fillId="2" borderId="3" xfId="1" applyNumberFormat="1" applyFill="1" applyBorder="1"/>
    <xf numFmtId="17" fontId="4" fillId="2" borderId="0" xfId="1" applyNumberFormat="1" applyFill="1"/>
    <xf numFmtId="3" fontId="4" fillId="2" borderId="0" xfId="1" applyNumberFormat="1" applyFill="1"/>
    <xf numFmtId="168" fontId="4" fillId="2" borderId="0" xfId="1" applyNumberFormat="1" applyFill="1"/>
    <xf numFmtId="0" fontId="24" fillId="4" borderId="2" xfId="1" applyFont="1" applyFill="1" applyBorder="1"/>
    <xf numFmtId="3" fontId="24" fillId="4" borderId="2" xfId="1" applyNumberFormat="1" applyFont="1" applyFill="1" applyBorder="1"/>
    <xf numFmtId="168" fontId="24" fillId="4" borderId="2" xfId="1" applyNumberFormat="1" applyFont="1" applyFill="1" applyBorder="1"/>
    <xf numFmtId="4" fontId="8" fillId="2" borderId="3" xfId="1" applyNumberFormat="1" applyFont="1" applyFill="1" applyBorder="1" applyAlignment="1">
      <alignment horizontal="right"/>
    </xf>
    <xf numFmtId="0" fontId="8" fillId="2" borderId="3" xfId="1" applyFont="1" applyFill="1" applyBorder="1" applyAlignment="1">
      <alignment horizontal="right"/>
    </xf>
    <xf numFmtId="0" fontId="8" fillId="2" borderId="1" xfId="1" applyFont="1" applyFill="1" applyBorder="1"/>
    <xf numFmtId="0" fontId="4" fillId="2" borderId="1" xfId="1" applyFill="1" applyBorder="1"/>
    <xf numFmtId="0" fontId="10" fillId="2" borderId="0" xfId="2" applyFill="1" applyAlignment="1">
      <alignment vertical="center"/>
    </xf>
    <xf numFmtId="0" fontId="10" fillId="2" borderId="0" xfId="2" applyFill="1" applyAlignment="1">
      <alignment horizontal="left" vertical="center"/>
    </xf>
    <xf numFmtId="0" fontId="4" fillId="0" borderId="0" xfId="1"/>
    <xf numFmtId="17" fontId="4" fillId="2" borderId="4" xfId="1" applyNumberFormat="1" applyFill="1" applyBorder="1"/>
    <xf numFmtId="3" fontId="4" fillId="2" borderId="3" xfId="1" applyNumberFormat="1" applyFill="1" applyBorder="1"/>
    <xf numFmtId="168" fontId="4" fillId="2" borderId="3" xfId="1" applyNumberFormat="1" applyFill="1" applyBorder="1"/>
    <xf numFmtId="168" fontId="4" fillId="2" borderId="0" xfId="1" quotePrefix="1" applyNumberFormat="1" applyFill="1" applyAlignment="1">
      <alignment horizontal="right"/>
    </xf>
    <xf numFmtId="3" fontId="4" fillId="2" borderId="1" xfId="1" applyNumberFormat="1" applyFill="1" applyBorder="1"/>
    <xf numFmtId="168" fontId="4" fillId="2" borderId="1" xfId="1" applyNumberFormat="1" applyFill="1" applyBorder="1"/>
    <xf numFmtId="0" fontId="24" fillId="4" borderId="1" xfId="1" applyFont="1" applyFill="1" applyBorder="1"/>
    <xf numFmtId="3" fontId="24" fillId="4" borderId="1" xfId="1" applyNumberFormat="1" applyFont="1" applyFill="1" applyBorder="1"/>
    <xf numFmtId="168" fontId="24" fillId="4" borderId="1" xfId="1" applyNumberFormat="1" applyFont="1" applyFill="1" applyBorder="1"/>
    <xf numFmtId="0" fontId="22" fillId="2" borderId="0" xfId="3" applyFont="1" applyFill="1" applyAlignment="1">
      <alignment horizontal="right"/>
    </xf>
    <xf numFmtId="0" fontId="22" fillId="2" borderId="0" xfId="1" applyFont="1" applyFill="1"/>
    <xf numFmtId="0" fontId="4" fillId="0" borderId="0" xfId="4"/>
    <xf numFmtId="4" fontId="8" fillId="2" borderId="2" xfId="1" applyNumberFormat="1" applyFont="1" applyFill="1" applyBorder="1" applyAlignment="1">
      <alignment horizontal="right"/>
    </xf>
    <xf numFmtId="0" fontId="8" fillId="2" borderId="2" xfId="1" applyFont="1" applyFill="1" applyBorder="1" applyAlignment="1">
      <alignment horizontal="right"/>
    </xf>
    <xf numFmtId="0" fontId="4" fillId="2" borderId="0" xfId="4" applyFill="1"/>
    <xf numFmtId="3" fontId="4" fillId="2" borderId="0" xfId="4" applyNumberFormat="1" applyFill="1"/>
    <xf numFmtId="168" fontId="4" fillId="2" borderId="0" xfId="4" applyNumberFormat="1" applyFill="1"/>
    <xf numFmtId="169" fontId="24" fillId="4" borderId="2" xfId="1" applyNumberFormat="1" applyFont="1" applyFill="1" applyBorder="1"/>
    <xf numFmtId="0" fontId="25" fillId="0" borderId="0" xfId="4" applyFont="1"/>
    <xf numFmtId="17" fontId="5" fillId="2" borderId="0" xfId="1" applyNumberFormat="1" applyFont="1" applyFill="1"/>
    <xf numFmtId="4" fontId="4" fillId="2" borderId="3" xfId="1" applyNumberFormat="1" applyFill="1" applyBorder="1"/>
    <xf numFmtId="4" fontId="8" fillId="2" borderId="3" xfId="1" applyNumberFormat="1" applyFont="1" applyFill="1" applyBorder="1" applyAlignment="1">
      <alignment horizontal="center"/>
    </xf>
    <xf numFmtId="4" fontId="4" fillId="2" borderId="0" xfId="1" applyNumberFormat="1" applyFill="1"/>
    <xf numFmtId="4" fontId="8" fillId="2" borderId="0" xfId="1" applyNumberFormat="1" applyFont="1" applyFill="1" applyAlignment="1">
      <alignment horizontal="center"/>
    </xf>
    <xf numFmtId="3" fontId="4" fillId="2" borderId="3" xfId="1" applyNumberFormat="1" applyFill="1" applyBorder="1" applyAlignment="1">
      <alignment horizontal="right"/>
    </xf>
    <xf numFmtId="3" fontId="4" fillId="2" borderId="0" xfId="1" applyNumberFormat="1" applyFill="1" applyAlignment="1">
      <alignment horizontal="right"/>
    </xf>
    <xf numFmtId="3" fontId="4" fillId="2" borderId="0" xfId="1" quotePrefix="1" applyNumberFormat="1" applyFill="1" applyAlignment="1">
      <alignment horizontal="right"/>
    </xf>
    <xf numFmtId="4" fontId="4" fillId="2" borderId="1" xfId="1" applyNumberFormat="1" applyFill="1" applyBorder="1"/>
    <xf numFmtId="3" fontId="4" fillId="2" borderId="1" xfId="1" applyNumberFormat="1" applyFill="1" applyBorder="1" applyAlignment="1">
      <alignment horizontal="right"/>
    </xf>
    <xf numFmtId="0" fontId="24" fillId="4" borderId="2" xfId="3" applyFont="1" applyFill="1" applyBorder="1"/>
    <xf numFmtId="3" fontId="24" fillId="4" borderId="2" xfId="3" applyNumberFormat="1" applyFont="1" applyFill="1" applyBorder="1" applyAlignment="1">
      <alignment horizontal="right"/>
    </xf>
    <xf numFmtId="0" fontId="22" fillId="2" borderId="0" xfId="3" applyFont="1" applyFill="1"/>
    <xf numFmtId="170" fontId="4" fillId="2" borderId="0" xfId="1" applyNumberFormat="1" applyFill="1"/>
    <xf numFmtId="2" fontId="4" fillId="2" borderId="0" xfId="1" applyNumberFormat="1" applyFill="1"/>
    <xf numFmtId="0" fontId="1" fillId="2" borderId="0" xfId="0" applyFont="1" applyFill="1" applyAlignment="1">
      <alignment horizontal="center"/>
    </xf>
    <xf numFmtId="0" fontId="18" fillId="0" borderId="0" xfId="4" applyFont="1"/>
    <xf numFmtId="0" fontId="8" fillId="2" borderId="0" xfId="3" applyFont="1" applyFill="1"/>
    <xf numFmtId="0" fontId="4" fillId="2" borderId="0" xfId="3" applyFill="1"/>
    <xf numFmtId="0" fontId="12" fillId="2" borderId="0" xfId="5" applyFont="1" applyFill="1"/>
    <xf numFmtId="0" fontId="8" fillId="2" borderId="1" xfId="3" applyFont="1" applyFill="1" applyBorder="1"/>
    <xf numFmtId="3" fontId="4" fillId="2" borderId="3" xfId="3" applyNumberFormat="1" applyFill="1" applyBorder="1"/>
    <xf numFmtId="168" fontId="4" fillId="2" borderId="3" xfId="3" applyNumberFormat="1" applyFill="1" applyBorder="1"/>
    <xf numFmtId="3" fontId="4" fillId="2" borderId="0" xfId="3" applyNumberFormat="1" applyFill="1"/>
    <xf numFmtId="168" fontId="4" fillId="2" borderId="0" xfId="3" applyNumberFormat="1" applyFill="1" applyAlignment="1">
      <alignment horizontal="right"/>
    </xf>
    <xf numFmtId="168" fontId="4" fillId="2" borderId="0" xfId="3" applyNumberFormat="1" applyFill="1"/>
    <xf numFmtId="3" fontId="4" fillId="2" borderId="0" xfId="3" applyNumberFormat="1" applyFill="1" applyAlignment="1">
      <alignment horizontal="right"/>
    </xf>
    <xf numFmtId="3" fontId="8" fillId="2" borderId="0" xfId="3" applyNumberFormat="1" applyFont="1" applyFill="1"/>
    <xf numFmtId="168" fontId="8" fillId="2" borderId="0" xfId="3" applyNumberFormat="1" applyFont="1" applyFill="1"/>
    <xf numFmtId="0" fontId="24" fillId="4" borderId="0" xfId="3" applyFont="1" applyFill="1"/>
    <xf numFmtId="3" fontId="24" fillId="4" borderId="0" xfId="3" applyNumberFormat="1" applyFont="1" applyFill="1" applyAlignment="1">
      <alignment horizontal="right"/>
    </xf>
    <xf numFmtId="168" fontId="24" fillId="4" borderId="0" xfId="3" applyNumberFormat="1" applyFont="1" applyFill="1"/>
    <xf numFmtId="168" fontId="24" fillId="4" borderId="0" xfId="3" quotePrefix="1" applyNumberFormat="1" applyFont="1" applyFill="1" applyAlignment="1">
      <alignment horizontal="right"/>
    </xf>
    <xf numFmtId="0" fontId="4" fillId="2" borderId="1" xfId="3" applyFill="1" applyBorder="1"/>
    <xf numFmtId="168" fontId="4" fillId="2" borderId="1" xfId="3" applyNumberFormat="1" applyFill="1" applyBorder="1"/>
    <xf numFmtId="168" fontId="4" fillId="2" borderId="1" xfId="3" quotePrefix="1" applyNumberFormat="1" applyFill="1" applyBorder="1" applyAlignment="1">
      <alignment horizontal="right"/>
    </xf>
    <xf numFmtId="3" fontId="22" fillId="2" borderId="0" xfId="3" applyNumberFormat="1" applyFont="1" applyFill="1"/>
    <xf numFmtId="0" fontId="12" fillId="2" borderId="0" xfId="6" applyFont="1" applyFill="1"/>
    <xf numFmtId="0" fontId="22" fillId="2" borderId="0" xfId="6" applyFont="1" applyFill="1" applyAlignment="1">
      <alignment horizontal="right"/>
    </xf>
    <xf numFmtId="0" fontId="12" fillId="2" borderId="1" xfId="6" applyFont="1" applyFill="1" applyBorder="1"/>
    <xf numFmtId="0" fontId="13" fillId="2" borderId="0" xfId="6" applyFont="1" applyFill="1"/>
    <xf numFmtId="3" fontId="4" fillId="2" borderId="0" xfId="6" applyNumberFormat="1" applyFont="1" applyFill="1"/>
    <xf numFmtId="0" fontId="13" fillId="2" borderId="1" xfId="6" applyFont="1" applyFill="1" applyBorder="1"/>
    <xf numFmtId="3" fontId="4" fillId="2" borderId="1" xfId="6" applyNumberFormat="1" applyFont="1" applyFill="1" applyBorder="1"/>
    <xf numFmtId="0" fontId="22" fillId="2" borderId="0" xfId="0" applyFont="1" applyFill="1"/>
    <xf numFmtId="17" fontId="4" fillId="2" borderId="3" xfId="3" applyNumberFormat="1" applyFill="1" applyBorder="1"/>
    <xf numFmtId="0" fontId="8" fillId="2" borderId="2" xfId="3" applyFont="1" applyFill="1" applyBorder="1" applyAlignment="1">
      <alignment horizontal="right" vertical="center" wrapText="1"/>
    </xf>
    <xf numFmtId="4" fontId="8" fillId="2" borderId="2" xfId="3" applyNumberFormat="1" applyFont="1" applyFill="1" applyBorder="1" applyAlignment="1">
      <alignment horizontal="right" vertical="center" wrapText="1"/>
    </xf>
    <xf numFmtId="1" fontId="12" fillId="2" borderId="0" xfId="5" applyNumberFormat="1" applyFont="1" applyFill="1"/>
    <xf numFmtId="0" fontId="8" fillId="2" borderId="0" xfId="4" applyFont="1" applyFill="1"/>
    <xf numFmtId="0" fontId="5" fillId="2" borderId="0" xfId="4" applyFont="1" applyFill="1"/>
    <xf numFmtId="17" fontId="5" fillId="2" borderId="0" xfId="4" applyNumberFormat="1" applyFont="1" applyFill="1"/>
    <xf numFmtId="171" fontId="13" fillId="2" borderId="0" xfId="0" quotePrefix="1" applyNumberFormat="1" applyFont="1" applyFill="1" applyAlignment="1">
      <alignment horizontal="right"/>
    </xf>
    <xf numFmtId="168" fontId="13" fillId="2" borderId="0" xfId="0" applyNumberFormat="1" applyFont="1" applyFill="1" applyAlignment="1">
      <alignment horizontal="right"/>
    </xf>
    <xf numFmtId="171" fontId="28" fillId="2" borderId="0" xfId="7" applyNumberFormat="1" applyFont="1" applyFill="1" applyAlignment="1" applyProtection="1">
      <alignment horizontal="right" vertical="center"/>
      <protection locked="0"/>
    </xf>
    <xf numFmtId="171" fontId="13" fillId="2" borderId="0" xfId="0" applyNumberFormat="1" applyFont="1" applyFill="1" applyAlignment="1">
      <alignment horizontal="right"/>
    </xf>
    <xf numFmtId="0" fontId="8" fillId="2" borderId="2" xfId="0" applyFont="1" applyFill="1" applyBorder="1"/>
    <xf numFmtId="171" fontId="17" fillId="2" borderId="2" xfId="0" applyNumberFormat="1" applyFont="1" applyFill="1" applyBorder="1" applyAlignment="1">
      <alignment horizontal="right"/>
    </xf>
    <xf numFmtId="168" fontId="17" fillId="2" borderId="2" xfId="0" applyNumberFormat="1" applyFont="1" applyFill="1" applyBorder="1" applyAlignment="1">
      <alignment horizontal="right"/>
    </xf>
    <xf numFmtId="168" fontId="27" fillId="2" borderId="2" xfId="7" applyNumberFormat="1" applyFont="1" applyFill="1" applyBorder="1" applyAlignment="1" applyProtection="1">
      <alignment horizontal="right" vertical="center"/>
      <protection locked="0"/>
    </xf>
    <xf numFmtId="168" fontId="13" fillId="2" borderId="0" xfId="0" quotePrefix="1" applyNumberFormat="1" applyFont="1" applyFill="1" applyAlignment="1">
      <alignment horizontal="right"/>
    </xf>
    <xf numFmtId="3" fontId="24" fillId="8" borderId="0" xfId="0" applyNumberFormat="1" applyFont="1" applyFill="1"/>
    <xf numFmtId="0" fontId="8" fillId="6" borderId="12" xfId="0" applyFont="1" applyFill="1" applyBorder="1"/>
    <xf numFmtId="3" fontId="17" fillId="6" borderId="12" xfId="0" applyNumberFormat="1" applyFont="1" applyFill="1" applyBorder="1"/>
    <xf numFmtId="0" fontId="8" fillId="9" borderId="12" xfId="0" applyFont="1" applyFill="1" applyBorder="1"/>
    <xf numFmtId="3" fontId="17" fillId="9" borderId="12" xfId="0" applyNumberFormat="1" applyFont="1" applyFill="1" applyBorder="1"/>
    <xf numFmtId="168" fontId="17" fillId="6" borderId="12" xfId="0" applyNumberFormat="1" applyFont="1" applyFill="1" applyBorder="1" applyAlignment="1">
      <alignment horizontal="right"/>
    </xf>
    <xf numFmtId="0" fontId="30" fillId="2" borderId="0" xfId="0" applyFont="1" applyFill="1"/>
    <xf numFmtId="0" fontId="4" fillId="2" borderId="2" xfId="4" applyFill="1" applyBorder="1"/>
    <xf numFmtId="0" fontId="8" fillId="2" borderId="0" xfId="0" applyFont="1" applyFill="1" applyAlignment="1">
      <alignment vertical="center"/>
    </xf>
    <xf numFmtId="0" fontId="8" fillId="2" borderId="1" xfId="0" applyFont="1" applyFill="1" applyBorder="1" applyAlignment="1">
      <alignment vertical="center"/>
    </xf>
    <xf numFmtId="0" fontId="8" fillId="2" borderId="1" xfId="0" applyFont="1" applyFill="1" applyBorder="1"/>
    <xf numFmtId="0" fontId="22" fillId="2" borderId="0" xfId="0" applyFont="1" applyFill="1" applyAlignment="1">
      <alignment horizontal="right"/>
    </xf>
    <xf numFmtId="17" fontId="0" fillId="2" borderId="3" xfId="0" applyNumberFormat="1" applyFill="1" applyBorder="1"/>
    <xf numFmtId="0" fontId="8" fillId="2" borderId="2" xfId="0" applyFont="1" applyFill="1" applyBorder="1" applyAlignment="1">
      <alignment horizontal="right" vertical="center"/>
    </xf>
    <xf numFmtId="4" fontId="8" fillId="2" borderId="2" xfId="0" applyNumberFormat="1" applyFont="1" applyFill="1" applyBorder="1" applyAlignment="1">
      <alignment horizontal="right" vertical="center"/>
    </xf>
    <xf numFmtId="0" fontId="8" fillId="2" borderId="2" xfId="0" applyFont="1" applyFill="1" applyBorder="1" applyAlignment="1">
      <alignment horizontal="right" vertical="center" wrapText="1" shrinkToFit="1"/>
    </xf>
    <xf numFmtId="3" fontId="0" fillId="2" borderId="0" xfId="0" applyNumberFormat="1" applyFill="1"/>
    <xf numFmtId="168" fontId="0" fillId="2" borderId="0" xfId="0" applyNumberFormat="1" applyFill="1"/>
    <xf numFmtId="0" fontId="24" fillId="4" borderId="3" xfId="0" applyFont="1" applyFill="1" applyBorder="1"/>
    <xf numFmtId="3" fontId="24" fillId="4" borderId="3" xfId="0" applyNumberFormat="1" applyFont="1" applyFill="1" applyBorder="1"/>
    <xf numFmtId="168" fontId="24" fillId="4" borderId="3" xfId="0" applyNumberFormat="1" applyFont="1" applyFill="1" applyBorder="1"/>
    <xf numFmtId="3" fontId="8" fillId="2" borderId="2" xfId="0" applyNumberFormat="1" applyFont="1" applyFill="1" applyBorder="1"/>
    <xf numFmtId="168" fontId="8" fillId="2" borderId="2" xfId="0" applyNumberFormat="1" applyFont="1" applyFill="1" applyBorder="1"/>
    <xf numFmtId="0" fontId="24" fillId="4" borderId="2" xfId="0" applyFont="1" applyFill="1" applyBorder="1"/>
    <xf numFmtId="3" fontId="24" fillId="4" borderId="2" xfId="0" applyNumberFormat="1" applyFont="1" applyFill="1" applyBorder="1"/>
    <xf numFmtId="168" fontId="24" fillId="4" borderId="2" xfId="0" applyNumberFormat="1" applyFont="1" applyFill="1" applyBorder="1"/>
    <xf numFmtId="171" fontId="13" fillId="10" borderId="0" xfId="0" quotePrefix="1" applyNumberFormat="1" applyFont="1" applyFill="1" applyAlignment="1">
      <alignment horizontal="right"/>
    </xf>
    <xf numFmtId="174" fontId="13" fillId="10" borderId="0" xfId="0" quotePrefix="1" applyNumberFormat="1" applyFont="1" applyFill="1" applyAlignment="1">
      <alignment horizontal="right"/>
    </xf>
    <xf numFmtId="3" fontId="17" fillId="2" borderId="2" xfId="0" applyNumberFormat="1" applyFont="1" applyFill="1" applyBorder="1" applyAlignment="1">
      <alignment horizontal="right"/>
    </xf>
    <xf numFmtId="174" fontId="13" fillId="10" borderId="0" xfId="0" applyNumberFormat="1" applyFont="1" applyFill="1" applyAlignment="1">
      <alignment horizontal="right"/>
    </xf>
    <xf numFmtId="3" fontId="24" fillId="8" borderId="0" xfId="0" applyNumberFormat="1" applyFont="1" applyFill="1" applyAlignment="1">
      <alignment horizontal="right"/>
    </xf>
    <xf numFmtId="3" fontId="17" fillId="6" borderId="12" xfId="0" applyNumberFormat="1" applyFont="1" applyFill="1" applyBorder="1" applyAlignment="1">
      <alignment horizontal="right"/>
    </xf>
    <xf numFmtId="3" fontId="0" fillId="0" borderId="0" xfId="0" applyNumberFormat="1"/>
    <xf numFmtId="0" fontId="8" fillId="2" borderId="2" xfId="1" applyFont="1" applyFill="1" applyBorder="1"/>
    <xf numFmtId="0" fontId="8" fillId="2" borderId="2" xfId="1" applyFont="1" applyFill="1" applyBorder="1" applyAlignment="1">
      <alignment horizontal="right" vertical="center"/>
    </xf>
    <xf numFmtId="4" fontId="8" fillId="2" borderId="2" xfId="1" applyNumberFormat="1" applyFont="1" applyFill="1" applyBorder="1" applyAlignment="1">
      <alignment horizontal="right" vertical="center" wrapText="1"/>
    </xf>
    <xf numFmtId="0" fontId="8" fillId="2" borderId="2" xfId="1" applyFont="1" applyFill="1" applyBorder="1" applyAlignment="1">
      <alignment horizontal="right" vertical="center" wrapText="1" shrinkToFit="1"/>
    </xf>
    <xf numFmtId="168" fontId="4" fillId="2" borderId="0" xfId="1" applyNumberFormat="1" applyFill="1" applyAlignment="1">
      <alignment horizontal="right"/>
    </xf>
    <xf numFmtId="1" fontId="24" fillId="4" borderId="2" xfId="0" applyNumberFormat="1" applyFont="1" applyFill="1" applyBorder="1"/>
    <xf numFmtId="169" fontId="24" fillId="4" borderId="2" xfId="0" applyNumberFormat="1" applyFont="1" applyFill="1" applyBorder="1"/>
    <xf numFmtId="168" fontId="4" fillId="2" borderId="1" xfId="1" quotePrefix="1" applyNumberFormat="1" applyFill="1" applyBorder="1" applyAlignment="1">
      <alignment horizontal="right"/>
    </xf>
    <xf numFmtId="0" fontId="0" fillId="2" borderId="3" xfId="0" applyFill="1" applyBorder="1"/>
    <xf numFmtId="0" fontId="8" fillId="2" borderId="0" xfId="1" applyFont="1" applyFill="1" applyAlignment="1">
      <alignment horizontal="left" vertical="center"/>
    </xf>
    <xf numFmtId="17" fontId="4" fillId="2" borderId="2" xfId="1" applyNumberFormat="1" applyFill="1" applyBorder="1"/>
    <xf numFmtId="0" fontId="8" fillId="2" borderId="2" xfId="1" applyFont="1" applyFill="1" applyBorder="1" applyAlignment="1">
      <alignment horizontal="right" vertical="center" wrapText="1"/>
    </xf>
    <xf numFmtId="0" fontId="4" fillId="2" borderId="0" xfId="1" quotePrefix="1" applyFill="1"/>
    <xf numFmtId="4" fontId="4" fillId="2" borderId="0" xfId="1" applyNumberFormat="1" applyFill="1" applyAlignment="1">
      <alignment horizontal="right"/>
    </xf>
    <xf numFmtId="4" fontId="4" fillId="2" borderId="3" xfId="1" applyNumberFormat="1" applyFill="1" applyBorder="1" applyAlignment="1">
      <alignment horizontal="right"/>
    </xf>
    <xf numFmtId="0" fontId="4" fillId="2" borderId="1" xfId="1" quotePrefix="1" applyFill="1" applyBorder="1"/>
    <xf numFmtId="4" fontId="4" fillId="2" borderId="1" xfId="1" applyNumberFormat="1" applyFill="1" applyBorder="1" applyAlignment="1">
      <alignment horizontal="right"/>
    </xf>
    <xf numFmtId="3" fontId="22" fillId="2" borderId="0" xfId="1" applyNumberFormat="1" applyFont="1" applyFill="1"/>
    <xf numFmtId="17" fontId="8" fillId="2" borderId="2" xfId="1" applyNumberFormat="1" applyFont="1" applyFill="1" applyBorder="1" applyAlignment="1">
      <alignment horizontal="right" vertical="center"/>
    </xf>
    <xf numFmtId="17" fontId="8" fillId="2" borderId="2" xfId="1" applyNumberFormat="1" applyFont="1" applyFill="1" applyBorder="1" applyAlignment="1">
      <alignment horizontal="right" vertical="center" wrapText="1"/>
    </xf>
    <xf numFmtId="0" fontId="8" fillId="2" borderId="3" xfId="1" applyFont="1" applyFill="1" applyBorder="1" applyAlignment="1">
      <alignment horizontal="right" vertical="center"/>
    </xf>
    <xf numFmtId="0" fontId="4" fillId="2" borderId="0" xfId="1" applyFill="1" applyAlignment="1">
      <alignment horizontal="left"/>
    </xf>
    <xf numFmtId="4" fontId="4" fillId="3" borderId="0" xfId="1" applyNumberFormat="1" applyFill="1"/>
    <xf numFmtId="4" fontId="4" fillId="3" borderId="0" xfId="1" applyNumberFormat="1" applyFill="1" applyAlignment="1">
      <alignment horizontal="right"/>
    </xf>
    <xf numFmtId="4" fontId="4" fillId="3" borderId="0" xfId="1" quotePrefix="1" applyNumberFormat="1" applyFill="1"/>
    <xf numFmtId="4" fontId="4" fillId="2" borderId="0" xfId="1" quotePrefix="1" applyNumberFormat="1" applyFill="1"/>
    <xf numFmtId="0" fontId="0" fillId="2" borderId="1" xfId="0" applyFill="1" applyBorder="1"/>
    <xf numFmtId="168" fontId="0" fillId="2" borderId="1" xfId="0" applyNumberFormat="1" applyFill="1" applyBorder="1"/>
    <xf numFmtId="168" fontId="0" fillId="2" borderId="3" xfId="0" applyNumberFormat="1" applyFill="1" applyBorder="1"/>
    <xf numFmtId="0" fontId="10" fillId="0" borderId="0" xfId="2"/>
    <xf numFmtId="0" fontId="24" fillId="4" borderId="0" xfId="1" applyFont="1" applyFill="1"/>
    <xf numFmtId="3" fontId="24" fillId="4" borderId="0" xfId="1" applyNumberFormat="1" applyFont="1" applyFill="1" applyAlignment="1">
      <alignment horizontal="right"/>
    </xf>
    <xf numFmtId="168" fontId="24" fillId="4" borderId="0" xfId="1" applyNumberFormat="1" applyFont="1" applyFill="1" applyAlignment="1">
      <alignment horizontal="right"/>
    </xf>
    <xf numFmtId="168" fontId="24" fillId="4" borderId="0" xfId="1" quotePrefix="1" applyNumberFormat="1" applyFont="1" applyFill="1" applyAlignment="1">
      <alignment horizontal="right"/>
    </xf>
    <xf numFmtId="0" fontId="4" fillId="2" borderId="1" xfId="1" applyFill="1" applyBorder="1" applyAlignment="1">
      <alignment wrapText="1"/>
    </xf>
    <xf numFmtId="0" fontId="0" fillId="2" borderId="10" xfId="0" applyFill="1" applyBorder="1"/>
    <xf numFmtId="0" fontId="8" fillId="2" borderId="1" xfId="0" applyFont="1" applyFill="1" applyBorder="1" applyAlignment="1">
      <alignment horizontal="right" vertical="center"/>
    </xf>
    <xf numFmtId="0" fontId="8" fillId="2" borderId="11" xfId="0" applyFont="1" applyFill="1" applyBorder="1" applyAlignment="1">
      <alignment horizontal="right" vertical="center" wrapText="1"/>
    </xf>
    <xf numFmtId="0" fontId="8" fillId="2" borderId="2" xfId="0" applyFont="1" applyFill="1" applyBorder="1" applyAlignment="1">
      <alignment horizontal="right" vertical="center" wrapText="1"/>
    </xf>
    <xf numFmtId="0" fontId="24" fillId="4" borderId="5" xfId="0" applyFont="1" applyFill="1" applyBorder="1"/>
    <xf numFmtId="4" fontId="22" fillId="2" borderId="0" xfId="0" applyNumberFormat="1" applyFont="1" applyFill="1"/>
    <xf numFmtId="0" fontId="13" fillId="0" borderId="0" xfId="0" applyFont="1"/>
    <xf numFmtId="0" fontId="13" fillId="0" borderId="1" xfId="0" applyFont="1" applyBorder="1"/>
    <xf numFmtId="168" fontId="13" fillId="2" borderId="0" xfId="0" applyNumberFormat="1" applyFont="1" applyFill="1"/>
    <xf numFmtId="3" fontId="13" fillId="2" borderId="0" xfId="0" applyNumberFormat="1" applyFont="1" applyFill="1"/>
    <xf numFmtId="169" fontId="27" fillId="2" borderId="2" xfId="7" applyNumberFormat="1" applyFont="1" applyFill="1" applyBorder="1" applyAlignment="1" applyProtection="1">
      <alignment horizontal="right" vertical="center"/>
      <protection locked="0"/>
    </xf>
    <xf numFmtId="0" fontId="8" fillId="6" borderId="12" xfId="0" applyFont="1" applyFill="1" applyBorder="1" applyAlignment="1">
      <alignment horizontal="left" indent="3"/>
    </xf>
    <xf numFmtId="3" fontId="8" fillId="2" borderId="2" xfId="1" applyNumberFormat="1" applyFont="1" applyFill="1" applyBorder="1" applyAlignment="1">
      <alignment horizontal="right"/>
    </xf>
    <xf numFmtId="169" fontId="8" fillId="2" borderId="2" xfId="1" applyNumberFormat="1" applyFont="1" applyFill="1" applyBorder="1" applyAlignment="1">
      <alignment horizontal="right"/>
    </xf>
    <xf numFmtId="171" fontId="17" fillId="2" borderId="2" xfId="0" applyNumberFormat="1" applyFont="1" applyFill="1" applyBorder="1"/>
    <xf numFmtId="17" fontId="8" fillId="2" borderId="0" xfId="0" applyNumberFormat="1" applyFont="1" applyFill="1" applyAlignment="1">
      <alignment horizontal="left"/>
    </xf>
    <xf numFmtId="0" fontId="8" fillId="2" borderId="2" xfId="0" applyFont="1" applyFill="1" applyBorder="1" applyAlignment="1">
      <alignment horizontal="right"/>
    </xf>
    <xf numFmtId="0" fontId="8" fillId="2" borderId="0" xfId="0" applyFont="1" applyFill="1" applyAlignment="1">
      <alignment horizontal="right"/>
    </xf>
    <xf numFmtId="3" fontId="8" fillId="2" borderId="0" xfId="0" applyNumberFormat="1" applyFont="1" applyFill="1"/>
    <xf numFmtId="3" fontId="16" fillId="2" borderId="0" xfId="0" applyNumberFormat="1" applyFont="1" applyFill="1"/>
    <xf numFmtId="3" fontId="4" fillId="2" borderId="0" xfId="0" applyNumberFormat="1" applyFont="1" applyFill="1"/>
    <xf numFmtId="176" fontId="4" fillId="2" borderId="0" xfId="1" applyNumberFormat="1" applyFill="1" applyAlignment="1">
      <alignment horizontal="right"/>
    </xf>
    <xf numFmtId="0" fontId="31" fillId="0" borderId="0" xfId="0" applyFont="1"/>
    <xf numFmtId="0" fontId="31" fillId="2" borderId="0" xfId="0" applyFont="1" applyFill="1"/>
    <xf numFmtId="0" fontId="31" fillId="2" borderId="0" xfId="0" applyFont="1" applyFill="1" applyAlignment="1">
      <alignment horizontal="left"/>
    </xf>
    <xf numFmtId="3" fontId="14" fillId="2" borderId="0" xfId="0" applyNumberFormat="1" applyFont="1" applyFill="1"/>
    <xf numFmtId="169" fontId="4" fillId="2" borderId="0" xfId="0" applyNumberFormat="1" applyFont="1" applyFill="1"/>
    <xf numFmtId="0" fontId="4" fillId="2" borderId="0" xfId="0" applyFont="1" applyFill="1" applyAlignment="1">
      <alignment horizontal="left"/>
    </xf>
    <xf numFmtId="17" fontId="5" fillId="2" borderId="0" xfId="0" applyNumberFormat="1" applyFont="1" applyFill="1"/>
    <xf numFmtId="0" fontId="22" fillId="2" borderId="1" xfId="0" applyFont="1" applyFill="1" applyBorder="1" applyAlignment="1">
      <alignment horizontal="right"/>
    </xf>
    <xf numFmtId="0" fontId="14" fillId="2" borderId="1" xfId="0" applyFont="1" applyFill="1" applyBorder="1"/>
    <xf numFmtId="0" fontId="12" fillId="2" borderId="0" xfId="8" applyFont="1" applyFill="1"/>
    <xf numFmtId="169" fontId="24" fillId="4" borderId="1" xfId="1" applyNumberFormat="1" applyFont="1" applyFill="1" applyBorder="1"/>
    <xf numFmtId="3" fontId="0" fillId="2" borderId="1" xfId="0" applyNumberFormat="1" applyFill="1" applyBorder="1"/>
    <xf numFmtId="0" fontId="8" fillId="2" borderId="4" xfId="0" applyFont="1" applyFill="1" applyBorder="1" applyAlignment="1">
      <alignment horizontal="left" vertical="center"/>
    </xf>
    <xf numFmtId="0" fontId="8" fillId="2" borderId="0" xfId="0" applyFont="1" applyFill="1" applyAlignment="1">
      <alignment horizontal="left" vertical="center"/>
    </xf>
    <xf numFmtId="0" fontId="8" fillId="2" borderId="3" xfId="0" applyFont="1" applyFill="1" applyBorder="1" applyAlignment="1">
      <alignment vertical="center"/>
    </xf>
    <xf numFmtId="0" fontId="13" fillId="2" borderId="0" xfId="0" applyFont="1" applyFill="1" applyAlignment="1">
      <alignment horizontal="left"/>
    </xf>
    <xf numFmtId="0" fontId="13" fillId="2" borderId="0" xfId="0" applyFont="1" applyFill="1" applyAlignment="1">
      <alignment wrapText="1"/>
    </xf>
    <xf numFmtId="0" fontId="13" fillId="2" borderId="1" xfId="0" applyFont="1" applyFill="1" applyBorder="1"/>
    <xf numFmtId="0" fontId="18" fillId="2" borderId="0" xfId="0" applyFont="1" applyFill="1" applyAlignment="1">
      <alignment horizontal="right"/>
    </xf>
    <xf numFmtId="0" fontId="17" fillId="2" borderId="0" xfId="9" applyFont="1" applyFill="1"/>
    <xf numFmtId="0" fontId="13" fillId="2" borderId="0" xfId="9" applyFont="1" applyFill="1"/>
    <xf numFmtId="0" fontId="17" fillId="2" borderId="2" xfId="9" applyFont="1" applyFill="1" applyBorder="1" applyAlignment="1">
      <alignment horizontal="right"/>
    </xf>
    <xf numFmtId="0" fontId="17" fillId="2" borderId="3" xfId="9" applyFont="1" applyFill="1" applyBorder="1"/>
    <xf numFmtId="0" fontId="13" fillId="2" borderId="3" xfId="9" applyFont="1" applyFill="1" applyBorder="1"/>
    <xf numFmtId="0" fontId="13" fillId="2" borderId="3" xfId="9" applyFont="1" applyFill="1" applyBorder="1" applyAlignment="1">
      <alignment horizontal="right"/>
    </xf>
    <xf numFmtId="0" fontId="13" fillId="2" borderId="0" xfId="9" applyFont="1" applyFill="1" applyAlignment="1">
      <alignment horizontal="right"/>
    </xf>
    <xf numFmtId="49" fontId="13" fillId="2" borderId="0" xfId="9" applyNumberFormat="1" applyFont="1" applyFill="1" applyAlignment="1">
      <alignment horizontal="right"/>
    </xf>
    <xf numFmtId="3" fontId="13" fillId="2" borderId="0" xfId="9" applyNumberFormat="1" applyFont="1" applyFill="1" applyAlignment="1">
      <alignment horizontal="right"/>
    </xf>
    <xf numFmtId="0" fontId="17" fillId="2" borderId="1" xfId="9" applyFont="1" applyFill="1" applyBorder="1"/>
    <xf numFmtId="0" fontId="13" fillId="2" borderId="1" xfId="9" applyFont="1" applyFill="1" applyBorder="1"/>
    <xf numFmtId="0" fontId="13" fillId="2" borderId="1" xfId="9" applyFont="1" applyFill="1" applyBorder="1" applyAlignment="1">
      <alignment horizontal="right"/>
    </xf>
    <xf numFmtId="0" fontId="17" fillId="2" borderId="2" xfId="9" applyFont="1" applyFill="1" applyBorder="1"/>
    <xf numFmtId="3" fontId="13" fillId="2" borderId="1" xfId="9" applyNumberFormat="1" applyFont="1" applyFill="1" applyBorder="1"/>
    <xf numFmtId="0" fontId="13" fillId="2" borderId="2" xfId="9" applyFont="1" applyFill="1" applyBorder="1"/>
    <xf numFmtId="0" fontId="8" fillId="2" borderId="3" xfId="1" applyFont="1" applyFill="1" applyBorder="1"/>
    <xf numFmtId="0" fontId="4" fillId="2" borderId="3" xfId="1" applyFill="1" applyBorder="1" applyAlignment="1">
      <alignment horizontal="right"/>
    </xf>
    <xf numFmtId="0" fontId="4" fillId="2" borderId="1" xfId="1" applyFill="1" applyBorder="1" applyAlignment="1">
      <alignment horizontal="right"/>
    </xf>
    <xf numFmtId="2" fontId="13" fillId="2" borderId="0" xfId="9" applyNumberFormat="1" applyFont="1" applyFill="1"/>
    <xf numFmtId="2" fontId="13" fillId="2" borderId="1" xfId="9" applyNumberFormat="1" applyFont="1" applyFill="1" applyBorder="1"/>
    <xf numFmtId="0" fontId="3" fillId="2" borderId="0" xfId="0" applyFont="1" applyFill="1"/>
    <xf numFmtId="0" fontId="33" fillId="0" borderId="0" xfId="13" quotePrefix="1"/>
    <xf numFmtId="0" fontId="33" fillId="0" borderId="0" xfId="13"/>
    <xf numFmtId="0" fontId="35" fillId="0" borderId="0" xfId="13" quotePrefix="1" applyFont="1"/>
    <xf numFmtId="0" fontId="8" fillId="2" borderId="3" xfId="1" applyFont="1" applyFill="1" applyBorder="1" applyAlignment="1">
      <alignment horizontal="center" vertical="center"/>
    </xf>
    <xf numFmtId="17" fontId="8" fillId="2" borderId="2" xfId="1" applyNumberFormat="1" applyFont="1" applyFill="1" applyBorder="1" applyAlignment="1">
      <alignment horizontal="center"/>
    </xf>
    <xf numFmtId="17" fontId="4" fillId="2" borderId="16" xfId="1" applyNumberFormat="1" applyFill="1" applyBorder="1"/>
    <xf numFmtId="0" fontId="4" fillId="2" borderId="15" xfId="1" applyFill="1" applyBorder="1"/>
    <xf numFmtId="0" fontId="24" fillId="4" borderId="15" xfId="1" applyFont="1" applyFill="1" applyBorder="1"/>
    <xf numFmtId="0" fontId="22" fillId="2" borderId="17" xfId="1" applyFont="1" applyFill="1" applyBorder="1"/>
    <xf numFmtId="49" fontId="22" fillId="2" borderId="0" xfId="1" applyNumberFormat="1" applyFont="1" applyFill="1"/>
    <xf numFmtId="0" fontId="8" fillId="2" borderId="13" xfId="0" applyFont="1" applyFill="1" applyBorder="1" applyAlignment="1">
      <alignment vertical="center"/>
    </xf>
    <xf numFmtId="169" fontId="4" fillId="2" borderId="0" xfId="0" applyNumberFormat="1" applyFont="1" applyFill="1" applyAlignment="1">
      <alignment horizontal="right" indent="1"/>
    </xf>
    <xf numFmtId="49" fontId="4" fillId="2" borderId="0" xfId="0" applyNumberFormat="1" applyFont="1" applyFill="1" applyAlignment="1">
      <alignment horizontal="center"/>
    </xf>
    <xf numFmtId="3" fontId="4" fillId="11" borderId="3" xfId="1" applyNumberFormat="1" applyFill="1" applyBorder="1" applyAlignment="1">
      <alignment horizontal="right" indent="1"/>
    </xf>
    <xf numFmtId="3" fontId="4" fillId="11" borderId="0" xfId="1" applyNumberFormat="1" applyFill="1" applyAlignment="1">
      <alignment horizontal="right" indent="1"/>
    </xf>
    <xf numFmtId="3" fontId="4" fillId="11" borderId="1" xfId="1" applyNumberFormat="1" applyFill="1" applyBorder="1" applyAlignment="1">
      <alignment horizontal="right" indent="1"/>
    </xf>
    <xf numFmtId="4" fontId="4" fillId="11" borderId="0" xfId="1" applyNumberFormat="1" applyFill="1" applyAlignment="1">
      <alignment horizontal="right" indent="1"/>
    </xf>
    <xf numFmtId="2" fontId="4" fillId="11" borderId="3" xfId="1" applyNumberFormat="1" applyFill="1" applyBorder="1" applyAlignment="1">
      <alignment horizontal="right" indent="1"/>
    </xf>
    <xf numFmtId="167" fontId="4" fillId="11" borderId="0" xfId="1" applyNumberFormat="1" applyFill="1" applyAlignment="1">
      <alignment horizontal="right" indent="1"/>
    </xf>
    <xf numFmtId="2" fontId="4" fillId="11" borderId="0" xfId="1" applyNumberFormat="1" applyFill="1" applyAlignment="1">
      <alignment horizontal="right" indent="1"/>
    </xf>
    <xf numFmtId="168" fontId="4" fillId="11" borderId="0" xfId="1" applyNumberFormat="1" applyFill="1" applyAlignment="1">
      <alignment horizontal="right" indent="1"/>
    </xf>
    <xf numFmtId="169" fontId="4" fillId="11" borderId="0" xfId="1" applyNumberFormat="1" applyFill="1" applyAlignment="1">
      <alignment horizontal="right" indent="1"/>
    </xf>
    <xf numFmtId="169" fontId="4" fillId="11" borderId="1" xfId="1" applyNumberFormat="1" applyFill="1" applyBorder="1" applyAlignment="1">
      <alignment horizontal="right" indent="1"/>
    </xf>
    <xf numFmtId="49" fontId="8" fillId="2" borderId="0" xfId="1" applyNumberFormat="1" applyFont="1" applyFill="1" applyAlignment="1">
      <alignment horizontal="left"/>
    </xf>
    <xf numFmtId="3" fontId="4" fillId="11" borderId="3" xfId="1" applyNumberFormat="1" applyFill="1" applyBorder="1"/>
    <xf numFmtId="3" fontId="4" fillId="11" borderId="0" xfId="1" applyNumberFormat="1" applyFill="1"/>
    <xf numFmtId="3" fontId="4" fillId="11" borderId="1" xfId="1" applyNumberFormat="1" applyFill="1" applyBorder="1"/>
    <xf numFmtId="168" fontId="4" fillId="11" borderId="3" xfId="1" applyNumberFormat="1" applyFill="1" applyBorder="1"/>
    <xf numFmtId="168" fontId="4" fillId="11" borderId="0" xfId="1" applyNumberFormat="1" applyFill="1"/>
    <xf numFmtId="168" fontId="4" fillId="11" borderId="1" xfId="1" applyNumberFormat="1" applyFill="1" applyBorder="1"/>
    <xf numFmtId="3" fontId="33" fillId="2" borderId="0" xfId="13" applyNumberFormat="1" applyFill="1"/>
    <xf numFmtId="0" fontId="33" fillId="0" borderId="17" xfId="13" applyBorder="1"/>
    <xf numFmtId="0" fontId="8" fillId="2" borderId="13" xfId="13" applyFont="1" applyFill="1" applyBorder="1"/>
    <xf numFmtId="0" fontId="4" fillId="2" borderId="14" xfId="13" applyFont="1" applyFill="1" applyBorder="1"/>
    <xf numFmtId="0" fontId="5" fillId="2" borderId="17" xfId="13" applyFont="1" applyFill="1" applyBorder="1"/>
    <xf numFmtId="17" fontId="5" fillId="2" borderId="0" xfId="13" applyNumberFormat="1" applyFont="1" applyFill="1"/>
    <xf numFmtId="0" fontId="33" fillId="2" borderId="0" xfId="13" applyFill="1"/>
    <xf numFmtId="0" fontId="15" fillId="2" borderId="17" xfId="13" applyFont="1" applyFill="1" applyBorder="1"/>
    <xf numFmtId="3" fontId="15" fillId="2" borderId="0" xfId="13" applyNumberFormat="1" applyFont="1" applyFill="1"/>
    <xf numFmtId="168" fontId="15" fillId="2" borderId="0" xfId="13" applyNumberFormat="1" applyFont="1" applyFill="1"/>
    <xf numFmtId="0" fontId="15" fillId="2" borderId="15" xfId="13" applyFont="1" applyFill="1" applyBorder="1"/>
    <xf numFmtId="3" fontId="15" fillId="2" borderId="1" xfId="13" quotePrefix="1" applyNumberFormat="1" applyFont="1" applyFill="1" applyBorder="1" applyAlignment="1">
      <alignment horizontal="right"/>
    </xf>
    <xf numFmtId="168" fontId="15" fillId="2" borderId="1" xfId="13" quotePrefix="1" applyNumberFormat="1" applyFont="1" applyFill="1" applyBorder="1" applyAlignment="1">
      <alignment horizontal="right"/>
    </xf>
    <xf numFmtId="168" fontId="15" fillId="2" borderId="1" xfId="13" applyNumberFormat="1" applyFont="1" applyFill="1" applyBorder="1" applyAlignment="1">
      <alignment horizontal="right"/>
    </xf>
    <xf numFmtId="168" fontId="15" fillId="11" borderId="0" xfId="13" applyNumberFormat="1" applyFont="1" applyFill="1"/>
    <xf numFmtId="3" fontId="15" fillId="11" borderId="1" xfId="13" quotePrefix="1" applyNumberFormat="1" applyFont="1" applyFill="1" applyBorder="1" applyAlignment="1">
      <alignment horizontal="right"/>
    </xf>
    <xf numFmtId="3" fontId="15" fillId="11" borderId="0" xfId="13" applyNumberFormat="1" applyFont="1" applyFill="1"/>
    <xf numFmtId="3" fontId="36" fillId="2" borderId="2" xfId="13" applyNumberFormat="1" applyFont="1" applyFill="1" applyBorder="1"/>
    <xf numFmtId="168" fontId="36" fillId="2" borderId="2" xfId="13" applyNumberFormat="1" applyFont="1" applyFill="1" applyBorder="1"/>
    <xf numFmtId="3" fontId="37" fillId="4" borderId="2" xfId="1" applyNumberFormat="1" applyFont="1" applyFill="1" applyBorder="1"/>
    <xf numFmtId="169" fontId="37" fillId="4" borderId="2" xfId="1" applyNumberFormat="1" applyFont="1" applyFill="1" applyBorder="1"/>
    <xf numFmtId="0" fontId="15" fillId="2" borderId="2" xfId="13" applyFont="1" applyFill="1" applyBorder="1"/>
    <xf numFmtId="3" fontId="15" fillId="2" borderId="0" xfId="13" quotePrefix="1" applyNumberFormat="1" applyFont="1" applyFill="1" applyAlignment="1">
      <alignment horizontal="right"/>
    </xf>
    <xf numFmtId="168" fontId="15" fillId="2" borderId="0" xfId="13" quotePrefix="1" applyNumberFormat="1" applyFont="1" applyFill="1" applyAlignment="1">
      <alignment horizontal="right"/>
    </xf>
    <xf numFmtId="0" fontId="15" fillId="2" borderId="0" xfId="13" applyFont="1" applyFill="1"/>
    <xf numFmtId="3" fontId="15" fillId="2" borderId="3" xfId="13" applyNumberFormat="1" applyFont="1" applyFill="1" applyBorder="1"/>
    <xf numFmtId="168" fontId="15" fillId="2" borderId="3" xfId="13" applyNumberFormat="1" applyFont="1" applyFill="1" applyBorder="1" applyAlignment="1">
      <alignment horizontal="right"/>
    </xf>
    <xf numFmtId="168" fontId="15" fillId="2" borderId="3" xfId="13" applyNumberFormat="1" applyFont="1" applyFill="1" applyBorder="1"/>
    <xf numFmtId="0" fontId="39" fillId="2" borderId="0" xfId="0" applyFont="1" applyFill="1" applyAlignment="1">
      <alignment horizontal="right"/>
    </xf>
    <xf numFmtId="0" fontId="8" fillId="2" borderId="2" xfId="4" applyFont="1" applyFill="1" applyBorder="1"/>
    <xf numFmtId="3" fontId="15" fillId="11" borderId="3" xfId="13" applyNumberFormat="1" applyFont="1" applyFill="1" applyBorder="1"/>
    <xf numFmtId="3" fontId="15" fillId="11" borderId="0" xfId="13" quotePrefix="1" applyNumberFormat="1" applyFont="1" applyFill="1" applyAlignment="1">
      <alignment horizontal="right"/>
    </xf>
    <xf numFmtId="168" fontId="15" fillId="11" borderId="3" xfId="13" applyNumberFormat="1" applyFont="1" applyFill="1" applyBorder="1"/>
    <xf numFmtId="3" fontId="4" fillId="11" borderId="3" xfId="1" applyNumberFormat="1" applyFill="1" applyBorder="1" applyAlignment="1">
      <alignment horizontal="right"/>
    </xf>
    <xf numFmtId="3" fontId="4" fillId="11" borderId="0" xfId="1" applyNumberFormat="1" applyFill="1" applyAlignment="1">
      <alignment horizontal="right"/>
    </xf>
    <xf numFmtId="3" fontId="4" fillId="11" borderId="0" xfId="1" quotePrefix="1" applyNumberFormat="1" applyFill="1" applyAlignment="1">
      <alignment horizontal="right"/>
    </xf>
    <xf numFmtId="3" fontId="4" fillId="11" borderId="1" xfId="1" applyNumberFormat="1" applyFill="1" applyBorder="1" applyAlignment="1">
      <alignment horizontal="right"/>
    </xf>
    <xf numFmtId="0" fontId="22" fillId="2" borderId="8" xfId="3" applyFont="1" applyFill="1" applyBorder="1"/>
    <xf numFmtId="168" fontId="4" fillId="2" borderId="0" xfId="13" quotePrefix="1" applyNumberFormat="1" applyFont="1" applyFill="1" applyAlignment="1">
      <alignment horizontal="right"/>
    </xf>
    <xf numFmtId="0" fontId="41" fillId="2" borderId="1" xfId="3" applyFont="1" applyFill="1" applyBorder="1" applyAlignment="1">
      <alignment horizontal="right"/>
    </xf>
    <xf numFmtId="17" fontId="15" fillId="2" borderId="4" xfId="1" applyNumberFormat="1" applyFont="1" applyFill="1" applyBorder="1"/>
    <xf numFmtId="0" fontId="15" fillId="2" borderId="10" xfId="1" applyFont="1" applyFill="1" applyBorder="1"/>
    <xf numFmtId="4" fontId="36" fillId="2" borderId="2" xfId="1" applyNumberFormat="1" applyFont="1" applyFill="1" applyBorder="1" applyAlignment="1">
      <alignment horizontal="right"/>
    </xf>
    <xf numFmtId="0" fontId="36" fillId="2" borderId="2" xfId="1" applyFont="1" applyFill="1" applyBorder="1" applyAlignment="1">
      <alignment horizontal="right"/>
    </xf>
    <xf numFmtId="0" fontId="15" fillId="2" borderId="8" xfId="13" applyFont="1" applyFill="1" applyBorder="1"/>
    <xf numFmtId="3" fontId="15" fillId="2" borderId="0" xfId="1" quotePrefix="1" applyNumberFormat="1" applyFont="1" applyFill="1" applyAlignment="1">
      <alignment horizontal="right"/>
    </xf>
    <xf numFmtId="0" fontId="37" fillId="4" borderId="5" xfId="1" applyFont="1" applyFill="1" applyBorder="1"/>
    <xf numFmtId="0" fontId="41" fillId="2" borderId="8" xfId="1" applyFont="1" applyFill="1" applyBorder="1"/>
    <xf numFmtId="0" fontId="36" fillId="2" borderId="4" xfId="13" applyFont="1" applyFill="1" applyBorder="1"/>
    <xf numFmtId="0" fontId="15" fillId="2" borderId="3" xfId="13" applyFont="1" applyFill="1" applyBorder="1"/>
    <xf numFmtId="0" fontId="40" fillId="2" borderId="8" xfId="13" applyFont="1" applyFill="1" applyBorder="1"/>
    <xf numFmtId="17" fontId="40" fillId="2" borderId="0" xfId="13" applyNumberFormat="1" applyFont="1" applyFill="1"/>
    <xf numFmtId="0" fontId="15" fillId="2" borderId="4" xfId="13" applyFont="1" applyFill="1" applyBorder="1"/>
    <xf numFmtId="0" fontId="41" fillId="2" borderId="3" xfId="3" applyFont="1" applyFill="1" applyBorder="1" applyAlignment="1">
      <alignment horizontal="right"/>
    </xf>
    <xf numFmtId="0" fontId="2" fillId="2" borderId="0" xfId="0" applyFont="1" applyFill="1"/>
    <xf numFmtId="0" fontId="36" fillId="2" borderId="5" xfId="13" applyFont="1" applyFill="1" applyBorder="1"/>
    <xf numFmtId="0" fontId="38" fillId="2" borderId="5" xfId="13" applyFont="1" applyFill="1" applyBorder="1"/>
    <xf numFmtId="4" fontId="4" fillId="2" borderId="4" xfId="1" applyNumberFormat="1" applyFill="1" applyBorder="1"/>
    <xf numFmtId="4" fontId="4" fillId="2" borderId="8" xfId="1" applyNumberFormat="1" applyFill="1" applyBorder="1"/>
    <xf numFmtId="4" fontId="4" fillId="2" borderId="10" xfId="1" applyNumberFormat="1" applyFill="1" applyBorder="1"/>
    <xf numFmtId="0" fontId="24" fillId="4" borderId="5" xfId="3" applyFont="1" applyFill="1" applyBorder="1"/>
    <xf numFmtId="1" fontId="24" fillId="4" borderId="2" xfId="3" applyNumberFormat="1" applyFont="1" applyFill="1" applyBorder="1"/>
    <xf numFmtId="0" fontId="8" fillId="2" borderId="2" xfId="3" applyFont="1" applyFill="1" applyBorder="1"/>
    <xf numFmtId="3" fontId="8" fillId="2" borderId="2" xfId="3" applyNumberFormat="1" applyFont="1" applyFill="1" applyBorder="1"/>
    <xf numFmtId="168" fontId="8" fillId="2" borderId="2" xfId="3" applyNumberFormat="1" applyFont="1" applyFill="1" applyBorder="1" applyAlignment="1">
      <alignment horizontal="right"/>
    </xf>
    <xf numFmtId="168" fontId="8" fillId="2" borderId="2" xfId="3" applyNumberFormat="1" applyFont="1" applyFill="1" applyBorder="1"/>
    <xf numFmtId="168" fontId="4" fillId="11" borderId="3" xfId="3" applyNumberFormat="1" applyFill="1" applyBorder="1"/>
    <xf numFmtId="168" fontId="4" fillId="11" borderId="0" xfId="3" applyNumberFormat="1" applyFill="1"/>
    <xf numFmtId="168" fontId="4" fillId="11" borderId="1" xfId="3" quotePrefix="1" applyNumberFormat="1" applyFill="1" applyBorder="1" applyAlignment="1">
      <alignment horizontal="right"/>
    </xf>
    <xf numFmtId="3" fontId="4" fillId="11" borderId="3" xfId="3" applyNumberFormat="1" applyFill="1" applyBorder="1"/>
    <xf numFmtId="3" fontId="4" fillId="11" borderId="0" xfId="3" applyNumberFormat="1" applyFill="1"/>
    <xf numFmtId="168" fontId="4" fillId="11" borderId="1" xfId="3" applyNumberFormat="1" applyFill="1" applyBorder="1"/>
    <xf numFmtId="0" fontId="22" fillId="2" borderId="0" xfId="4" applyFont="1" applyFill="1" applyAlignment="1">
      <alignment horizontal="right"/>
    </xf>
    <xf numFmtId="3" fontId="4" fillId="11" borderId="0" xfId="4" applyNumberFormat="1" applyFill="1"/>
    <xf numFmtId="168" fontId="4" fillId="11" borderId="0" xfId="4" applyNumberFormat="1" applyFill="1"/>
    <xf numFmtId="0" fontId="15" fillId="2" borderId="0" xfId="0" applyFont="1" applyFill="1" applyAlignment="1">
      <alignment vertical="top"/>
    </xf>
    <xf numFmtId="0" fontId="13" fillId="2" borderId="0" xfId="0" applyFont="1" applyFill="1" applyAlignment="1">
      <alignment vertical="center"/>
    </xf>
    <xf numFmtId="0" fontId="26" fillId="2" borderId="0" xfId="0" applyFont="1" applyFill="1" applyAlignment="1">
      <alignment horizontal="right"/>
    </xf>
    <xf numFmtId="0" fontId="30" fillId="2" borderId="0" xfId="0" quotePrefix="1" applyFont="1" applyFill="1"/>
    <xf numFmtId="0" fontId="42" fillId="2" borderId="0" xfId="0" applyFont="1" applyFill="1" applyAlignment="1">
      <alignment horizontal="right"/>
    </xf>
    <xf numFmtId="0" fontId="13" fillId="2" borderId="18" xfId="0" applyFont="1" applyFill="1" applyBorder="1"/>
    <xf numFmtId="0" fontId="29" fillId="7" borderId="18" xfId="0" applyFont="1" applyFill="1" applyBorder="1"/>
    <xf numFmtId="171" fontId="13" fillId="11" borderId="0" xfId="0" applyNumberFormat="1" applyFont="1" applyFill="1" applyAlignment="1">
      <alignment horizontal="right"/>
    </xf>
    <xf numFmtId="0" fontId="29" fillId="7" borderId="0" xfId="0" applyFont="1" applyFill="1"/>
    <xf numFmtId="0" fontId="13" fillId="2" borderId="3" xfId="0" applyFont="1" applyFill="1" applyBorder="1"/>
    <xf numFmtId="168" fontId="13" fillId="11" borderId="0" xfId="0" applyNumberFormat="1" applyFont="1" applyFill="1" applyAlignment="1">
      <alignment horizontal="right"/>
    </xf>
    <xf numFmtId="4" fontId="4" fillId="2" borderId="2" xfId="4" applyNumberFormat="1" applyFill="1" applyBorder="1"/>
    <xf numFmtId="168" fontId="24" fillId="4" borderId="2" xfId="0" applyNumberFormat="1" applyFont="1" applyFill="1" applyBorder="1" applyAlignment="1">
      <alignment horizontal="right"/>
    </xf>
    <xf numFmtId="168" fontId="16" fillId="2" borderId="0" xfId="0" applyNumberFormat="1" applyFont="1" applyFill="1"/>
    <xf numFmtId="3" fontId="16" fillId="2" borderId="2" xfId="0" applyNumberFormat="1" applyFont="1" applyFill="1" applyBorder="1"/>
    <xf numFmtId="168" fontId="16" fillId="2" borderId="2" xfId="0" applyNumberFormat="1" applyFont="1" applyFill="1" applyBorder="1"/>
    <xf numFmtId="168" fontId="16" fillId="2" borderId="0" xfId="0" applyNumberFormat="1" applyFont="1" applyFill="1" applyAlignment="1">
      <alignment horizontal="right"/>
    </xf>
    <xf numFmtId="0" fontId="13" fillId="2" borderId="0" xfId="0" applyFont="1" applyFill="1" applyAlignment="1">
      <alignment horizontal="left" indent="5"/>
    </xf>
    <xf numFmtId="0" fontId="29" fillId="7" borderId="0" xfId="0" applyFont="1" applyFill="1" applyAlignment="1">
      <alignment horizontal="left" indent="5"/>
    </xf>
    <xf numFmtId="0" fontId="17" fillId="2" borderId="0" xfId="9" applyFont="1" applyFill="1" applyAlignment="1">
      <alignment horizontal="left" vertical="center"/>
    </xf>
    <xf numFmtId="0" fontId="22" fillId="2" borderId="0" xfId="0" applyFont="1" applyFill="1" applyAlignment="1">
      <alignment horizontal="left"/>
    </xf>
    <xf numFmtId="0" fontId="4" fillId="2" borderId="17" xfId="1" applyFill="1" applyBorder="1"/>
    <xf numFmtId="168" fontId="13" fillId="6" borderId="0" xfId="0" quotePrefix="1" applyNumberFormat="1" applyFont="1" applyFill="1" applyAlignment="1">
      <alignment horizontal="right" vertical="center"/>
    </xf>
    <xf numFmtId="3" fontId="13" fillId="2" borderId="0" xfId="0" applyNumberFormat="1" applyFont="1" applyFill="1" applyAlignment="1">
      <alignment horizontal="right"/>
    </xf>
    <xf numFmtId="3" fontId="17" fillId="9" borderId="12" xfId="0" applyNumberFormat="1" applyFont="1" applyFill="1" applyBorder="1" applyAlignment="1">
      <alignment horizontal="right"/>
    </xf>
    <xf numFmtId="168" fontId="17" fillId="9" borderId="12" xfId="0" applyNumberFormat="1" applyFont="1" applyFill="1" applyBorder="1" applyAlignment="1">
      <alignment horizontal="right"/>
    </xf>
    <xf numFmtId="3" fontId="8" fillId="9" borderId="12" xfId="0" applyNumberFormat="1" applyFont="1" applyFill="1" applyBorder="1" applyAlignment="1">
      <alignment horizontal="right"/>
    </xf>
    <xf numFmtId="168" fontId="8" fillId="9" borderId="12" xfId="0" applyNumberFormat="1" applyFont="1" applyFill="1" applyBorder="1" applyAlignment="1">
      <alignment horizontal="right"/>
    </xf>
    <xf numFmtId="0" fontId="8" fillId="2" borderId="19" xfId="1" applyFont="1" applyFill="1" applyBorder="1"/>
    <xf numFmtId="0" fontId="24" fillId="4" borderId="19" xfId="1" applyFont="1" applyFill="1" applyBorder="1"/>
    <xf numFmtId="174" fontId="8" fillId="2" borderId="2" xfId="1" applyNumberFormat="1" applyFont="1" applyFill="1" applyBorder="1" applyAlignment="1">
      <alignment horizontal="right"/>
    </xf>
    <xf numFmtId="168" fontId="31" fillId="2" borderId="0" xfId="0" applyNumberFormat="1" applyFont="1" applyFill="1" applyAlignment="1">
      <alignment horizontal="right"/>
    </xf>
    <xf numFmtId="177" fontId="8" fillId="2" borderId="2" xfId="1" applyNumberFormat="1" applyFont="1" applyFill="1" applyBorder="1" applyAlignment="1">
      <alignment horizontal="right"/>
    </xf>
    <xf numFmtId="0" fontId="22" fillId="2" borderId="1" xfId="3" applyFont="1" applyFill="1" applyBorder="1" applyAlignment="1">
      <alignment horizontal="right"/>
    </xf>
    <xf numFmtId="0" fontId="3" fillId="2" borderId="2" xfId="0" applyFont="1" applyFill="1" applyBorder="1"/>
    <xf numFmtId="168" fontId="4" fillId="2" borderId="2" xfId="1" applyNumberFormat="1" applyFill="1" applyBorder="1"/>
    <xf numFmtId="3" fontId="4" fillId="2" borderId="2" xfId="1" applyNumberFormat="1" applyFill="1" applyBorder="1"/>
    <xf numFmtId="3" fontId="4" fillId="11" borderId="2" xfId="1" quotePrefix="1" applyNumberFormat="1" applyFill="1" applyBorder="1"/>
    <xf numFmtId="3" fontId="4" fillId="11" borderId="2" xfId="1" applyNumberFormat="1" applyFill="1" applyBorder="1"/>
    <xf numFmtId="0" fontId="11" fillId="2" borderId="0" xfId="0" applyFont="1" applyFill="1"/>
    <xf numFmtId="3" fontId="8" fillId="2" borderId="3" xfId="0" applyNumberFormat="1" applyFont="1" applyFill="1" applyBorder="1"/>
    <xf numFmtId="3" fontId="8" fillId="2" borderId="1" xfId="0" applyNumberFormat="1" applyFont="1" applyFill="1" applyBorder="1"/>
    <xf numFmtId="0" fontId="4" fillId="2" borderId="3" xfId="1" applyFill="1" applyBorder="1"/>
    <xf numFmtId="3" fontId="43" fillId="4" borderId="2" xfId="0" applyNumberFormat="1" applyFont="1" applyFill="1" applyBorder="1"/>
    <xf numFmtId="3" fontId="17" fillId="2" borderId="0" xfId="0" applyNumberFormat="1" applyFont="1" applyFill="1" applyAlignment="1">
      <alignment horizontal="right"/>
    </xf>
    <xf numFmtId="0" fontId="44" fillId="2" borderId="0" xfId="0" applyFont="1" applyFill="1"/>
    <xf numFmtId="0" fontId="31" fillId="2" borderId="0" xfId="0" applyFont="1" applyFill="1" applyAlignment="1">
      <alignment horizontal="left" indent="2"/>
    </xf>
    <xf numFmtId="0" fontId="44" fillId="0" borderId="0" xfId="0" applyFont="1"/>
    <xf numFmtId="0" fontId="22" fillId="2" borderId="0" xfId="0" quotePrefix="1" applyFont="1" applyFill="1"/>
    <xf numFmtId="174" fontId="16" fillId="2" borderId="0" xfId="0" applyNumberFormat="1" applyFont="1" applyFill="1" applyAlignment="1">
      <alignment horizontal="right"/>
    </xf>
    <xf numFmtId="169" fontId="16" fillId="2" borderId="0" xfId="0" applyNumberFormat="1" applyFont="1" applyFill="1" applyAlignment="1">
      <alignment horizontal="right"/>
    </xf>
    <xf numFmtId="174" fontId="16" fillId="2" borderId="0" xfId="0" quotePrefix="1" applyNumberFormat="1" applyFont="1" applyFill="1" applyAlignment="1">
      <alignment horizontal="right"/>
    </xf>
    <xf numFmtId="169" fontId="16" fillId="2" borderId="0" xfId="0" quotePrefix="1" applyNumberFormat="1" applyFont="1" applyFill="1" applyAlignment="1">
      <alignment horizontal="right"/>
    </xf>
    <xf numFmtId="0" fontId="4" fillId="2" borderId="19" xfId="1" applyFill="1" applyBorder="1"/>
    <xf numFmtId="166" fontId="4" fillId="11" borderId="2" xfId="1" applyNumberFormat="1" applyFill="1" applyBorder="1"/>
    <xf numFmtId="166" fontId="4" fillId="2" borderId="2" xfId="1" applyNumberFormat="1" applyFill="1" applyBorder="1"/>
    <xf numFmtId="0" fontId="0" fillId="0" borderId="0" xfId="0" applyAlignment="1">
      <alignment horizontal="right"/>
    </xf>
    <xf numFmtId="177" fontId="16" fillId="2" borderId="0" xfId="0" applyNumberFormat="1" applyFont="1" applyFill="1" applyAlignment="1">
      <alignment horizontal="right"/>
    </xf>
    <xf numFmtId="177" fontId="16" fillId="2" borderId="0" xfId="0" quotePrefix="1" applyNumberFormat="1" applyFont="1" applyFill="1" applyAlignment="1">
      <alignment horizontal="right"/>
    </xf>
    <xf numFmtId="0" fontId="16" fillId="2" borderId="1" xfId="0" applyFont="1" applyFill="1" applyBorder="1"/>
    <xf numFmtId="3" fontId="16" fillId="2" borderId="1" xfId="0" applyNumberFormat="1" applyFont="1" applyFill="1" applyBorder="1"/>
    <xf numFmtId="168" fontId="4" fillId="11" borderId="0" xfId="1" applyNumberFormat="1" applyFill="1" applyAlignment="1">
      <alignment horizontal="right"/>
    </xf>
    <xf numFmtId="0" fontId="45" fillId="2" borderId="0" xfId="0" applyFont="1" applyFill="1"/>
    <xf numFmtId="0" fontId="45" fillId="0" borderId="0" xfId="0" applyFont="1"/>
    <xf numFmtId="169" fontId="4" fillId="11" borderId="0" xfId="0" applyNumberFormat="1" applyFont="1" applyFill="1"/>
    <xf numFmtId="169" fontId="16" fillId="2" borderId="1" xfId="0" applyNumberFormat="1" applyFont="1" applyFill="1" applyBorder="1"/>
    <xf numFmtId="168" fontId="16" fillId="2" borderId="1" xfId="0" applyNumberFormat="1" applyFont="1" applyFill="1" applyBorder="1"/>
    <xf numFmtId="168" fontId="16" fillId="11" borderId="0" xfId="0" applyNumberFormat="1" applyFont="1" applyFill="1"/>
    <xf numFmtId="3" fontId="16" fillId="11" borderId="1" xfId="0" applyNumberFormat="1" applyFont="1" applyFill="1" applyBorder="1"/>
    <xf numFmtId="49" fontId="8" fillId="2" borderId="2" xfId="1" applyNumberFormat="1" applyFont="1" applyFill="1" applyBorder="1" applyAlignment="1">
      <alignment horizontal="center" vertical="center"/>
    </xf>
    <xf numFmtId="0" fontId="8" fillId="2" borderId="2" xfId="1" applyFont="1" applyFill="1" applyBorder="1" applyAlignment="1">
      <alignment horizontal="center" vertical="center"/>
    </xf>
    <xf numFmtId="174" fontId="13" fillId="5" borderId="0" xfId="0" applyNumberFormat="1" applyFont="1" applyFill="1" applyAlignment="1">
      <alignment horizontal="right"/>
    </xf>
    <xf numFmtId="174" fontId="17" fillId="2" borderId="2" xfId="0" applyNumberFormat="1" applyFont="1" applyFill="1" applyBorder="1" applyAlignment="1">
      <alignment horizontal="right"/>
    </xf>
    <xf numFmtId="174" fontId="31" fillId="5" borderId="0" xfId="0" applyNumberFormat="1" applyFont="1" applyFill="1" applyAlignment="1">
      <alignment horizontal="right"/>
    </xf>
    <xf numFmtId="174" fontId="13" fillId="2" borderId="0" xfId="0" applyNumberFormat="1" applyFont="1" applyFill="1" applyAlignment="1">
      <alignment horizontal="right"/>
    </xf>
    <xf numFmtId="174" fontId="31" fillId="2" borderId="0" xfId="0" applyNumberFormat="1" applyFont="1" applyFill="1" applyAlignment="1">
      <alignment horizontal="right"/>
    </xf>
    <xf numFmtId="174" fontId="16" fillId="2" borderId="0" xfId="0" applyNumberFormat="1" applyFont="1" applyFill="1"/>
    <xf numFmtId="174" fontId="24" fillId="4" borderId="3" xfId="0" applyNumberFormat="1" applyFont="1" applyFill="1" applyBorder="1"/>
    <xf numFmtId="174" fontId="8" fillId="2" borderId="2" xfId="0" applyNumberFormat="1" applyFont="1" applyFill="1" applyBorder="1"/>
    <xf numFmtId="174" fontId="24" fillId="4" borderId="2" xfId="0" applyNumberFormat="1" applyFont="1" applyFill="1" applyBorder="1"/>
    <xf numFmtId="174" fontId="16" fillId="2" borderId="2" xfId="0" applyNumberFormat="1" applyFont="1" applyFill="1" applyBorder="1"/>
    <xf numFmtId="180" fontId="4" fillId="3" borderId="0" xfId="1" applyNumberFormat="1" applyFill="1"/>
    <xf numFmtId="180" fontId="4" fillId="2" borderId="0" xfId="1" applyNumberFormat="1" applyFill="1"/>
    <xf numFmtId="3" fontId="24" fillId="4" borderId="2" xfId="1" applyNumberFormat="1" applyFont="1" applyFill="1" applyBorder="1" applyAlignment="1">
      <alignment horizontal="right"/>
    </xf>
    <xf numFmtId="168" fontId="24" fillId="4" borderId="2" xfId="1" applyNumberFormat="1" applyFont="1" applyFill="1" applyBorder="1" applyAlignment="1">
      <alignment horizontal="right"/>
    </xf>
    <xf numFmtId="0" fontId="47" fillId="2" borderId="0" xfId="0" applyFont="1" applyFill="1"/>
    <xf numFmtId="3" fontId="17" fillId="6" borderId="20" xfId="0" applyNumberFormat="1" applyFont="1" applyFill="1" applyBorder="1" applyAlignment="1">
      <alignment horizontal="right"/>
    </xf>
    <xf numFmtId="178" fontId="4" fillId="2" borderId="2" xfId="0" applyNumberFormat="1" applyFont="1" applyFill="1" applyBorder="1" applyAlignment="1">
      <alignment horizontal="right"/>
    </xf>
    <xf numFmtId="168" fontId="16" fillId="2" borderId="0" xfId="0" quotePrefix="1" applyNumberFormat="1" applyFont="1" applyFill="1" applyAlignment="1">
      <alignment horizontal="right"/>
    </xf>
    <xf numFmtId="0" fontId="8" fillId="9" borderId="12" xfId="0" applyFont="1" applyFill="1" applyBorder="1" applyAlignment="1">
      <alignment horizontal="left" indent="2"/>
    </xf>
    <xf numFmtId="168" fontId="13" fillId="11" borderId="0" xfId="0" quotePrefix="1" applyNumberFormat="1" applyFont="1" applyFill="1" applyAlignment="1">
      <alignment horizontal="right"/>
    </xf>
    <xf numFmtId="177" fontId="13" fillId="11" borderId="0" xfId="0" quotePrefix="1" applyNumberFormat="1" applyFont="1" applyFill="1" applyAlignment="1">
      <alignment horizontal="right"/>
    </xf>
    <xf numFmtId="3" fontId="17" fillId="6" borderId="12" xfId="0" applyNumberFormat="1" applyFont="1" applyFill="1" applyBorder="1" applyAlignment="1">
      <alignment horizontal="left"/>
    </xf>
    <xf numFmtId="3" fontId="17" fillId="9" borderId="12" xfId="0" applyNumberFormat="1" applyFont="1" applyFill="1" applyBorder="1" applyAlignment="1">
      <alignment horizontal="left"/>
    </xf>
    <xf numFmtId="168" fontId="4" fillId="11" borderId="0" xfId="1" quotePrefix="1" applyNumberFormat="1" applyFill="1" applyAlignment="1">
      <alignment horizontal="right"/>
    </xf>
    <xf numFmtId="168" fontId="4" fillId="2" borderId="2" xfId="4" applyNumberFormat="1" applyFill="1" applyBorder="1"/>
    <xf numFmtId="0" fontId="0" fillId="0" borderId="2" xfId="0" applyBorder="1"/>
    <xf numFmtId="3" fontId="12" fillId="2" borderId="0" xfId="5" applyNumberFormat="1" applyFont="1" applyFill="1"/>
    <xf numFmtId="171" fontId="17" fillId="6" borderId="20" xfId="0" applyNumberFormat="1" applyFont="1" applyFill="1" applyBorder="1"/>
    <xf numFmtId="3" fontId="17" fillId="6" borderId="20" xfId="0" applyNumberFormat="1" applyFont="1" applyFill="1" applyBorder="1"/>
    <xf numFmtId="0" fontId="8" fillId="9" borderId="12" xfId="0" applyFont="1" applyFill="1" applyBorder="1" applyAlignment="1">
      <alignment horizontal="left" indent="3"/>
    </xf>
    <xf numFmtId="0" fontId="8" fillId="6" borderId="20" xfId="0" applyFont="1" applyFill="1" applyBorder="1" applyAlignment="1">
      <alignment horizontal="left" indent="3"/>
    </xf>
    <xf numFmtId="0" fontId="8" fillId="2" borderId="2" xfId="1" applyFont="1" applyFill="1" applyBorder="1" applyAlignment="1">
      <alignment wrapText="1"/>
    </xf>
    <xf numFmtId="3" fontId="6" fillId="2" borderId="0" xfId="0" applyNumberFormat="1" applyFont="1" applyFill="1"/>
    <xf numFmtId="168" fontId="15" fillId="11" borderId="1" xfId="13" quotePrefix="1" applyNumberFormat="1" applyFont="1" applyFill="1" applyBorder="1" applyAlignment="1">
      <alignment horizontal="right"/>
    </xf>
    <xf numFmtId="0" fontId="8" fillId="2" borderId="2" xfId="0" applyFont="1" applyFill="1" applyBorder="1" applyAlignment="1">
      <alignment horizontal="left"/>
    </xf>
    <xf numFmtId="168" fontId="8" fillId="2" borderId="2" xfId="0" applyNumberFormat="1" applyFont="1" applyFill="1" applyBorder="1" applyAlignment="1">
      <alignment horizontal="right"/>
    </xf>
    <xf numFmtId="171" fontId="17" fillId="2" borderId="1" xfId="0" applyNumberFormat="1" applyFont="1" applyFill="1" applyBorder="1"/>
    <xf numFmtId="174" fontId="4" fillId="2" borderId="0" xfId="1" quotePrefix="1" applyNumberFormat="1" applyFill="1" applyAlignment="1">
      <alignment horizontal="right"/>
    </xf>
    <xf numFmtId="4" fontId="8" fillId="2" borderId="2" xfId="1" applyNumberFormat="1" applyFont="1" applyFill="1" applyBorder="1" applyAlignment="1">
      <alignment horizontal="center"/>
    </xf>
    <xf numFmtId="168" fontId="4" fillId="2" borderId="0" xfId="4" applyNumberFormat="1" applyFill="1" applyAlignment="1">
      <alignment horizontal="right"/>
    </xf>
    <xf numFmtId="0" fontId="39" fillId="0" borderId="21" xfId="0" applyFont="1" applyBorder="1"/>
    <xf numFmtId="17" fontId="4" fillId="2" borderId="1" xfId="1" applyNumberFormat="1" applyFill="1" applyBorder="1"/>
    <xf numFmtId="173" fontId="13" fillId="6" borderId="0" xfId="0" applyNumberFormat="1" applyFont="1" applyFill="1" applyAlignment="1">
      <alignment horizontal="right" vertical="center"/>
    </xf>
    <xf numFmtId="181" fontId="0" fillId="0" borderId="0" xfId="0" applyNumberFormat="1"/>
    <xf numFmtId="169" fontId="4" fillId="2" borderId="0" xfId="1" applyNumberFormat="1" applyFill="1"/>
    <xf numFmtId="182" fontId="16" fillId="2" borderId="0" xfId="0" quotePrefix="1" applyNumberFormat="1" applyFont="1" applyFill="1" applyAlignment="1">
      <alignment horizontal="right"/>
    </xf>
    <xf numFmtId="173" fontId="13" fillId="11" borderId="0" xfId="0" applyNumberFormat="1" applyFont="1" applyFill="1" applyAlignment="1">
      <alignment horizontal="right"/>
    </xf>
    <xf numFmtId="4" fontId="4" fillId="11" borderId="1" xfId="1" applyNumberFormat="1" applyFill="1" applyBorder="1"/>
    <xf numFmtId="168" fontId="4" fillId="11" borderId="1" xfId="1" quotePrefix="1" applyNumberFormat="1" applyFill="1" applyBorder="1" applyAlignment="1">
      <alignment horizontal="right"/>
    </xf>
    <xf numFmtId="14" fontId="48" fillId="2" borderId="0" xfId="1" applyNumberFormat="1" applyFont="1" applyFill="1" applyAlignment="1">
      <alignment horizontal="left" vertical="center"/>
    </xf>
    <xf numFmtId="177" fontId="4" fillId="2" borderId="0" xfId="1" quotePrefix="1" applyNumberFormat="1" applyFill="1" applyAlignment="1">
      <alignment horizontal="right"/>
    </xf>
    <xf numFmtId="0" fontId="49" fillId="13" borderId="0" xfId="0" applyFont="1" applyFill="1"/>
    <xf numFmtId="174" fontId="4" fillId="13" borderId="3" xfId="1" quotePrefix="1" applyNumberFormat="1" applyFill="1" applyBorder="1" applyAlignment="1">
      <alignment horizontal="right"/>
    </xf>
    <xf numFmtId="168" fontId="4" fillId="13" borderId="3" xfId="1" applyNumberFormat="1" applyFill="1" applyBorder="1"/>
    <xf numFmtId="3" fontId="4" fillId="13" borderId="3" xfId="1" applyNumberFormat="1" applyFill="1" applyBorder="1"/>
    <xf numFmtId="174" fontId="4" fillId="13" borderId="0" xfId="1" applyNumberFormat="1" applyFill="1" applyAlignment="1">
      <alignment horizontal="right"/>
    </xf>
    <xf numFmtId="168" fontId="4" fillId="13" borderId="0" xfId="1" applyNumberFormat="1" applyFill="1"/>
    <xf numFmtId="3" fontId="4" fillId="13" borderId="0" xfId="1" applyNumberFormat="1" applyFill="1"/>
    <xf numFmtId="168" fontId="4" fillId="13" borderId="0" xfId="1" applyNumberFormat="1" applyFill="1" applyAlignment="1">
      <alignment horizontal="right"/>
    </xf>
    <xf numFmtId="0" fontId="50" fillId="14" borderId="2" xfId="0" applyFont="1" applyFill="1" applyBorder="1"/>
    <xf numFmtId="1" fontId="50" fillId="14" borderId="2" xfId="0" applyNumberFormat="1" applyFont="1" applyFill="1" applyBorder="1"/>
    <xf numFmtId="169" fontId="50" fillId="14" borderId="2" xfId="0" applyNumberFormat="1" applyFont="1" applyFill="1" applyBorder="1"/>
    <xf numFmtId="3" fontId="50" fillId="14" borderId="2" xfId="0" applyNumberFormat="1" applyFont="1" applyFill="1" applyBorder="1"/>
    <xf numFmtId="2" fontId="4" fillId="2" borderId="0" xfId="0" applyNumberFormat="1" applyFont="1" applyFill="1"/>
    <xf numFmtId="3" fontId="8" fillId="6" borderId="12" xfId="0" applyNumberFormat="1" applyFont="1" applyFill="1" applyBorder="1" applyAlignment="1">
      <alignment horizontal="right"/>
    </xf>
    <xf numFmtId="168" fontId="8" fillId="6" borderId="12" xfId="0" applyNumberFormat="1" applyFont="1" applyFill="1" applyBorder="1" applyAlignment="1">
      <alignment horizontal="right"/>
    </xf>
    <xf numFmtId="174" fontId="51" fillId="2" borderId="2" xfId="0" applyNumberFormat="1" applyFont="1" applyFill="1" applyBorder="1" applyAlignment="1">
      <alignment horizontal="right"/>
    </xf>
    <xf numFmtId="177" fontId="4" fillId="13" borderId="0" xfId="1" applyNumberFormat="1" applyFill="1" applyAlignment="1">
      <alignment horizontal="right"/>
    </xf>
    <xf numFmtId="0" fontId="8" fillId="2" borderId="0" xfId="6" applyFont="1" applyFill="1" applyAlignment="1">
      <alignment horizontal="left" vertical="center"/>
    </xf>
    <xf numFmtId="168" fontId="28" fillId="2" borderId="0" xfId="7" applyNumberFormat="1" applyFont="1" applyFill="1" applyAlignment="1" applyProtection="1">
      <alignment horizontal="right"/>
      <protection locked="0"/>
    </xf>
    <xf numFmtId="172" fontId="13" fillId="2" borderId="0" xfId="0" applyNumberFormat="1" applyFont="1" applyFill="1"/>
    <xf numFmtId="168" fontId="28" fillId="2" borderId="0" xfId="7" applyNumberFormat="1" applyFont="1" applyFill="1" applyAlignment="1">
      <alignment horizontal="right"/>
    </xf>
    <xf numFmtId="168" fontId="28" fillId="2" borderId="0" xfId="7" applyNumberFormat="1" applyFont="1" applyFill="1"/>
    <xf numFmtId="168" fontId="27" fillId="2" borderId="2" xfId="7" applyNumberFormat="1" applyFont="1" applyFill="1" applyBorder="1" applyProtection="1">
      <protection locked="0"/>
    </xf>
    <xf numFmtId="172" fontId="17" fillId="2" borderId="2" xfId="0" applyNumberFormat="1" applyFont="1" applyFill="1" applyBorder="1"/>
    <xf numFmtId="168" fontId="27" fillId="2" borderId="2" xfId="7" applyNumberFormat="1" applyFont="1" applyFill="1" applyBorder="1" applyAlignment="1" applyProtection="1">
      <alignment horizontal="right"/>
      <protection locked="0"/>
    </xf>
    <xf numFmtId="168" fontId="28" fillId="2" borderId="0" xfId="7" applyNumberFormat="1" applyFont="1" applyFill="1" applyProtection="1">
      <protection locked="0"/>
    </xf>
    <xf numFmtId="168" fontId="13" fillId="2" borderId="0" xfId="0" applyNumberFormat="1" applyFont="1" applyFill="1" applyAlignment="1">
      <alignment horizontal="right" wrapText="1"/>
    </xf>
    <xf numFmtId="168" fontId="17" fillId="6" borderId="12" xfId="0" applyNumberFormat="1" applyFont="1" applyFill="1" applyBorder="1"/>
    <xf numFmtId="169" fontId="17" fillId="6" borderId="12" xfId="0" applyNumberFormat="1" applyFont="1" applyFill="1" applyBorder="1"/>
    <xf numFmtId="168" fontId="17" fillId="9" borderId="12" xfId="0" applyNumberFormat="1" applyFont="1" applyFill="1" applyBorder="1"/>
    <xf numFmtId="169" fontId="17" fillId="9" borderId="12" xfId="0" applyNumberFormat="1" applyFont="1" applyFill="1" applyBorder="1"/>
    <xf numFmtId="171" fontId="13" fillId="2" borderId="0" xfId="0" quotePrefix="1" applyNumberFormat="1" applyFont="1" applyFill="1" applyAlignment="1">
      <alignment horizontal="left"/>
    </xf>
    <xf numFmtId="171" fontId="13" fillId="2" borderId="0" xfId="0" applyNumberFormat="1" applyFont="1" applyFill="1" applyAlignment="1">
      <alignment horizontal="left"/>
    </xf>
    <xf numFmtId="0" fontId="16" fillId="0" borderId="0" xfId="0" applyFont="1"/>
    <xf numFmtId="17" fontId="16" fillId="2" borderId="3" xfId="0" applyNumberFormat="1" applyFont="1" applyFill="1" applyBorder="1"/>
    <xf numFmtId="178" fontId="16" fillId="2" borderId="2" xfId="0" applyNumberFormat="1" applyFont="1" applyFill="1" applyBorder="1" applyAlignment="1">
      <alignment horizontal="right" vertical="center"/>
    </xf>
    <xf numFmtId="0" fontId="16" fillId="2" borderId="4" xfId="0" applyFont="1" applyFill="1" applyBorder="1"/>
    <xf numFmtId="2" fontId="16" fillId="2" borderId="0" xfId="0" applyNumberFormat="1" applyFont="1" applyFill="1"/>
    <xf numFmtId="0" fontId="16" fillId="2" borderId="8" xfId="0" applyFont="1" applyFill="1" applyBorder="1"/>
    <xf numFmtId="0" fontId="16" fillId="2" borderId="10" xfId="0" applyFont="1" applyFill="1" applyBorder="1"/>
    <xf numFmtId="167" fontId="16" fillId="2" borderId="1" xfId="0" applyNumberFormat="1" applyFont="1" applyFill="1" applyBorder="1"/>
    <xf numFmtId="0" fontId="18" fillId="2" borderId="0" xfId="0" applyFont="1" applyFill="1"/>
    <xf numFmtId="17" fontId="16" fillId="2" borderId="0" xfId="0" applyNumberFormat="1" applyFont="1" applyFill="1"/>
    <xf numFmtId="0" fontId="16" fillId="2" borderId="0" xfId="0" applyFont="1" applyFill="1" applyAlignment="1">
      <alignment horizontal="left"/>
    </xf>
    <xf numFmtId="0" fontId="16" fillId="2" borderId="1" xfId="0" applyFont="1" applyFill="1" applyBorder="1" applyAlignment="1">
      <alignment horizontal="left"/>
    </xf>
    <xf numFmtId="0" fontId="51" fillId="2" borderId="1" xfId="0" applyFont="1" applyFill="1" applyBorder="1" applyAlignment="1">
      <alignment horizontal="left"/>
    </xf>
    <xf numFmtId="168" fontId="51" fillId="2" borderId="1" xfId="0" applyNumberFormat="1" applyFont="1" applyFill="1" applyBorder="1"/>
    <xf numFmtId="173" fontId="16" fillId="2" borderId="3" xfId="0" applyNumberFormat="1" applyFont="1" applyFill="1" applyBorder="1"/>
    <xf numFmtId="173" fontId="16" fillId="2" borderId="1" xfId="0" applyNumberFormat="1" applyFont="1" applyFill="1" applyBorder="1"/>
    <xf numFmtId="173" fontId="16" fillId="2" borderId="3" xfId="0" applyNumberFormat="1" applyFont="1" applyFill="1" applyBorder="1" applyAlignment="1">
      <alignment horizontal="right"/>
    </xf>
    <xf numFmtId="0" fontId="16" fillId="2" borderId="3" xfId="0" applyFont="1" applyFill="1" applyBorder="1"/>
    <xf numFmtId="0" fontId="16" fillId="2" borderId="3" xfId="0" applyFont="1" applyFill="1" applyBorder="1" applyAlignment="1">
      <alignment horizontal="center"/>
    </xf>
    <xf numFmtId="0" fontId="16" fillId="2" borderId="1" xfId="0" applyFont="1" applyFill="1" applyBorder="1" applyAlignment="1">
      <alignment horizontal="center"/>
    </xf>
    <xf numFmtId="0" fontId="16" fillId="2" borderId="14" xfId="0" applyFont="1" applyFill="1" applyBorder="1"/>
    <xf numFmtId="0" fontId="16" fillId="2" borderId="15" xfId="0" applyFont="1" applyFill="1" applyBorder="1"/>
    <xf numFmtId="0" fontId="16" fillId="2" borderId="1" xfId="0" applyFont="1" applyFill="1" applyBorder="1" applyAlignment="1">
      <alignment horizontal="right"/>
    </xf>
    <xf numFmtId="0" fontId="16" fillId="2" borderId="2" xfId="0" applyFont="1" applyFill="1" applyBorder="1"/>
    <xf numFmtId="169" fontId="16" fillId="2" borderId="0" xfId="0" applyNumberFormat="1" applyFont="1" applyFill="1"/>
    <xf numFmtId="166" fontId="16" fillId="2" borderId="0" xfId="0" applyNumberFormat="1" applyFont="1" applyFill="1"/>
    <xf numFmtId="179" fontId="16" fillId="2" borderId="0" xfId="0" applyNumberFormat="1" applyFont="1" applyFill="1"/>
    <xf numFmtId="179" fontId="16" fillId="2" borderId="1" xfId="0" applyNumberFormat="1" applyFont="1" applyFill="1" applyBorder="1"/>
    <xf numFmtId="0" fontId="16" fillId="2" borderId="17" xfId="0" applyFont="1" applyFill="1" applyBorder="1"/>
    <xf numFmtId="0" fontId="18" fillId="2" borderId="0" xfId="1" applyFont="1" applyFill="1" applyAlignment="1">
      <alignment horizontal="right"/>
    </xf>
    <xf numFmtId="17" fontId="16" fillId="2" borderId="8" xfId="0" applyNumberFormat="1" applyFont="1" applyFill="1" applyBorder="1"/>
    <xf numFmtId="3" fontId="16" fillId="3" borderId="7" xfId="0" applyNumberFormat="1" applyFont="1" applyFill="1" applyBorder="1"/>
    <xf numFmtId="3" fontId="16" fillId="3" borderId="3" xfId="0" applyNumberFormat="1" applyFont="1" applyFill="1" applyBorder="1"/>
    <xf numFmtId="3" fontId="16" fillId="3" borderId="9" xfId="0" applyNumberFormat="1" applyFont="1" applyFill="1" applyBorder="1"/>
    <xf numFmtId="3" fontId="16" fillId="3" borderId="0" xfId="0" applyNumberFormat="1" applyFont="1" applyFill="1"/>
    <xf numFmtId="3" fontId="24" fillId="4" borderId="6" xfId="0" applyNumberFormat="1" applyFont="1" applyFill="1" applyBorder="1"/>
    <xf numFmtId="3" fontId="24" fillId="4" borderId="5" xfId="0" applyNumberFormat="1" applyFont="1" applyFill="1" applyBorder="1"/>
    <xf numFmtId="3" fontId="18" fillId="2" borderId="0" xfId="0" applyNumberFormat="1" applyFont="1" applyFill="1"/>
    <xf numFmtId="4" fontId="18" fillId="2" borderId="0" xfId="0" applyNumberFormat="1" applyFont="1" applyFill="1"/>
    <xf numFmtId="168" fontId="31" fillId="2" borderId="0" xfId="0" quotePrefix="1" applyNumberFormat="1" applyFont="1" applyFill="1" applyAlignment="1">
      <alignment horizontal="right"/>
    </xf>
    <xf numFmtId="174" fontId="4" fillId="15" borderId="0" xfId="1" applyNumberFormat="1" applyFill="1" applyAlignment="1">
      <alignment horizontal="right"/>
    </xf>
    <xf numFmtId="168" fontId="4" fillId="15" borderId="3" xfId="1" applyNumberFormat="1" applyFill="1" applyBorder="1"/>
    <xf numFmtId="177" fontId="4" fillId="15" borderId="0" xfId="1" applyNumberFormat="1" applyFill="1" applyAlignment="1">
      <alignment horizontal="right"/>
    </xf>
    <xf numFmtId="168" fontId="4" fillId="15" borderId="0" xfId="1" applyNumberFormat="1" applyFill="1"/>
    <xf numFmtId="2" fontId="4" fillId="2" borderId="0" xfId="0" applyNumberFormat="1" applyFont="1" applyFill="1" applyAlignment="1">
      <alignment horizontal="right"/>
    </xf>
    <xf numFmtId="2" fontId="16" fillId="2" borderId="1" xfId="0" applyNumberFormat="1" applyFont="1" applyFill="1" applyBorder="1"/>
    <xf numFmtId="0" fontId="16" fillId="2" borderId="8" xfId="0" applyFont="1" applyFill="1" applyBorder="1" applyAlignment="1">
      <alignment horizontal="left"/>
    </xf>
    <xf numFmtId="3" fontId="15" fillId="11" borderId="0" xfId="1" quotePrefix="1" applyNumberFormat="1" applyFont="1" applyFill="1"/>
    <xf numFmtId="0" fontId="22" fillId="2" borderId="0" xfId="0" quotePrefix="1" applyFont="1" applyFill="1" applyAlignment="1">
      <alignment vertical="top" wrapText="1"/>
    </xf>
    <xf numFmtId="171" fontId="4" fillId="11" borderId="0" xfId="1" quotePrefix="1" applyNumberFormat="1" applyFill="1" applyAlignment="1">
      <alignment horizontal="right"/>
    </xf>
    <xf numFmtId="177" fontId="15" fillId="2" borderId="0" xfId="13" quotePrefix="1" applyNumberFormat="1" applyFont="1" applyFill="1" applyAlignment="1">
      <alignment horizontal="right"/>
    </xf>
    <xf numFmtId="0" fontId="53" fillId="2" borderId="0" xfId="9" applyFont="1" applyFill="1" applyAlignment="1">
      <alignment horizontal="left"/>
    </xf>
    <xf numFmtId="3" fontId="4" fillId="13" borderId="0" xfId="1" applyNumberFormat="1" applyFill="1" applyAlignment="1">
      <alignment horizontal="right"/>
    </xf>
    <xf numFmtId="183" fontId="54" fillId="0" borderId="0" xfId="13" applyNumberFormat="1" applyFont="1" applyAlignment="1">
      <alignment vertical="center"/>
    </xf>
    <xf numFmtId="0" fontId="4" fillId="2" borderId="0" xfId="4" applyFill="1" applyAlignment="1">
      <alignment horizontal="right"/>
    </xf>
    <xf numFmtId="1" fontId="15" fillId="11" borderId="0" xfId="13" applyNumberFormat="1" applyFont="1" applyFill="1"/>
    <xf numFmtId="169" fontId="15" fillId="2" borderId="0" xfId="13" applyNumberFormat="1" applyFont="1" applyFill="1"/>
    <xf numFmtId="1" fontId="15" fillId="2" borderId="0" xfId="13" applyNumberFormat="1" applyFont="1" applyFill="1"/>
    <xf numFmtId="169" fontId="15" fillId="11" borderId="0" xfId="13" applyNumberFormat="1" applyFont="1" applyFill="1"/>
    <xf numFmtId="0" fontId="4" fillId="2" borderId="1" xfId="4" applyFill="1" applyBorder="1" applyAlignment="1">
      <alignment horizontal="right"/>
    </xf>
    <xf numFmtId="169" fontId="15" fillId="11" borderId="1" xfId="13" applyNumberFormat="1" applyFont="1" applyFill="1" applyBorder="1"/>
    <xf numFmtId="0" fontId="15" fillId="2" borderId="1" xfId="13" applyFont="1" applyFill="1" applyBorder="1"/>
    <xf numFmtId="169" fontId="15" fillId="2" borderId="1" xfId="13" applyNumberFormat="1" applyFont="1" applyFill="1" applyBorder="1"/>
    <xf numFmtId="0" fontId="15" fillId="11" borderId="1" xfId="13" applyFont="1" applyFill="1" applyBorder="1"/>
    <xf numFmtId="0" fontId="15" fillId="2" borderId="8" xfId="13" applyFont="1" applyFill="1" applyBorder="1" applyAlignment="1">
      <alignment horizontal="left"/>
    </xf>
    <xf numFmtId="0" fontId="15" fillId="2" borderId="10" xfId="13" applyFont="1" applyFill="1" applyBorder="1" applyAlignment="1">
      <alignment horizontal="left"/>
    </xf>
    <xf numFmtId="0" fontId="15" fillId="2" borderId="5" xfId="13" applyFont="1" applyFill="1" applyBorder="1" applyAlignment="1">
      <alignment horizontal="left"/>
    </xf>
    <xf numFmtId="1" fontId="15" fillId="11" borderId="2" xfId="13" applyNumberFormat="1" applyFont="1" applyFill="1" applyBorder="1"/>
    <xf numFmtId="169" fontId="15" fillId="2" borderId="2" xfId="13" applyNumberFormat="1" applyFont="1" applyFill="1" applyBorder="1"/>
    <xf numFmtId="3" fontId="15" fillId="2" borderId="2" xfId="13" applyNumberFormat="1" applyFont="1" applyFill="1" applyBorder="1"/>
    <xf numFmtId="169" fontId="15" fillId="11" borderId="2" xfId="13" applyNumberFormat="1" applyFont="1" applyFill="1" applyBorder="1"/>
    <xf numFmtId="4" fontId="4" fillId="2" borderId="0" xfId="1" applyNumberFormat="1" applyFill="1" applyAlignment="1">
      <alignment horizontal="center"/>
    </xf>
    <xf numFmtId="169" fontId="4" fillId="2" borderId="2" xfId="1" applyNumberFormat="1" applyFill="1" applyBorder="1"/>
    <xf numFmtId="4" fontId="8" fillId="2" borderId="2" xfId="1" applyNumberFormat="1" applyFont="1" applyFill="1" applyBorder="1" applyAlignment="1">
      <alignment horizontal="right" wrapText="1"/>
    </xf>
    <xf numFmtId="4" fontId="4" fillId="2" borderId="2" xfId="1" applyNumberFormat="1" applyFill="1" applyBorder="1" applyAlignment="1">
      <alignment horizontal="right"/>
    </xf>
    <xf numFmtId="0" fontId="4" fillId="2" borderId="2" xfId="1" applyFill="1" applyBorder="1" applyAlignment="1">
      <alignment horizontal="right"/>
    </xf>
    <xf numFmtId="0" fontId="4" fillId="2" borderId="2" xfId="1" applyFill="1" applyBorder="1" applyAlignment="1">
      <alignment horizontal="right" vertical="center"/>
    </xf>
    <xf numFmtId="4" fontId="0" fillId="2" borderId="0" xfId="0" applyNumberFormat="1" applyFill="1"/>
    <xf numFmtId="0" fontId="33" fillId="2" borderId="0" xfId="13" quotePrefix="1" applyFill="1"/>
    <xf numFmtId="0" fontId="35" fillId="2" borderId="0" xfId="13" quotePrefix="1" applyFont="1" applyFill="1"/>
    <xf numFmtId="0" fontId="51" fillId="2" borderId="0" xfId="0" applyFont="1" applyFill="1"/>
    <xf numFmtId="0" fontId="0" fillId="2" borderId="0" xfId="0" applyFill="1" applyAlignment="1">
      <alignment horizontal="right"/>
    </xf>
    <xf numFmtId="3" fontId="4" fillId="3" borderId="9" xfId="1" quotePrefix="1" applyNumberFormat="1" applyFill="1" applyBorder="1" applyAlignment="1">
      <alignment horizontal="right"/>
    </xf>
    <xf numFmtId="17" fontId="4" fillId="2" borderId="0" xfId="1" applyNumberFormat="1" applyFill="1" applyAlignment="1">
      <alignment horizontal="center"/>
    </xf>
    <xf numFmtId="17" fontId="4" fillId="2" borderId="1" xfId="1" applyNumberFormat="1" applyFill="1" applyBorder="1" applyAlignment="1">
      <alignment horizontal="center"/>
    </xf>
    <xf numFmtId="4" fontId="4" fillId="11" borderId="1" xfId="1" applyNumberFormat="1" applyFill="1" applyBorder="1" applyAlignment="1">
      <alignment horizontal="right"/>
    </xf>
    <xf numFmtId="164" fontId="13" fillId="2" borderId="0" xfId="24" applyFont="1" applyFill="1"/>
    <xf numFmtId="0" fontId="0" fillId="2" borderId="2" xfId="0" applyFill="1" applyBorder="1"/>
    <xf numFmtId="2" fontId="16" fillId="2" borderId="2" xfId="0" applyNumberFormat="1" applyFont="1" applyFill="1" applyBorder="1"/>
    <xf numFmtId="0" fontId="8" fillId="2" borderId="3" xfId="1" applyFont="1" applyFill="1" applyBorder="1" applyAlignment="1">
      <alignment horizontal="right" vertical="center" wrapText="1"/>
    </xf>
    <xf numFmtId="168" fontId="56" fillId="0" borderId="22" xfId="13" applyNumberFormat="1" applyFont="1" applyBorder="1" applyAlignment="1">
      <alignment vertical="center"/>
    </xf>
    <xf numFmtId="38" fontId="12" fillId="2" borderId="0" xfId="5" applyNumberFormat="1" applyFont="1" applyFill="1"/>
    <xf numFmtId="17" fontId="8" fillId="2" borderId="3" xfId="1" applyNumberFormat="1" applyFont="1" applyFill="1" applyBorder="1" applyAlignment="1">
      <alignment horizontal="center"/>
    </xf>
    <xf numFmtId="176" fontId="4" fillId="2" borderId="2" xfId="1" applyNumberFormat="1" applyFill="1" applyBorder="1" applyAlignment="1">
      <alignment horizontal="right"/>
    </xf>
    <xf numFmtId="169" fontId="4" fillId="2" borderId="3" xfId="0" applyNumberFormat="1" applyFont="1" applyFill="1" applyBorder="1"/>
    <xf numFmtId="168" fontId="24" fillId="4" borderId="1" xfId="1" applyNumberFormat="1" applyFont="1" applyFill="1" applyBorder="1" applyAlignment="1">
      <alignment horizontal="right"/>
    </xf>
    <xf numFmtId="168" fontId="24" fillId="4" borderId="2" xfId="1" quotePrefix="1" applyNumberFormat="1" applyFont="1" applyFill="1" applyBorder="1" applyAlignment="1">
      <alignment horizontal="right"/>
    </xf>
    <xf numFmtId="0" fontId="51" fillId="2" borderId="1" xfId="0" applyFont="1" applyFill="1" applyBorder="1"/>
    <xf numFmtId="17" fontId="0" fillId="2" borderId="0" xfId="0" applyNumberFormat="1" applyFill="1"/>
    <xf numFmtId="0" fontId="4" fillId="2" borderId="3" xfId="1" quotePrefix="1" applyFill="1" applyBorder="1"/>
    <xf numFmtId="4" fontId="4" fillId="11" borderId="3" xfId="1" applyNumberFormat="1" applyFill="1" applyBorder="1" applyAlignment="1">
      <alignment horizontal="right"/>
    </xf>
    <xf numFmtId="0" fontId="22" fillId="0" borderId="0" xfId="1" applyFont="1"/>
    <xf numFmtId="171" fontId="17" fillId="2" borderId="0" xfId="0" applyNumberFormat="1" applyFont="1" applyFill="1"/>
    <xf numFmtId="0" fontId="24" fillId="4" borderId="25" xfId="1" applyFont="1" applyFill="1" applyBorder="1"/>
    <xf numFmtId="0" fontId="3" fillId="2" borderId="2" xfId="0" applyFont="1" applyFill="1" applyBorder="1" applyAlignment="1">
      <alignment horizontal="left"/>
    </xf>
    <xf numFmtId="0" fontId="8" fillId="6" borderId="12" xfId="0" applyFont="1" applyFill="1" applyBorder="1" applyAlignment="1">
      <alignment horizontal="left" indent="2"/>
    </xf>
    <xf numFmtId="173" fontId="31" fillId="6" borderId="0" xfId="0" applyNumberFormat="1" applyFont="1" applyFill="1" applyAlignment="1">
      <alignment horizontal="right" vertical="center"/>
    </xf>
    <xf numFmtId="176" fontId="0" fillId="2" borderId="0" xfId="0" applyNumberFormat="1" applyFill="1"/>
    <xf numFmtId="0" fontId="8" fillId="3" borderId="1" xfId="1" applyFont="1" applyFill="1" applyBorder="1" applyAlignment="1">
      <alignment horizontal="left"/>
    </xf>
    <xf numFmtId="4" fontId="8" fillId="3" borderId="0" xfId="1" applyNumberFormat="1" applyFont="1" applyFill="1"/>
    <xf numFmtId="0" fontId="8" fillId="3" borderId="0" xfId="1" applyFont="1" applyFill="1" applyAlignment="1">
      <alignment horizontal="left"/>
    </xf>
    <xf numFmtId="0" fontId="24" fillId="4" borderId="0" xfId="1" applyFont="1" applyFill="1" applyAlignment="1">
      <alignment horizontal="left"/>
    </xf>
    <xf numFmtId="2" fontId="24" fillId="4" borderId="0" xfId="1" applyNumberFormat="1" applyFont="1" applyFill="1"/>
    <xf numFmtId="4" fontId="8" fillId="3" borderId="1" xfId="1" applyNumberFormat="1" applyFont="1" applyFill="1" applyBorder="1"/>
    <xf numFmtId="180" fontId="8" fillId="3" borderId="0" xfId="1" applyNumberFormat="1" applyFont="1" applyFill="1"/>
    <xf numFmtId="180" fontId="24" fillId="4" borderId="0" xfId="1" applyNumberFormat="1" applyFont="1" applyFill="1"/>
    <xf numFmtId="168" fontId="8" fillId="2" borderId="2" xfId="24" applyNumberFormat="1" applyFont="1" applyFill="1" applyBorder="1" applyAlignment="1">
      <alignment horizontal="right"/>
    </xf>
    <xf numFmtId="0" fontId="0" fillId="0" borderId="1" xfId="0" applyBorder="1"/>
    <xf numFmtId="171" fontId="13" fillId="2" borderId="1" xfId="0" quotePrefix="1" applyNumberFormat="1" applyFont="1" applyFill="1" applyBorder="1" applyAlignment="1">
      <alignment horizontal="left"/>
    </xf>
    <xf numFmtId="171" fontId="13" fillId="2" borderId="3" xfId="0" applyNumberFormat="1" applyFont="1" applyFill="1" applyBorder="1" applyAlignment="1">
      <alignment horizontal="left"/>
    </xf>
    <xf numFmtId="0" fontId="8" fillId="2" borderId="3" xfId="0" applyFont="1" applyFill="1" applyBorder="1"/>
    <xf numFmtId="171" fontId="13" fillId="2" borderId="1" xfId="0" applyNumberFormat="1" applyFont="1" applyFill="1" applyBorder="1" applyAlignment="1">
      <alignment horizontal="left"/>
    </xf>
    <xf numFmtId="168" fontId="13" fillId="2" borderId="1" xfId="0" applyNumberFormat="1" applyFont="1" applyFill="1" applyBorder="1"/>
    <xf numFmtId="0" fontId="22" fillId="2" borderId="0" xfId="0" quotePrefix="1" applyFont="1" applyFill="1" applyAlignment="1">
      <alignment wrapText="1"/>
    </xf>
    <xf numFmtId="2" fontId="8" fillId="3" borderId="1" xfId="1" applyNumberFormat="1" applyFont="1" applyFill="1" applyBorder="1"/>
    <xf numFmtId="0" fontId="51" fillId="2" borderId="2" xfId="0" applyFont="1" applyFill="1" applyBorder="1"/>
    <xf numFmtId="168" fontId="8" fillId="2" borderId="2" xfId="1" quotePrefix="1" applyNumberFormat="1" applyFont="1" applyFill="1" applyBorder="1" applyAlignment="1">
      <alignment horizontal="right"/>
    </xf>
    <xf numFmtId="0" fontId="24" fillId="8" borderId="17" xfId="0" applyFont="1" applyFill="1" applyBorder="1"/>
    <xf numFmtId="175" fontId="24" fillId="8" borderId="0" xfId="0" applyNumberFormat="1" applyFont="1" applyFill="1"/>
    <xf numFmtId="168" fontId="24" fillId="8" borderId="0" xfId="0" applyNumberFormat="1" applyFont="1" applyFill="1"/>
    <xf numFmtId="169" fontId="24" fillId="8" borderId="0" xfId="0" applyNumberFormat="1" applyFont="1" applyFill="1"/>
    <xf numFmtId="173" fontId="24" fillId="8" borderId="23" xfId="0" applyNumberFormat="1" applyFont="1" applyFill="1" applyBorder="1"/>
    <xf numFmtId="0" fontId="3" fillId="2" borderId="0" xfId="0" applyFont="1" applyFill="1" applyAlignment="1">
      <alignment horizontal="left"/>
    </xf>
    <xf numFmtId="171" fontId="4" fillId="2" borderId="0" xfId="1" quotePrefix="1" applyNumberFormat="1" applyFill="1" applyAlignment="1">
      <alignment horizontal="right"/>
    </xf>
    <xf numFmtId="3" fontId="18" fillId="6" borderId="0" xfId="1" quotePrefix="1" applyNumberFormat="1" applyFont="1" applyFill="1" applyAlignment="1">
      <alignment horizontal="right"/>
    </xf>
    <xf numFmtId="168" fontId="8" fillId="2" borderId="2" xfId="1" applyNumberFormat="1" applyFont="1" applyFill="1" applyBorder="1" applyAlignment="1">
      <alignment horizontal="right"/>
    </xf>
    <xf numFmtId="168" fontId="17" fillId="6" borderId="23" xfId="0" applyNumberFormat="1" applyFont="1" applyFill="1" applyBorder="1" applyAlignment="1">
      <alignment horizontal="right"/>
    </xf>
    <xf numFmtId="168" fontId="24" fillId="8" borderId="0" xfId="0" applyNumberFormat="1" applyFont="1" applyFill="1" applyAlignment="1">
      <alignment horizontal="right"/>
    </xf>
    <xf numFmtId="0" fontId="8" fillId="2" borderId="3" xfId="1" applyFont="1" applyFill="1" applyBorder="1" applyAlignment="1">
      <alignment horizontal="left"/>
    </xf>
    <xf numFmtId="180" fontId="8" fillId="12" borderId="3" xfId="1" applyNumberFormat="1" applyFont="1" applyFill="1" applyBorder="1"/>
    <xf numFmtId="180" fontId="8" fillId="2" borderId="3" xfId="1" applyNumberFormat="1" applyFont="1" applyFill="1" applyBorder="1"/>
    <xf numFmtId="168" fontId="24" fillId="4" borderId="2" xfId="1" quotePrefix="1" applyNumberFormat="1" applyFont="1" applyFill="1" applyBorder="1"/>
    <xf numFmtId="168" fontId="4" fillId="11" borderId="1" xfId="1" applyNumberFormat="1" applyFill="1" applyBorder="1" applyAlignment="1">
      <alignment horizontal="right" indent="1"/>
    </xf>
    <xf numFmtId="0" fontId="8" fillId="6" borderId="23" xfId="0" applyFont="1" applyFill="1" applyBorder="1" applyAlignment="1">
      <alignment horizontal="left" indent="2"/>
    </xf>
    <xf numFmtId="0" fontId="8" fillId="9" borderId="20" xfId="0" applyFont="1" applyFill="1" applyBorder="1" applyAlignment="1">
      <alignment horizontal="left" indent="2"/>
    </xf>
    <xf numFmtId="3" fontId="17" fillId="9" borderId="20" xfId="0" applyNumberFormat="1" applyFont="1" applyFill="1" applyBorder="1" applyAlignment="1">
      <alignment horizontal="right"/>
    </xf>
    <xf numFmtId="168" fontId="17" fillId="9" borderId="20" xfId="0" applyNumberFormat="1" applyFont="1" applyFill="1" applyBorder="1" applyAlignment="1">
      <alignment horizontal="right"/>
    </xf>
    <xf numFmtId="168" fontId="8" fillId="9" borderId="20" xfId="0" applyNumberFormat="1" applyFont="1" applyFill="1" applyBorder="1" applyAlignment="1">
      <alignment horizontal="right"/>
    </xf>
    <xf numFmtId="3" fontId="8" fillId="9" borderId="20" xfId="0" applyNumberFormat="1" applyFont="1" applyFill="1" applyBorder="1" applyAlignment="1">
      <alignment horizontal="right"/>
    </xf>
    <xf numFmtId="17" fontId="8" fillId="2" borderId="2" xfId="1" applyNumberFormat="1" applyFont="1" applyFill="1" applyBorder="1" applyAlignment="1">
      <alignment horizontal="right"/>
    </xf>
    <xf numFmtId="170" fontId="4" fillId="11" borderId="0" xfId="1" applyNumberFormat="1" applyFill="1" applyAlignment="1">
      <alignment horizontal="right" indent="1"/>
    </xf>
    <xf numFmtId="49" fontId="22" fillId="2" borderId="0" xfId="1" applyNumberFormat="1" applyFont="1" applyFill="1" applyAlignment="1">
      <alignment horizontal="left" indent="3"/>
    </xf>
    <xf numFmtId="170" fontId="16" fillId="2" borderId="2" xfId="0" applyNumberFormat="1" applyFont="1" applyFill="1" applyBorder="1"/>
    <xf numFmtId="3" fontId="4" fillId="6" borderId="0" xfId="1" quotePrefix="1" applyNumberFormat="1" applyFill="1" applyAlignment="1">
      <alignment horizontal="right"/>
    </xf>
    <xf numFmtId="179" fontId="16" fillId="2" borderId="0" xfId="0" applyNumberFormat="1" applyFont="1" applyFill="1" applyAlignment="1">
      <alignment horizontal="right"/>
    </xf>
    <xf numFmtId="184" fontId="16" fillId="2" borderId="0" xfId="0" applyNumberFormat="1" applyFont="1" applyFill="1" applyAlignment="1">
      <alignment horizontal="right"/>
    </xf>
    <xf numFmtId="170" fontId="4" fillId="2" borderId="0" xfId="1" applyNumberFormat="1" applyFill="1" applyAlignment="1">
      <alignment horizontal="right" indent="1"/>
    </xf>
    <xf numFmtId="0" fontId="18" fillId="2" borderId="0" xfId="1" applyFont="1" applyFill="1"/>
    <xf numFmtId="0" fontId="4" fillId="2" borderId="1" xfId="0" applyFont="1" applyFill="1" applyBorder="1" applyAlignment="1">
      <alignment horizontal="right" vertical="center" wrapText="1"/>
    </xf>
    <xf numFmtId="3" fontId="8" fillId="2" borderId="2" xfId="1" quotePrefix="1" applyNumberFormat="1" applyFont="1" applyFill="1" applyBorder="1" applyAlignment="1">
      <alignment horizontal="right"/>
    </xf>
    <xf numFmtId="3" fontId="4" fillId="3" borderId="0" xfId="1" quotePrefix="1" applyNumberFormat="1" applyFill="1" applyAlignment="1">
      <alignment horizontal="right"/>
    </xf>
    <xf numFmtId="0" fontId="4" fillId="2" borderId="0" xfId="1" applyFill="1" applyAlignment="1">
      <alignment horizontal="right"/>
    </xf>
    <xf numFmtId="1" fontId="4" fillId="2" borderId="0" xfId="1" applyNumberFormat="1" applyFill="1"/>
    <xf numFmtId="0" fontId="8" fillId="2" borderId="0" xfId="0" applyFont="1" applyFill="1" applyAlignment="1">
      <alignment horizontal="left" vertical="top"/>
    </xf>
    <xf numFmtId="3" fontId="4" fillId="10" borderId="0" xfId="1" quotePrefix="1" applyNumberFormat="1" applyFill="1" applyAlignment="1">
      <alignment horizontal="right"/>
    </xf>
    <xf numFmtId="0" fontId="4" fillId="2" borderId="8" xfId="1" quotePrefix="1" applyFill="1" applyBorder="1" applyAlignment="1">
      <alignment horizontal="center" vertical="center"/>
    </xf>
    <xf numFmtId="0" fontId="4" fillId="2" borderId="10" xfId="1" quotePrefix="1" applyFill="1" applyBorder="1" applyAlignment="1">
      <alignment horizontal="center" vertical="center"/>
    </xf>
    <xf numFmtId="4" fontId="4" fillId="11" borderId="0" xfId="1" applyNumberFormat="1" applyFill="1" applyAlignment="1">
      <alignment horizontal="right"/>
    </xf>
    <xf numFmtId="0" fontId="8" fillId="6" borderId="23" xfId="0" applyFont="1" applyFill="1" applyBorder="1" applyAlignment="1">
      <alignment horizontal="left"/>
    </xf>
    <xf numFmtId="0" fontId="3" fillId="2" borderId="1" xfId="0" applyFont="1" applyFill="1" applyBorder="1" applyAlignment="1">
      <alignment horizontal="left"/>
    </xf>
    <xf numFmtId="176" fontId="4" fillId="2" borderId="1" xfId="1" applyNumberFormat="1" applyFill="1" applyBorder="1" applyAlignment="1">
      <alignment horizontal="right"/>
    </xf>
    <xf numFmtId="168" fontId="4" fillId="11" borderId="1" xfId="1" applyNumberFormat="1" applyFill="1" applyBorder="1" applyAlignment="1">
      <alignment horizontal="right"/>
    </xf>
    <xf numFmtId="0" fontId="8" fillId="6" borderId="20" xfId="0" applyFont="1" applyFill="1" applyBorder="1"/>
    <xf numFmtId="3" fontId="17" fillId="6" borderId="20" xfId="0" applyNumberFormat="1" applyFont="1" applyFill="1" applyBorder="1" applyAlignment="1">
      <alignment horizontal="left"/>
    </xf>
    <xf numFmtId="168" fontId="17" fillId="6" borderId="20" xfId="0" applyNumberFormat="1" applyFont="1" applyFill="1" applyBorder="1"/>
    <xf numFmtId="169" fontId="17" fillId="6" borderId="20" xfId="0" applyNumberFormat="1" applyFont="1" applyFill="1" applyBorder="1"/>
    <xf numFmtId="3" fontId="17" fillId="6" borderId="23" xfId="0" applyNumberFormat="1" applyFont="1" applyFill="1" applyBorder="1"/>
    <xf numFmtId="168" fontId="4" fillId="0" borderId="0" xfId="1" quotePrefix="1" applyNumberFormat="1" applyAlignment="1">
      <alignment horizontal="right"/>
    </xf>
    <xf numFmtId="0" fontId="22" fillId="2" borderId="0" xfId="1" applyFont="1" applyFill="1" applyAlignment="1">
      <alignment horizontal="left"/>
    </xf>
    <xf numFmtId="168" fontId="17" fillId="6" borderId="20" xfId="0" applyNumberFormat="1" applyFont="1" applyFill="1" applyBorder="1" applyAlignment="1">
      <alignment horizontal="right"/>
    </xf>
    <xf numFmtId="177" fontId="16" fillId="2" borderId="0" xfId="0" applyNumberFormat="1" applyFont="1" applyFill="1"/>
    <xf numFmtId="186" fontId="4" fillId="2" borderId="0" xfId="24" applyNumberFormat="1" applyFont="1" applyFill="1" applyAlignment="1">
      <alignment horizontal="right"/>
    </xf>
    <xf numFmtId="171" fontId="17" fillId="6" borderId="23" xfId="0" applyNumberFormat="1" applyFont="1" applyFill="1" applyBorder="1" applyAlignment="1">
      <alignment horizontal="right"/>
    </xf>
    <xf numFmtId="3" fontId="8" fillId="2" borderId="0" xfId="1" quotePrefix="1" applyNumberFormat="1" applyFont="1" applyFill="1" applyAlignment="1">
      <alignment horizontal="right"/>
    </xf>
    <xf numFmtId="175" fontId="17" fillId="6" borderId="12" xfId="0" applyNumberFormat="1" applyFont="1" applyFill="1" applyBorder="1"/>
    <xf numFmtId="173" fontId="17" fillId="6" borderId="12" xfId="0" applyNumberFormat="1" applyFont="1" applyFill="1" applyBorder="1" applyAlignment="1">
      <alignment horizontal="right"/>
    </xf>
    <xf numFmtId="168" fontId="27" fillId="2" borderId="2" xfId="7" applyNumberFormat="1" applyFont="1" applyFill="1" applyBorder="1" applyAlignment="1" applyProtection="1">
      <protection locked="0"/>
    </xf>
    <xf numFmtId="2" fontId="24" fillId="4" borderId="2" xfId="0" applyNumberFormat="1" applyFont="1" applyFill="1" applyBorder="1"/>
    <xf numFmtId="168" fontId="8" fillId="6" borderId="0" xfId="1" quotePrefix="1" applyNumberFormat="1" applyFont="1" applyFill="1" applyAlignment="1">
      <alignment horizontal="right"/>
    </xf>
    <xf numFmtId="173" fontId="13" fillId="6" borderId="0" xfId="0" applyNumberFormat="1" applyFont="1" applyFill="1"/>
    <xf numFmtId="0" fontId="17" fillId="2" borderId="0" xfId="0" applyFont="1" applyFill="1"/>
    <xf numFmtId="168" fontId="17" fillId="2" borderId="0" xfId="0" applyNumberFormat="1" applyFont="1" applyFill="1"/>
    <xf numFmtId="0" fontId="24" fillId="8" borderId="0" xfId="0" applyFont="1" applyFill="1"/>
    <xf numFmtId="175" fontId="17" fillId="6" borderId="23" xfId="0" applyNumberFormat="1" applyFont="1" applyFill="1" applyBorder="1"/>
    <xf numFmtId="3" fontId="17" fillId="9" borderId="24" xfId="0" applyNumberFormat="1" applyFont="1" applyFill="1" applyBorder="1"/>
    <xf numFmtId="169" fontId="4" fillId="11" borderId="2" xfId="1" applyNumberFormat="1" applyFill="1" applyBorder="1"/>
    <xf numFmtId="171" fontId="17" fillId="38" borderId="20" xfId="0" applyNumberFormat="1" applyFont="1" applyFill="1" applyBorder="1" applyAlignment="1">
      <alignment horizontal="right"/>
    </xf>
    <xf numFmtId="0" fontId="8" fillId="2" borderId="4" xfId="1" quotePrefix="1" applyFont="1" applyFill="1" applyBorder="1" applyAlignment="1">
      <alignment horizontal="center" vertical="center"/>
    </xf>
    <xf numFmtId="0" fontId="4" fillId="2" borderId="2" xfId="1" quotePrefix="1" applyFill="1" applyBorder="1"/>
    <xf numFmtId="4" fontId="4" fillId="11" borderId="2" xfId="1" applyNumberFormat="1" applyFill="1" applyBorder="1" applyAlignment="1">
      <alignment horizontal="right"/>
    </xf>
    <xf numFmtId="4" fontId="8" fillId="3" borderId="3" xfId="1" applyNumberFormat="1" applyFont="1" applyFill="1" applyBorder="1"/>
    <xf numFmtId="4" fontId="8" fillId="2" borderId="3" xfId="1" applyNumberFormat="1" applyFont="1" applyFill="1" applyBorder="1"/>
    <xf numFmtId="174" fontId="31" fillId="6" borderId="0" xfId="0" applyNumberFormat="1" applyFont="1" applyFill="1" applyAlignment="1">
      <alignment horizontal="right"/>
    </xf>
    <xf numFmtId="174" fontId="16" fillId="6" borderId="0" xfId="0" applyNumberFormat="1" applyFont="1" applyFill="1" applyAlignment="1">
      <alignment horizontal="right"/>
    </xf>
    <xf numFmtId="174" fontId="16" fillId="6" borderId="0" xfId="0" quotePrefix="1" applyNumberFormat="1" applyFont="1" applyFill="1" applyAlignment="1">
      <alignment horizontal="right"/>
    </xf>
    <xf numFmtId="169" fontId="16" fillId="6" borderId="0" xfId="0" applyNumberFormat="1" applyFont="1" applyFill="1" applyAlignment="1">
      <alignment horizontal="right"/>
    </xf>
    <xf numFmtId="169" fontId="16" fillId="6" borderId="1" xfId="0" applyNumberFormat="1" applyFont="1" applyFill="1" applyBorder="1" applyAlignment="1">
      <alignment horizontal="right"/>
    </xf>
    <xf numFmtId="173" fontId="13" fillId="5" borderId="0" xfId="0" applyNumberFormat="1" applyFont="1" applyFill="1" applyAlignment="1">
      <alignment horizontal="right"/>
    </xf>
    <xf numFmtId="173" fontId="13" fillId="2" borderId="0" xfId="0" applyNumberFormat="1" applyFont="1" applyFill="1" applyAlignment="1">
      <alignment horizontal="right"/>
    </xf>
    <xf numFmtId="173" fontId="13" fillId="6" borderId="0" xfId="0" applyNumberFormat="1" applyFont="1" applyFill="1" applyAlignment="1">
      <alignment horizontal="right"/>
    </xf>
    <xf numFmtId="173" fontId="13" fillId="6" borderId="0" xfId="0" quotePrefix="1" applyNumberFormat="1" applyFont="1" applyFill="1" applyAlignment="1">
      <alignment horizontal="right"/>
    </xf>
    <xf numFmtId="173" fontId="31" fillId="5" borderId="0" xfId="0" applyNumberFormat="1" applyFont="1" applyFill="1" applyAlignment="1">
      <alignment horizontal="right"/>
    </xf>
    <xf numFmtId="173" fontId="31" fillId="2" borderId="0" xfId="0" applyNumberFormat="1" applyFont="1" applyFill="1" applyAlignment="1">
      <alignment horizontal="right"/>
    </xf>
    <xf numFmtId="173" fontId="31" fillId="6" borderId="0" xfId="0" applyNumberFormat="1" applyFont="1" applyFill="1" applyAlignment="1">
      <alignment horizontal="right"/>
    </xf>
    <xf numFmtId="173" fontId="17" fillId="2" borderId="2" xfId="0" applyNumberFormat="1" applyFont="1" applyFill="1" applyBorder="1" applyAlignment="1">
      <alignment horizontal="right"/>
    </xf>
    <xf numFmtId="173" fontId="27" fillId="2" borderId="2" xfId="7" applyNumberFormat="1" applyFont="1" applyFill="1" applyBorder="1" applyAlignment="1" applyProtection="1">
      <alignment horizontal="right"/>
      <protection locked="0"/>
    </xf>
    <xf numFmtId="168" fontId="13" fillId="2" borderId="2" xfId="0" applyNumberFormat="1" applyFont="1" applyFill="1" applyBorder="1" applyAlignment="1">
      <alignment horizontal="right"/>
    </xf>
    <xf numFmtId="173" fontId="17" fillId="5" borderId="0" xfId="0" applyNumberFormat="1" applyFont="1" applyFill="1" applyAlignment="1">
      <alignment horizontal="right"/>
    </xf>
    <xf numFmtId="168" fontId="17" fillId="2" borderId="0" xfId="0" applyNumberFormat="1" applyFont="1" applyFill="1" applyAlignment="1">
      <alignment horizontal="right"/>
    </xf>
    <xf numFmtId="173" fontId="17" fillId="2" borderId="0" xfId="0" applyNumberFormat="1" applyFont="1" applyFill="1" applyAlignment="1">
      <alignment horizontal="right"/>
    </xf>
    <xf numFmtId="187" fontId="17" fillId="2" borderId="0" xfId="0" applyNumberFormat="1" applyFont="1" applyFill="1" applyAlignment="1">
      <alignment horizontal="right"/>
    </xf>
    <xf numFmtId="173" fontId="17" fillId="6" borderId="0" xfId="0" quotePrefix="1" applyNumberFormat="1" applyFont="1" applyFill="1" applyAlignment="1">
      <alignment horizontal="right"/>
    </xf>
    <xf numFmtId="173" fontId="24" fillId="8" borderId="0" xfId="0" applyNumberFormat="1" applyFont="1" applyFill="1" applyAlignment="1">
      <alignment horizontal="right"/>
    </xf>
    <xf numFmtId="173" fontId="17" fillId="9" borderId="12" xfId="0" applyNumberFormat="1" applyFont="1" applyFill="1" applyBorder="1" applyAlignment="1">
      <alignment horizontal="right"/>
    </xf>
    <xf numFmtId="174" fontId="4" fillId="6" borderId="0" xfId="1" quotePrefix="1" applyNumberFormat="1" applyFill="1" applyAlignment="1">
      <alignment horizontal="right"/>
    </xf>
    <xf numFmtId="173" fontId="4" fillId="6" borderId="0" xfId="1" quotePrefix="1" applyNumberFormat="1" applyFill="1"/>
    <xf numFmtId="177" fontId="16" fillId="6" borderId="0" xfId="0" applyNumberFormat="1" applyFont="1" applyFill="1" applyAlignment="1">
      <alignment horizontal="right"/>
    </xf>
    <xf numFmtId="0" fontId="10" fillId="0" borderId="0" xfId="2" applyFill="1"/>
    <xf numFmtId="0" fontId="6" fillId="2" borderId="0" xfId="1" applyFont="1" applyFill="1" applyAlignment="1">
      <alignment horizontal="center"/>
    </xf>
    <xf numFmtId="0" fontId="46" fillId="0" borderId="0" xfId="0" applyFont="1" applyAlignment="1">
      <alignment horizontal="left" vertical="center" wrapText="1"/>
    </xf>
    <xf numFmtId="0" fontId="46" fillId="0" borderId="0" xfId="0" applyFont="1" applyAlignment="1">
      <alignment horizontal="left" vertical="center"/>
    </xf>
    <xf numFmtId="0" fontId="8" fillId="2" borderId="0" xfId="1" applyFont="1" applyFill="1" applyAlignment="1">
      <alignment horizontal="left" vertical="center"/>
    </xf>
    <xf numFmtId="0" fontId="8" fillId="2" borderId="1" xfId="1" applyFont="1" applyFill="1" applyBorder="1" applyAlignment="1">
      <alignment horizontal="left" vertical="center"/>
    </xf>
    <xf numFmtId="0" fontId="8" fillId="2" borderId="3" xfId="1" applyFont="1" applyFill="1" applyBorder="1" applyAlignment="1">
      <alignment horizontal="center" vertical="center"/>
    </xf>
    <xf numFmtId="0" fontId="8"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3" xfId="1" applyFont="1" applyFill="1" applyBorder="1" applyAlignment="1">
      <alignment horizontal="center" vertical="center" wrapText="1" shrinkToFit="1"/>
    </xf>
    <xf numFmtId="0" fontId="8" fillId="2" borderId="1" xfId="1" applyFont="1" applyFill="1" applyBorder="1" applyAlignment="1">
      <alignment horizontal="center" vertical="center" wrapText="1" shrinkToFit="1"/>
    </xf>
    <xf numFmtId="0" fontId="8" fillId="2" borderId="3" xfId="1" applyFont="1" applyFill="1" applyBorder="1" applyAlignment="1">
      <alignment horizontal="right" vertical="center"/>
    </xf>
    <xf numFmtId="0" fontId="8" fillId="2" borderId="1" xfId="1" applyFont="1" applyFill="1" applyBorder="1" applyAlignment="1">
      <alignment horizontal="right" vertical="center"/>
    </xf>
    <xf numFmtId="17" fontId="8" fillId="2" borderId="3" xfId="1" applyNumberFormat="1" applyFont="1" applyFill="1" applyBorder="1" applyAlignment="1">
      <alignment horizontal="center"/>
    </xf>
    <xf numFmtId="0" fontId="8" fillId="2" borderId="3" xfId="1" applyFont="1" applyFill="1" applyBorder="1" applyAlignment="1">
      <alignment horizontal="center"/>
    </xf>
    <xf numFmtId="0" fontId="8" fillId="2" borderId="2" xfId="1" applyFont="1" applyFill="1" applyBorder="1" applyAlignment="1">
      <alignment horizontal="center"/>
    </xf>
    <xf numFmtId="17" fontId="8" fillId="2" borderId="2" xfId="1" applyNumberFormat="1" applyFont="1" applyFill="1" applyBorder="1" applyAlignment="1">
      <alignment horizontal="center"/>
    </xf>
    <xf numFmtId="4" fontId="8" fillId="2" borderId="2" xfId="1" applyNumberFormat="1" applyFont="1" applyFill="1" applyBorder="1" applyAlignment="1">
      <alignment horizontal="center" wrapText="1"/>
    </xf>
    <xf numFmtId="17" fontId="36" fillId="2" borderId="3" xfId="1" applyNumberFormat="1" applyFont="1" applyFill="1" applyBorder="1" applyAlignment="1">
      <alignment horizontal="center"/>
    </xf>
    <xf numFmtId="0" fontId="36" fillId="2" borderId="3" xfId="1" applyFont="1" applyFill="1" applyBorder="1" applyAlignment="1">
      <alignment horizontal="center"/>
    </xf>
    <xf numFmtId="0" fontId="36" fillId="2" borderId="0" xfId="1" applyFont="1" applyFill="1" applyAlignment="1">
      <alignment horizontal="center"/>
    </xf>
    <xf numFmtId="0" fontId="41" fillId="2" borderId="8" xfId="1" applyFont="1" applyFill="1" applyBorder="1" applyAlignment="1">
      <alignment wrapText="1"/>
    </xf>
    <xf numFmtId="0" fontId="41" fillId="2" borderId="0" xfId="1" applyFont="1" applyFill="1" applyAlignment="1">
      <alignment wrapText="1"/>
    </xf>
    <xf numFmtId="0" fontId="1" fillId="2" borderId="0" xfId="0" applyFont="1" applyFill="1" applyAlignment="1">
      <alignment horizontal="center"/>
    </xf>
    <xf numFmtId="0" fontId="8" fillId="2" borderId="0" xfId="3" applyFont="1" applyFill="1" applyAlignment="1">
      <alignment horizontal="left" vertical="center"/>
    </xf>
    <xf numFmtId="0" fontId="8" fillId="2" borderId="1" xfId="3" applyFont="1" applyFill="1" applyBorder="1" applyAlignment="1">
      <alignment horizontal="left" vertical="center"/>
    </xf>
    <xf numFmtId="0" fontId="8" fillId="2" borderId="0" xfId="6" applyFont="1" applyFill="1" applyAlignment="1">
      <alignment horizontal="left" vertical="center"/>
    </xf>
    <xf numFmtId="0" fontId="8" fillId="2" borderId="1" xfId="6" applyFont="1" applyFill="1" applyBorder="1" applyAlignment="1">
      <alignment horizontal="left" vertical="center"/>
    </xf>
    <xf numFmtId="0" fontId="22" fillId="2" borderId="3" xfId="6" applyFont="1" applyFill="1" applyBorder="1" applyAlignment="1">
      <alignment horizontal="right" vertical="top" wrapText="1"/>
    </xf>
    <xf numFmtId="17" fontId="8" fillId="2" borderId="2" xfId="3" applyNumberFormat="1" applyFont="1" applyFill="1" applyBorder="1" applyAlignment="1">
      <alignment horizontal="center"/>
    </xf>
    <xf numFmtId="0" fontId="8" fillId="2" borderId="2" xfId="3" applyFont="1" applyFill="1" applyBorder="1" applyAlignment="1">
      <alignment horizontal="center"/>
    </xf>
    <xf numFmtId="0" fontId="27" fillId="2" borderId="3" xfId="4" applyFont="1" applyFill="1" applyBorder="1" applyAlignment="1">
      <alignment horizontal="center" vertical="center"/>
    </xf>
    <xf numFmtId="0" fontId="27" fillId="2" borderId="1" xfId="4" applyFont="1" applyFill="1" applyBorder="1" applyAlignment="1">
      <alignment horizontal="center" vertical="center"/>
    </xf>
    <xf numFmtId="0" fontId="27" fillId="2" borderId="2" xfId="4" applyFont="1" applyFill="1" applyBorder="1" applyAlignment="1">
      <alignment horizontal="center" vertical="center" wrapText="1"/>
    </xf>
    <xf numFmtId="0" fontId="27" fillId="2" borderId="2" xfId="4" applyFont="1" applyFill="1" applyBorder="1" applyAlignment="1">
      <alignment horizontal="center" vertical="center"/>
    </xf>
    <xf numFmtId="17" fontId="8" fillId="2" borderId="2" xfId="0" applyNumberFormat="1" applyFont="1" applyFill="1" applyBorder="1" applyAlignment="1">
      <alignment horizontal="center" vertical="center"/>
    </xf>
    <xf numFmtId="17" fontId="8" fillId="2" borderId="3" xfId="0" applyNumberFormat="1" applyFont="1" applyFill="1" applyBorder="1" applyAlignment="1">
      <alignment horizontal="center" vertical="center"/>
    </xf>
    <xf numFmtId="0" fontId="22" fillId="2" borderId="0" xfId="1" applyFont="1" applyFill="1" applyAlignment="1">
      <alignment horizontal="left" vertical="center" wrapText="1"/>
    </xf>
    <xf numFmtId="0" fontId="16" fillId="2" borderId="3" xfId="0" applyFont="1" applyFill="1" applyBorder="1" applyAlignment="1">
      <alignment horizontal="left" wrapText="1"/>
    </xf>
    <xf numFmtId="0" fontId="16" fillId="2" borderId="1" xfId="0" applyFont="1" applyFill="1" applyBorder="1" applyAlignment="1">
      <alignment horizontal="left" wrapText="1"/>
    </xf>
    <xf numFmtId="0" fontId="16" fillId="2" borderId="3"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22" fillId="2" borderId="0" xfId="1" applyFont="1" applyFill="1" applyAlignment="1">
      <alignment horizontal="left" vertical="top" wrapText="1"/>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8" fillId="2" borderId="0" xfId="0" applyFont="1" applyFill="1" applyAlignment="1">
      <alignment horizontal="left" vertical="center"/>
    </xf>
    <xf numFmtId="0" fontId="8" fillId="2" borderId="1" xfId="0" applyFont="1" applyFill="1" applyBorder="1" applyAlignment="1">
      <alignment horizontal="left" vertical="center"/>
    </xf>
    <xf numFmtId="17" fontId="8" fillId="2" borderId="2" xfId="0" applyNumberFormat="1" applyFont="1" applyFill="1" applyBorder="1" applyAlignment="1">
      <alignment horizontal="center"/>
    </xf>
    <xf numFmtId="0" fontId="8" fillId="2" borderId="2" xfId="0" applyFont="1" applyFill="1" applyBorder="1" applyAlignment="1">
      <alignment horizontal="center"/>
    </xf>
    <xf numFmtId="0" fontId="8" fillId="2" borderId="6" xfId="0" applyFont="1" applyFill="1" applyBorder="1" applyAlignment="1">
      <alignment horizontal="center"/>
    </xf>
    <xf numFmtId="0" fontId="8" fillId="2" borderId="5" xfId="0" applyFont="1" applyFill="1" applyBorder="1" applyAlignment="1">
      <alignment horizontal="center"/>
    </xf>
    <xf numFmtId="4" fontId="8" fillId="2" borderId="3" xfId="1" applyNumberFormat="1" applyFont="1" applyFill="1" applyBorder="1" applyAlignment="1">
      <alignment horizontal="center" vertical="center" wrapText="1"/>
    </xf>
    <xf numFmtId="4" fontId="8" fillId="2" borderId="0" xfId="1" applyNumberFormat="1" applyFont="1" applyFill="1" applyAlignment="1">
      <alignment horizontal="center" vertical="center" wrapText="1"/>
    </xf>
    <xf numFmtId="0" fontId="22" fillId="2" borderId="0" xfId="0" quotePrefix="1" applyFont="1" applyFill="1" applyAlignment="1">
      <alignment horizontal="left" vertical="top" wrapText="1"/>
    </xf>
    <xf numFmtId="17" fontId="8" fillId="2" borderId="2" xfId="1" applyNumberFormat="1" applyFont="1" applyFill="1" applyBorder="1" applyAlignment="1">
      <alignment horizontal="center" vertical="center"/>
    </xf>
    <xf numFmtId="0" fontId="8" fillId="2" borderId="2" xfId="1" applyFont="1" applyFill="1" applyBorder="1" applyAlignment="1">
      <alignment horizontal="center" vertical="center"/>
    </xf>
    <xf numFmtId="0" fontId="17" fillId="2" borderId="0" xfId="9" applyFont="1" applyFill="1" applyAlignment="1">
      <alignment horizontal="left" vertical="center"/>
    </xf>
    <xf numFmtId="0" fontId="8" fillId="2" borderId="2" xfId="1" applyFont="1" applyFill="1" applyBorder="1" applyAlignment="1">
      <alignment horizontal="left" wrapText="1"/>
    </xf>
    <xf numFmtId="0" fontId="4" fillId="2" borderId="2" xfId="1" applyFill="1" applyBorder="1" applyAlignment="1">
      <alignment horizontal="left" wrapText="1"/>
    </xf>
    <xf numFmtId="0" fontId="0" fillId="2" borderId="0" xfId="0" applyFill="1" applyAlignment="1">
      <alignment horizontal="left" vertical="top" wrapText="1"/>
    </xf>
    <xf numFmtId="168" fontId="27" fillId="2" borderId="2" xfId="7" quotePrefix="1" applyNumberFormat="1" applyFont="1" applyFill="1" applyBorder="1" applyAlignment="1" applyProtection="1">
      <alignment horizontal="right" vertical="center"/>
      <protection locked="0"/>
    </xf>
    <xf numFmtId="0" fontId="44" fillId="2" borderId="0" xfId="0" applyFont="1" applyFill="1" applyAlignment="1">
      <alignment horizontal="right"/>
    </xf>
  </cellXfs>
  <cellStyles count="334">
    <cellStyle name="20% - Énfasis1 2" xfId="243"/>
    <cellStyle name="20% - Énfasis1 3" xfId="244"/>
    <cellStyle name="20% - Énfasis2 2" xfId="245"/>
    <cellStyle name="20% - Énfasis2 3" xfId="246"/>
    <cellStyle name="20% - Énfasis3 2" xfId="247"/>
    <cellStyle name="20% - Énfasis3 3" xfId="248"/>
    <cellStyle name="20% - Énfasis4 2" xfId="249"/>
    <cellStyle name="20% - Énfasis4 3" xfId="250"/>
    <cellStyle name="20% - Énfasis5 2" xfId="251"/>
    <cellStyle name="20% - Énfasis5 3" xfId="252"/>
    <cellStyle name="20% - Énfasis6 2" xfId="253"/>
    <cellStyle name="20% - Énfasis6 3" xfId="254"/>
    <cellStyle name="40% - Énfasis1 2" xfId="255"/>
    <cellStyle name="40% - Énfasis1 3" xfId="256"/>
    <cellStyle name="40% - Énfasis2 2" xfId="257"/>
    <cellStyle name="40% - Énfasis2 3" xfId="258"/>
    <cellStyle name="40% - Énfasis3 2" xfId="259"/>
    <cellStyle name="40% - Énfasis3 3" xfId="260"/>
    <cellStyle name="40% - Énfasis4 2" xfId="261"/>
    <cellStyle name="40% - Énfasis4 3" xfId="262"/>
    <cellStyle name="40% - Énfasis5 2" xfId="263"/>
    <cellStyle name="40% - Énfasis5 3" xfId="264"/>
    <cellStyle name="40% - Énfasis6 2" xfId="265"/>
    <cellStyle name="40% - Énfasis6 3" xfId="266"/>
    <cellStyle name="60% - Énfasis1 2" xfId="267"/>
    <cellStyle name="60% - Énfasis1 3" xfId="268"/>
    <cellStyle name="60% - Énfasis2 2" xfId="269"/>
    <cellStyle name="60% - Énfasis2 3" xfId="270"/>
    <cellStyle name="60% - Énfasis3 2" xfId="271"/>
    <cellStyle name="60% - Énfasis3 3" xfId="272"/>
    <cellStyle name="60% - Énfasis4 2" xfId="273"/>
    <cellStyle name="60% - Énfasis4 3" xfId="274"/>
    <cellStyle name="60% - Énfasis5 2" xfId="275"/>
    <cellStyle name="60% - Énfasis5 3" xfId="276"/>
    <cellStyle name="60% - Énfasis6 2" xfId="277"/>
    <cellStyle name="60% - Énfasis6 3" xfId="278"/>
    <cellStyle name="Buena 2" xfId="279"/>
    <cellStyle name="Buena 3" xfId="280"/>
    <cellStyle name="Cálculo 2" xfId="281"/>
    <cellStyle name="Cálculo 3" xfId="282"/>
    <cellStyle name="Celda de comprobación 2" xfId="283"/>
    <cellStyle name="Celda de comprobación 3" xfId="284"/>
    <cellStyle name="Celda vinculada 2" xfId="285"/>
    <cellStyle name="Celda vinculada 3" xfId="286"/>
    <cellStyle name="Encabezado 4 2" xfId="287"/>
    <cellStyle name="Encabezado 4 3" xfId="288"/>
    <cellStyle name="Énfasis1 2" xfId="289"/>
    <cellStyle name="Énfasis1 3" xfId="290"/>
    <cellStyle name="Énfasis2 2" xfId="291"/>
    <cellStyle name="Énfasis2 3" xfId="292"/>
    <cellStyle name="Énfasis3 2" xfId="293"/>
    <cellStyle name="Énfasis3 3" xfId="294"/>
    <cellStyle name="Énfasis4 2" xfId="295"/>
    <cellStyle name="Énfasis4 3" xfId="296"/>
    <cellStyle name="Énfasis5 2" xfId="297"/>
    <cellStyle name="Énfasis5 3" xfId="298"/>
    <cellStyle name="Énfasis6 2" xfId="299"/>
    <cellStyle name="Énfasis6 3" xfId="300"/>
    <cellStyle name="Entrada 2" xfId="301"/>
    <cellStyle name="Entrada 3" xfId="302"/>
    <cellStyle name="Hipervínculo" xfId="2" builtinId="8"/>
    <cellStyle name="Incorrecto 2" xfId="303"/>
    <cellStyle name="Incorrecto 3" xfId="304"/>
    <cellStyle name="mes tabla dinámica" xfId="305"/>
    <cellStyle name="mes tabla dinámica 2" xfId="306"/>
    <cellStyle name="Millares" xfId="24" builtinId="3"/>
    <cellStyle name="Millares 2" xfId="17"/>
    <cellStyle name="Millares 2 2" xfId="31"/>
    <cellStyle name="Millares 2 2 2" xfId="35"/>
    <cellStyle name="Millares 2 2 2 2" xfId="47"/>
    <cellStyle name="Millares 2 2 2 2 2" xfId="71"/>
    <cellStyle name="Millares 2 2 2 2 2 2" xfId="119"/>
    <cellStyle name="Millares 2 2 2 2 3" xfId="95"/>
    <cellStyle name="Millares 2 2 2 3" xfId="59"/>
    <cellStyle name="Millares 2 2 2 3 2" xfId="107"/>
    <cellStyle name="Millares 2 2 2 4" xfId="83"/>
    <cellStyle name="Millares 2 2 3" xfId="43"/>
    <cellStyle name="Millares 2 2 3 2" xfId="67"/>
    <cellStyle name="Millares 2 2 3 2 2" xfId="115"/>
    <cellStyle name="Millares 2 2 3 3" xfId="91"/>
    <cellStyle name="Millares 2 2 4" xfId="55"/>
    <cellStyle name="Millares 2 2 4 2" xfId="103"/>
    <cellStyle name="Millares 2 2 5" xfId="79"/>
    <cellStyle name="Millares 2 2 6" xfId="128"/>
    <cellStyle name="Millares 2 3" xfId="33"/>
    <cellStyle name="Millares 2 3 2" xfId="45"/>
    <cellStyle name="Millares 2 3 2 2" xfId="69"/>
    <cellStyle name="Millares 2 3 2 2 2" xfId="117"/>
    <cellStyle name="Millares 2 3 2 3" xfId="93"/>
    <cellStyle name="Millares 2 3 3" xfId="57"/>
    <cellStyle name="Millares 2 3 3 2" xfId="105"/>
    <cellStyle name="Millares 2 3 4" xfId="81"/>
    <cellStyle name="Millares 2 3 5" xfId="131"/>
    <cellStyle name="Millares 2 4" xfId="28"/>
    <cellStyle name="Millares 2 4 2" xfId="41"/>
    <cellStyle name="Millares 2 4 2 2" xfId="65"/>
    <cellStyle name="Millares 2 4 2 2 2" xfId="113"/>
    <cellStyle name="Millares 2 4 2 3" xfId="89"/>
    <cellStyle name="Millares 2 4 3" xfId="53"/>
    <cellStyle name="Millares 2 4 3 2" xfId="101"/>
    <cellStyle name="Millares 2 4 4" xfId="77"/>
    <cellStyle name="Millares 2 4 5" xfId="134"/>
    <cellStyle name="Millares 2 5" xfId="37"/>
    <cellStyle name="Millares 2 5 2" xfId="61"/>
    <cellStyle name="Millares 2 5 2 2" xfId="109"/>
    <cellStyle name="Millares 2 5 3" xfId="85"/>
    <cellStyle name="Millares 2 5 4" xfId="137"/>
    <cellStyle name="Millares 2 6" xfId="49"/>
    <cellStyle name="Millares 2 6 2" xfId="97"/>
    <cellStyle name="Millares 2 6 3" xfId="140"/>
    <cellStyle name="Millares 2 7" xfId="73"/>
    <cellStyle name="Millares 2 7 2" xfId="143"/>
    <cellStyle name="Millares 2 8" xfId="307"/>
    <cellStyle name="Millares 2 9" xfId="125"/>
    <cellStyle name="Millares 3" xfId="16"/>
    <cellStyle name="Millares 3 2" xfId="34"/>
    <cellStyle name="Millares 3 2 2" xfId="46"/>
    <cellStyle name="Millares 3 2 2 2" xfId="70"/>
    <cellStyle name="Millares 3 2 2 2 2" xfId="118"/>
    <cellStyle name="Millares 3 2 2 3" xfId="94"/>
    <cellStyle name="Millares 3 2 3" xfId="58"/>
    <cellStyle name="Millares 3 2 3 2" xfId="106"/>
    <cellStyle name="Millares 3 2 4" xfId="82"/>
    <cellStyle name="Millares 3 2 5" xfId="127"/>
    <cellStyle name="Millares 3 3" xfId="30"/>
    <cellStyle name="Millares 3 3 2" xfId="42"/>
    <cellStyle name="Millares 3 3 2 2" xfId="66"/>
    <cellStyle name="Millares 3 3 2 2 2" xfId="114"/>
    <cellStyle name="Millares 3 3 2 3" xfId="90"/>
    <cellStyle name="Millares 3 3 3" xfId="54"/>
    <cellStyle name="Millares 3 3 3 2" xfId="102"/>
    <cellStyle name="Millares 3 3 4" xfId="78"/>
    <cellStyle name="Millares 3 3 5" xfId="130"/>
    <cellStyle name="Millares 3 4" xfId="36"/>
    <cellStyle name="Millares 3 4 2" xfId="60"/>
    <cellStyle name="Millares 3 4 2 2" xfId="108"/>
    <cellStyle name="Millares 3 4 3" xfId="84"/>
    <cellStyle name="Millares 3 4 4" xfId="133"/>
    <cellStyle name="Millares 3 5" xfId="48"/>
    <cellStyle name="Millares 3 5 2" xfId="96"/>
    <cellStyle name="Millares 3 5 3" xfId="136"/>
    <cellStyle name="Millares 3 6" xfId="72"/>
    <cellStyle name="Millares 3 6 2" xfId="139"/>
    <cellStyle name="Millares 3 7" xfId="142"/>
    <cellStyle name="Millares 3 8" xfId="124"/>
    <cellStyle name="Millares 4" xfId="32"/>
    <cellStyle name="Millares 4 2" xfId="44"/>
    <cellStyle name="Millares 4 2 2" xfId="68"/>
    <cellStyle name="Millares 4 2 2 2" xfId="116"/>
    <cellStyle name="Millares 4 2 3" xfId="92"/>
    <cellStyle name="Millares 4 3" xfId="56"/>
    <cellStyle name="Millares 4 3 2" xfId="104"/>
    <cellStyle name="Millares 4 4" xfId="80"/>
    <cellStyle name="Millares 5" xfId="25"/>
    <cellStyle name="Millares 5 2" xfId="40"/>
    <cellStyle name="Millares 5 2 2" xfId="64"/>
    <cellStyle name="Millares 5 2 2 2" xfId="112"/>
    <cellStyle name="Millares 5 2 3" xfId="88"/>
    <cellStyle name="Millares 5 3" xfId="52"/>
    <cellStyle name="Millares 5 3 2" xfId="100"/>
    <cellStyle name="Millares 5 4" xfId="76"/>
    <cellStyle name="Millares 6" xfId="39"/>
    <cellStyle name="Millares 6 2" xfId="63"/>
    <cellStyle name="Millares 6 2 2" xfId="111"/>
    <cellStyle name="Millares 6 3" xfId="87"/>
    <cellStyle name="Millares 7" xfId="51"/>
    <cellStyle name="Millares 7 2" xfId="99"/>
    <cellStyle name="Millares 7 3" xfId="165"/>
    <cellStyle name="Millares 8" xfId="75"/>
    <cellStyle name="Millares 9" xfId="121"/>
    <cellStyle name="Moneda 2" xfId="18"/>
    <cellStyle name="Moneda 2 2" xfId="38"/>
    <cellStyle name="Moneda 2 2 2" xfId="62"/>
    <cellStyle name="Moneda 2 2 2 2" xfId="110"/>
    <cellStyle name="Moneda 2 2 3" xfId="86"/>
    <cellStyle name="Moneda 2 2 4" xfId="129"/>
    <cellStyle name="Moneda 2 3" xfId="50"/>
    <cellStyle name="Moneda 2 3 2" xfId="98"/>
    <cellStyle name="Moneda 2 3 3" xfId="132"/>
    <cellStyle name="Moneda 2 4" xfId="74"/>
    <cellStyle name="Moneda 2 4 2" xfId="135"/>
    <cellStyle name="Moneda 2 5" xfId="138"/>
    <cellStyle name="Moneda 2 6" xfId="141"/>
    <cellStyle name="Moneda 2 7" xfId="144"/>
    <cellStyle name="Moneda 2 8" xfId="126"/>
    <cellStyle name="Neutral 2" xfId="308"/>
    <cellStyle name="Neutral 3" xfId="309"/>
    <cellStyle name="Normal" xfId="0" builtinId="0"/>
    <cellStyle name="Normal 10" xfId="166"/>
    <cellStyle name="Normal 10 2" xfId="242"/>
    <cellStyle name="Normal 11" xfId="9"/>
    <cellStyle name="Normal 2" xfId="1"/>
    <cellStyle name="Normal 2 10" xfId="167"/>
    <cellStyle name="Normal 2 11" xfId="168"/>
    <cellStyle name="Normal 2 12" xfId="169"/>
    <cellStyle name="Normal 2 13" xfId="170"/>
    <cellStyle name="Normal 2 14" xfId="171"/>
    <cellStyle name="Normal 2 15" xfId="172"/>
    <cellStyle name="Normal 2 16" xfId="173"/>
    <cellStyle name="Normal 2 17" xfId="174"/>
    <cellStyle name="Normal 2 18" xfId="175"/>
    <cellStyle name="Normal 2 19" xfId="176"/>
    <cellStyle name="Normal 2 2" xfId="3"/>
    <cellStyle name="Normal 2 2 10" xfId="177"/>
    <cellStyle name="Normal 2 2 11" xfId="178"/>
    <cellStyle name="Normal 2 2 12" xfId="179"/>
    <cellStyle name="Normal 2 2 13" xfId="180"/>
    <cellStyle name="Normal 2 2 14" xfId="181"/>
    <cellStyle name="Normal 2 2 15" xfId="182"/>
    <cellStyle name="Normal 2 2 16" xfId="183"/>
    <cellStyle name="Normal 2 2 17" xfId="184"/>
    <cellStyle name="Normal 2 2 2" xfId="146"/>
    <cellStyle name="Normal 2 2 3" xfId="185"/>
    <cellStyle name="Normal 2 2 4" xfId="186"/>
    <cellStyle name="Normal 2 2 5" xfId="187"/>
    <cellStyle name="Normal 2 2 6" xfId="188"/>
    <cellStyle name="Normal 2 2 7" xfId="189"/>
    <cellStyle name="Normal 2 2 8" xfId="190"/>
    <cellStyle name="Normal 2 2 9" xfId="191"/>
    <cellStyle name="Normal 2 2_Tablas" xfId="147"/>
    <cellStyle name="Normal 2 20" xfId="192"/>
    <cellStyle name="Normal 2 21" xfId="193"/>
    <cellStyle name="Normal 2 22" xfId="194"/>
    <cellStyle name="Normal 2 23" xfId="195"/>
    <cellStyle name="Normal 2 24" xfId="196"/>
    <cellStyle name="Normal 2 25" xfId="197"/>
    <cellStyle name="Normal 2 26" xfId="145"/>
    <cellStyle name="Normal 2 3" xfId="12"/>
    <cellStyle name="Normal 2 3 2" xfId="14"/>
    <cellStyle name="Normal 2 4" xfId="148"/>
    <cellStyle name="Normal 2 4 2" xfId="240"/>
    <cellStyle name="Normal 2 5" xfId="149"/>
    <cellStyle name="Normal 2 5 2" xfId="241"/>
    <cellStyle name="Normal 2 6" xfId="150"/>
    <cellStyle name="Normal 2 7" xfId="151"/>
    <cellStyle name="Normal 2 8" xfId="152"/>
    <cellStyle name="Normal 2 9" xfId="198"/>
    <cellStyle name="Normal 3" xfId="4"/>
    <cellStyle name="Normal 3 10" xfId="199"/>
    <cellStyle name="Normal 3 11" xfId="200"/>
    <cellStyle name="Normal 3 12" xfId="201"/>
    <cellStyle name="Normal 3 13" xfId="202"/>
    <cellStyle name="Normal 3 14" xfId="203"/>
    <cellStyle name="Normal 3 15" xfId="204"/>
    <cellStyle name="Normal 3 16" xfId="205"/>
    <cellStyle name="Normal 3 17" xfId="206"/>
    <cellStyle name="Normal 3 18" xfId="207"/>
    <cellStyle name="Normal 3 2" xfId="13"/>
    <cellStyle name="Normal 3 2 2" xfId="27"/>
    <cellStyle name="Normal 3 2 2 2" xfId="208"/>
    <cellStyle name="Normal 3 2 2 3" xfId="123"/>
    <cellStyle name="Normal 3 2 3" xfId="26"/>
    <cellStyle name="Normal 3 2 3 2" xfId="333"/>
    <cellStyle name="Normal 3 2 4" xfId="120"/>
    <cellStyle name="Normal 3 3" xfId="19"/>
    <cellStyle name="Normal 3 3 2" xfId="209"/>
    <cellStyle name="Normal 3 4" xfId="29"/>
    <cellStyle name="Normal 3 4 2" xfId="210"/>
    <cellStyle name="Normal 3 5" xfId="211"/>
    <cellStyle name="Normal 3 6" xfId="212"/>
    <cellStyle name="Normal 3 7" xfId="213"/>
    <cellStyle name="Normal 3 8" xfId="214"/>
    <cellStyle name="Normal 3 9" xfId="215"/>
    <cellStyle name="Normal 4" xfId="11"/>
    <cellStyle name="Normal 4 2" xfId="20"/>
    <cellStyle name="Normal 4 2 2" xfId="310"/>
    <cellStyle name="Normal 4 2 3" xfId="216"/>
    <cellStyle name="Normal 4 3" xfId="239"/>
    <cellStyle name="Normal 5" xfId="10"/>
    <cellStyle name="Normal 5 2" xfId="21"/>
    <cellStyle name="Normal 5 3" xfId="217"/>
    <cellStyle name="Normal 5 4" xfId="332"/>
    <cellStyle name="Normal 5 5" xfId="153"/>
    <cellStyle name="Normal 6" xfId="15"/>
    <cellStyle name="Normal 6 2" xfId="154"/>
    <cellStyle name="Normal 6 2 2" xfId="218"/>
    <cellStyle name="Normal 6 2 2 2" xfId="311"/>
    <cellStyle name="Normal 6 2 3" xfId="312"/>
    <cellStyle name="Normal 7" xfId="6"/>
    <cellStyle name="Normal 8" xfId="5"/>
    <cellStyle name="Normal 8 2" xfId="8"/>
    <cellStyle name="Normal 9" xfId="219"/>
    <cellStyle name="Normal 9 2" xfId="313"/>
    <cellStyle name="Notas 2" xfId="156"/>
    <cellStyle name="Notas 2 2" xfId="157"/>
    <cellStyle name="Notas 3" xfId="155"/>
    <cellStyle name="Porcentaje 2" xfId="22"/>
    <cellStyle name="Porcentual 2" xfId="7"/>
    <cellStyle name="Porcentual 2 10" xfId="220"/>
    <cellStyle name="Porcentual 2 11" xfId="221"/>
    <cellStyle name="Porcentual 2 12" xfId="222"/>
    <cellStyle name="Porcentual 2 13" xfId="223"/>
    <cellStyle name="Porcentual 2 14" xfId="224"/>
    <cellStyle name="Porcentual 2 15" xfId="225"/>
    <cellStyle name="Porcentual 2 16" xfId="226"/>
    <cellStyle name="Porcentual 2 17" xfId="227"/>
    <cellStyle name="Porcentual 2 18" xfId="228"/>
    <cellStyle name="Porcentual 2 19" xfId="229"/>
    <cellStyle name="Porcentual 2 2" xfId="158"/>
    <cellStyle name="Porcentual 2 3" xfId="159"/>
    <cellStyle name="Porcentual 2 3 2" xfId="230"/>
    <cellStyle name="Porcentual 2 4" xfId="160"/>
    <cellStyle name="Porcentual 2 4 2" xfId="231"/>
    <cellStyle name="Porcentual 2 5" xfId="161"/>
    <cellStyle name="Porcentual 2 5 2" xfId="232"/>
    <cellStyle name="Porcentual 2 6" xfId="233"/>
    <cellStyle name="Porcentual 2 7" xfId="234"/>
    <cellStyle name="Porcentual 2 8" xfId="235"/>
    <cellStyle name="Porcentual 2 9" xfId="236"/>
    <cellStyle name="Porcentual 3" xfId="162"/>
    <cellStyle name="Porcentual 3 2" xfId="238"/>
    <cellStyle name="Porcentual 3 2 2" xfId="314"/>
    <cellStyle name="Porcentual 3 3" xfId="237"/>
    <cellStyle name="Porcentual 4" xfId="163"/>
    <cellStyle name="Porcentual 5" xfId="164"/>
    <cellStyle name="Porcentual 6" xfId="315"/>
    <cellStyle name="Salida 2" xfId="316"/>
    <cellStyle name="Salida 3" xfId="317"/>
    <cellStyle name="Texto de advertencia 2" xfId="318"/>
    <cellStyle name="Texto de advertencia 3" xfId="319"/>
    <cellStyle name="Texto explicativo 2" xfId="320"/>
    <cellStyle name="Texto explicativo 3" xfId="321"/>
    <cellStyle name="Titular Publicación" xfId="122"/>
    <cellStyle name="Titular_gráfico" xfId="23"/>
    <cellStyle name="Título 1 2" xfId="322"/>
    <cellStyle name="Título 1 3" xfId="323"/>
    <cellStyle name="Título 2 2" xfId="324"/>
    <cellStyle name="Título 2 3" xfId="325"/>
    <cellStyle name="Título 3 2" xfId="326"/>
    <cellStyle name="Título 3 3" xfId="327"/>
    <cellStyle name="Título 4" xfId="328"/>
    <cellStyle name="Título 5" xfId="329"/>
    <cellStyle name="Total 2" xfId="330"/>
    <cellStyle name="Total 3" xfId="331"/>
  </cellStyles>
  <dxfs count="199">
    <dxf>
      <numFmt numFmtId="188" formatCode="\^"/>
    </dxf>
    <dxf>
      <numFmt numFmtId="189" formatCode="\^;\^;\^"/>
    </dxf>
    <dxf>
      <numFmt numFmtId="190" formatCode="&quot;-&quot;"/>
    </dxf>
    <dxf>
      <numFmt numFmtId="189" formatCode="\^;\^;\^"/>
    </dxf>
    <dxf>
      <numFmt numFmtId="190" formatCode="&quot;-&quot;"/>
    </dxf>
    <dxf>
      <numFmt numFmtId="188" formatCode="\^"/>
    </dxf>
    <dxf>
      <numFmt numFmtId="189" formatCode="\^;\^;\^"/>
    </dxf>
    <dxf>
      <numFmt numFmtId="190" formatCode="&quot;-&quot;"/>
    </dxf>
    <dxf>
      <numFmt numFmtId="188" formatCode="\^"/>
    </dxf>
    <dxf>
      <numFmt numFmtId="188" formatCode="\^"/>
    </dxf>
    <dxf>
      <numFmt numFmtId="191" formatCode="&quot;^&quot;"/>
    </dxf>
    <dxf>
      <numFmt numFmtId="188" formatCode="\^"/>
    </dxf>
    <dxf>
      <numFmt numFmtId="188" formatCode="\^"/>
    </dxf>
    <dxf>
      <numFmt numFmtId="188" formatCode="\^"/>
    </dxf>
    <dxf>
      <numFmt numFmtId="191" formatCode="&quot;^&quot;"/>
    </dxf>
    <dxf>
      <numFmt numFmtId="191" formatCode="&quot;^&quot;"/>
    </dxf>
    <dxf>
      <numFmt numFmtId="191" formatCode="&quot;^&quot;"/>
    </dxf>
    <dxf>
      <numFmt numFmtId="191" formatCode="&quot;^&quot;"/>
    </dxf>
    <dxf>
      <numFmt numFmtId="191" formatCode="&quot;^&quot;"/>
    </dxf>
    <dxf>
      <numFmt numFmtId="191" formatCode="&quot;^&quot;"/>
    </dxf>
    <dxf>
      <numFmt numFmtId="191" formatCode="&quot;^&quot;"/>
    </dxf>
    <dxf>
      <numFmt numFmtId="191" formatCode="&quot;^&quot;"/>
    </dxf>
    <dxf>
      <numFmt numFmtId="191" formatCode="&quot;^&quot;"/>
    </dxf>
    <dxf>
      <numFmt numFmtId="188" formatCode="\^"/>
    </dxf>
    <dxf>
      <numFmt numFmtId="188" formatCode="\^"/>
    </dxf>
    <dxf>
      <numFmt numFmtId="189" formatCode="\^;\^;\^"/>
    </dxf>
    <dxf>
      <numFmt numFmtId="189"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9" formatCode="\^;\^;\^"/>
    </dxf>
    <dxf>
      <numFmt numFmtId="188" formatCode="\^"/>
    </dxf>
    <dxf>
      <numFmt numFmtId="189"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3" formatCode="\^;&quot;^&quot;"/>
    </dxf>
    <dxf>
      <numFmt numFmtId="188" formatCode="\^"/>
    </dxf>
    <dxf>
      <numFmt numFmtId="183" formatCode="\^;&quot;^&quot;"/>
    </dxf>
    <dxf>
      <numFmt numFmtId="189" formatCode="\^;\^;\^"/>
    </dxf>
    <dxf>
      <numFmt numFmtId="190" formatCode="&quot;-&quot;"/>
    </dxf>
    <dxf>
      <numFmt numFmtId="188" formatCode="\^"/>
    </dxf>
    <dxf>
      <numFmt numFmtId="183" formatCode="\^;&quot;^&quot;"/>
    </dxf>
    <dxf>
      <numFmt numFmtId="189" formatCode="\^;\^;\^"/>
    </dxf>
    <dxf>
      <numFmt numFmtId="190" formatCode="&quot;-&quot;"/>
    </dxf>
    <dxf>
      <numFmt numFmtId="188" formatCode="\^"/>
    </dxf>
    <dxf>
      <numFmt numFmtId="183" formatCode="\^;&quot;^&quot;"/>
    </dxf>
    <dxf>
      <numFmt numFmtId="188" formatCode="\^"/>
    </dxf>
    <dxf>
      <numFmt numFmtId="188" formatCode="\^"/>
    </dxf>
    <dxf>
      <numFmt numFmtId="188" formatCode="\^"/>
    </dxf>
    <dxf>
      <numFmt numFmtId="189"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90" formatCode="&quot;-&quot;"/>
    </dxf>
    <dxf>
      <numFmt numFmtId="188" formatCode="\^"/>
    </dxf>
    <dxf>
      <numFmt numFmtId="188" formatCode="\^"/>
    </dxf>
    <dxf>
      <numFmt numFmtId="190" formatCode="&quot;-&quot;"/>
    </dxf>
    <dxf>
      <numFmt numFmtId="188" formatCode="\^"/>
    </dxf>
    <dxf>
      <numFmt numFmtId="188" formatCode="\^"/>
    </dxf>
    <dxf>
      <numFmt numFmtId="188" formatCode="\^"/>
    </dxf>
    <dxf>
      <numFmt numFmtId="188" formatCode="\^"/>
    </dxf>
    <dxf>
      <numFmt numFmtId="190" formatCode="&quot;-&quot;"/>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9" formatCode="\^;\^;\^"/>
    </dxf>
    <dxf>
      <numFmt numFmtId="188" formatCode="\^"/>
    </dxf>
    <dxf>
      <numFmt numFmtId="188" formatCode="\^"/>
    </dxf>
    <dxf>
      <numFmt numFmtId="190" formatCode="&quot;-&quot;"/>
    </dxf>
    <dxf>
      <numFmt numFmtId="190" formatCode="&quot;-&quot;"/>
    </dxf>
    <dxf>
      <numFmt numFmtId="188" formatCode="\^"/>
    </dxf>
    <dxf>
      <numFmt numFmtId="188" formatCode="\^"/>
    </dxf>
    <dxf>
      <numFmt numFmtId="190" formatCode="&quot;-&quot;"/>
    </dxf>
    <dxf>
      <numFmt numFmtId="188" formatCode="\^"/>
    </dxf>
    <dxf>
      <numFmt numFmtId="188" formatCode="\^"/>
    </dxf>
    <dxf>
      <numFmt numFmtId="188" formatCode="\^"/>
    </dxf>
    <dxf>
      <numFmt numFmtId="188" formatCode="\^"/>
    </dxf>
    <dxf>
      <numFmt numFmtId="190" formatCode="&quot;-&quot;"/>
    </dxf>
    <dxf>
      <numFmt numFmtId="188" formatCode="\^"/>
    </dxf>
    <dxf>
      <numFmt numFmtId="188" formatCode="\^"/>
    </dxf>
    <dxf>
      <numFmt numFmtId="189" formatCode="\^;\^;\^"/>
    </dxf>
    <dxf>
      <numFmt numFmtId="190" formatCode="&quot;-&quot;"/>
    </dxf>
    <dxf>
      <numFmt numFmtId="189" formatCode="\^;\^;\^"/>
    </dxf>
    <dxf>
      <numFmt numFmtId="190" formatCode="&quot;-&quot;"/>
    </dxf>
    <dxf>
      <numFmt numFmtId="189" formatCode="\^;\^;\^"/>
    </dxf>
    <dxf>
      <numFmt numFmtId="188" formatCode="\^"/>
    </dxf>
    <dxf>
      <numFmt numFmtId="188" formatCode="\^"/>
    </dxf>
    <dxf>
      <numFmt numFmtId="188" formatCode="\^"/>
    </dxf>
    <dxf>
      <numFmt numFmtId="190" formatCode="&quot;-&quot;"/>
    </dxf>
    <dxf>
      <numFmt numFmtId="188" formatCode="\^"/>
    </dxf>
    <dxf>
      <numFmt numFmtId="188" formatCode="\^"/>
    </dxf>
    <dxf>
      <numFmt numFmtId="188" formatCode="\^"/>
    </dxf>
    <dxf>
      <numFmt numFmtId="188" formatCode="\^"/>
    </dxf>
    <dxf>
      <numFmt numFmtId="190" formatCode="&quot;-&quot;"/>
    </dxf>
    <dxf>
      <numFmt numFmtId="190" formatCode="&quot;-&quot;"/>
    </dxf>
    <dxf>
      <numFmt numFmtId="190" formatCode="&quot;-&quot;"/>
    </dxf>
    <dxf>
      <numFmt numFmtId="188" formatCode="\^"/>
    </dxf>
    <dxf>
      <numFmt numFmtId="188" formatCode="\^"/>
    </dxf>
    <dxf>
      <numFmt numFmtId="188" formatCode="\^"/>
    </dxf>
    <dxf>
      <numFmt numFmtId="188" formatCode="\^"/>
    </dxf>
    <dxf>
      <numFmt numFmtId="188" formatCode="\^"/>
    </dxf>
    <dxf>
      <numFmt numFmtId="190" formatCode="&quot;-&quot;"/>
    </dxf>
    <dxf>
      <numFmt numFmtId="188" formatCode="\^"/>
    </dxf>
    <dxf>
      <numFmt numFmtId="190" formatCode="&quot;-&quot;"/>
    </dxf>
    <dxf>
      <numFmt numFmtId="188" formatCode="\^"/>
    </dxf>
    <dxf>
      <numFmt numFmtId="188" formatCode="\^"/>
    </dxf>
    <dxf>
      <numFmt numFmtId="183" formatCode="\^;&quot;^&quot;"/>
    </dxf>
    <dxf>
      <numFmt numFmtId="188" formatCode="\^"/>
    </dxf>
    <dxf>
      <numFmt numFmtId="188" formatCode="\^"/>
    </dxf>
    <dxf>
      <numFmt numFmtId="183" formatCode="\^;&quot;^&quot;"/>
    </dxf>
    <dxf>
      <numFmt numFmtId="188" formatCode="\^"/>
    </dxf>
    <dxf>
      <numFmt numFmtId="188" formatCode="\^"/>
    </dxf>
    <dxf>
      <numFmt numFmtId="190" formatCode="&quot;-&quot;"/>
    </dxf>
    <dxf>
      <numFmt numFmtId="188" formatCode="\^"/>
    </dxf>
    <dxf>
      <numFmt numFmtId="190" formatCode="&quot;-&quot;"/>
    </dxf>
  </dxfs>
  <tableStyles count="0" defaultTableStyle="TableStyleMedium2" defaultPivotStyle="PivotStyleLight16"/>
  <colors>
    <mruColors>
      <color rgb="FFE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68036</xdr:colOff>
      <xdr:row>1</xdr:row>
      <xdr:rowOff>0</xdr:rowOff>
    </xdr:from>
    <xdr:to>
      <xdr:col>10</xdr:col>
      <xdr:colOff>283029</xdr:colOff>
      <xdr:row>3</xdr:row>
      <xdr:rowOff>136523</xdr:rowOff>
    </xdr:to>
    <xdr:pic>
      <xdr:nvPicPr>
        <xdr:cNvPr id="2" name="1 Imagen">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9611" y="142875"/>
          <a:ext cx="1196068" cy="5175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idor\trabajos%20en%20curso\CORES\BOLETIN\Datos%20Enero\D_4C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_4C1"/>
    </sheetNames>
    <definedNames>
      <definedName name="Macro2"/>
    </definedNames>
    <sheetDataSet>
      <sheetData sheetId="0" refreshError="1"/>
    </sheetDataSet>
  </externalBook>
</externalLink>
</file>

<file path=xl/theme/theme1.xml><?xml version="1.0" encoding="utf-8"?>
<a:theme xmlns:a="http://schemas.openxmlformats.org/drawingml/2006/main" name="CORES">
  <a:themeElements>
    <a:clrScheme name="CoresCorporativo2">
      <a:dk1>
        <a:srgbClr val="000000"/>
      </a:dk1>
      <a:lt1>
        <a:srgbClr val="FFFFFF"/>
      </a:lt1>
      <a:dk2>
        <a:srgbClr val="CD2D00"/>
      </a:dk2>
      <a:lt2>
        <a:srgbClr val="F0EFEC"/>
      </a:lt2>
      <a:accent1>
        <a:srgbClr val="CD2D00"/>
      </a:accent1>
      <a:accent2>
        <a:srgbClr val="C19E76"/>
      </a:accent2>
      <a:accent3>
        <a:srgbClr val="5F8EA9"/>
      </a:accent3>
      <a:accent4>
        <a:srgbClr val="A59076"/>
      </a:accent4>
      <a:accent5>
        <a:srgbClr val="86AEC4"/>
      </a:accent5>
      <a:accent6>
        <a:srgbClr val="C2BDB5"/>
      </a:accent6>
      <a:hlink>
        <a:srgbClr val="812411"/>
      </a:hlink>
      <a:folHlink>
        <a:srgbClr val="671C0D"/>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K102"/>
  <sheetViews>
    <sheetView tabSelected="1" zoomScaleNormal="100" zoomScaleSheetLayoutView="140" workbookViewId="0">
      <selection activeCell="A4" sqref="A4:G4"/>
    </sheetView>
  </sheetViews>
  <sheetFormatPr baseColWidth="10" defaultColWidth="11.125" defaultRowHeight="15" customHeight="1" x14ac:dyDescent="0.2"/>
  <cols>
    <col min="1" max="1" width="9" style="3" customWidth="1"/>
    <col min="2" max="2" width="3.625" style="3" customWidth="1"/>
    <col min="3" max="3" width="7.5" style="3" customWidth="1"/>
    <col min="4" max="4" width="4.625" style="3" customWidth="1"/>
    <col min="5" max="5" width="8.125" style="3" customWidth="1"/>
    <col min="6" max="9" width="11.125" style="3"/>
    <col min="10" max="10" width="12.625" style="3" customWidth="1"/>
    <col min="11" max="16384" width="11.125" style="3"/>
  </cols>
  <sheetData>
    <row r="2" spans="1:9" ht="15" customHeight="1" x14ac:dyDescent="0.25">
      <c r="A2" s="2" t="s">
        <v>698</v>
      </c>
    </row>
    <row r="3" spans="1:9" ht="15" customHeight="1" x14ac:dyDescent="0.2">
      <c r="A3" s="505">
        <v>44986</v>
      </c>
    </row>
    <row r="4" spans="1:9" ht="15" customHeight="1" x14ac:dyDescent="0.25">
      <c r="A4" s="768" t="s">
        <v>19</v>
      </c>
      <c r="B4" s="768"/>
      <c r="C4" s="768"/>
      <c r="D4" s="768"/>
      <c r="E4" s="768"/>
      <c r="F4" s="768"/>
      <c r="G4" s="768"/>
    </row>
    <row r="5" spans="1:9" ht="15" customHeight="1" x14ac:dyDescent="0.25">
      <c r="A5" s="4"/>
      <c r="B5" s="4"/>
      <c r="C5" s="4"/>
      <c r="D5" s="4"/>
      <c r="E5" s="4"/>
      <c r="F5" s="4"/>
      <c r="G5" s="4"/>
    </row>
    <row r="6" spans="1:9" ht="15" customHeight="1" x14ac:dyDescent="0.2">
      <c r="A6" s="6" t="s">
        <v>0</v>
      </c>
      <c r="B6" s="14"/>
      <c r="C6" s="14"/>
      <c r="D6" s="14"/>
      <c r="E6" s="14"/>
      <c r="F6" s="14"/>
      <c r="G6" s="14"/>
    </row>
    <row r="7" spans="1:9" ht="15" customHeight="1" x14ac:dyDescent="0.2">
      <c r="A7" s="6"/>
      <c r="B7" s="14"/>
      <c r="C7" s="14"/>
      <c r="D7" s="14"/>
      <c r="E7" s="14"/>
      <c r="F7" s="14"/>
      <c r="G7" s="14"/>
    </row>
    <row r="8" spans="1:9" ht="15" customHeight="1" x14ac:dyDescent="0.2">
      <c r="A8" s="14"/>
      <c r="B8" s="14"/>
      <c r="C8" s="67" t="s">
        <v>0</v>
      </c>
      <c r="D8" s="9"/>
      <c r="E8" s="14"/>
      <c r="F8" s="14"/>
      <c r="G8" s="14"/>
    </row>
    <row r="9" spans="1:9" ht="15" customHeight="1" x14ac:dyDescent="0.2">
      <c r="A9" s="14"/>
      <c r="B9" s="14"/>
      <c r="C9" s="68" t="s">
        <v>104</v>
      </c>
      <c r="D9" s="9"/>
      <c r="E9" s="9"/>
      <c r="F9" s="9"/>
      <c r="G9" s="9"/>
      <c r="H9" s="8"/>
      <c r="I9" s="8"/>
    </row>
    <row r="10" spans="1:9" ht="15" customHeight="1" x14ac:dyDescent="0.2">
      <c r="A10" s="14"/>
      <c r="B10" s="14"/>
      <c r="C10" s="68" t="s">
        <v>23</v>
      </c>
      <c r="D10" s="9"/>
      <c r="E10" s="9"/>
      <c r="F10" s="9"/>
      <c r="G10" s="9"/>
    </row>
    <row r="11" spans="1:9" ht="15" customHeight="1" x14ac:dyDescent="0.2">
      <c r="A11" s="14"/>
      <c r="B11" s="14"/>
      <c r="C11" s="14"/>
      <c r="D11" s="14"/>
      <c r="E11" s="14"/>
      <c r="F11" s="14"/>
      <c r="G11" s="14"/>
      <c r="H11" s="5"/>
    </row>
    <row r="12" spans="1:9" ht="15" customHeight="1" x14ac:dyDescent="0.2">
      <c r="A12" s="6" t="s">
        <v>2</v>
      </c>
      <c r="H12" s="7"/>
    </row>
    <row r="13" spans="1:9" ht="15" customHeight="1" x14ac:dyDescent="0.2">
      <c r="A13" s="6"/>
    </row>
    <row r="14" spans="1:9" s="6" customFormat="1" ht="15" customHeight="1" x14ac:dyDescent="0.2">
      <c r="B14" s="6" t="s">
        <v>13</v>
      </c>
    </row>
    <row r="16" spans="1:9" ht="15" customHeight="1" x14ac:dyDescent="0.2">
      <c r="C16" s="8" t="s">
        <v>5</v>
      </c>
      <c r="D16" s="8"/>
      <c r="E16" s="8"/>
      <c r="F16" s="8"/>
    </row>
    <row r="17" spans="2:9" ht="15" customHeight="1" x14ac:dyDescent="0.2">
      <c r="C17" s="212" t="s">
        <v>496</v>
      </c>
      <c r="D17" s="212"/>
      <c r="E17" s="212"/>
      <c r="F17" s="212"/>
      <c r="G17" s="212"/>
      <c r="H17" s="212"/>
    </row>
    <row r="18" spans="2:9" ht="15" customHeight="1" x14ac:dyDescent="0.2">
      <c r="C18" s="8" t="s">
        <v>24</v>
      </c>
      <c r="D18" s="8"/>
      <c r="E18" s="8"/>
      <c r="F18" s="8"/>
      <c r="G18" s="8"/>
    </row>
    <row r="19" spans="2:9" ht="15" customHeight="1" x14ac:dyDescent="0.2">
      <c r="C19" s="8" t="s">
        <v>25</v>
      </c>
      <c r="D19" s="8"/>
      <c r="E19" s="8"/>
      <c r="F19" s="11"/>
    </row>
    <row r="20" spans="2:9" ht="15" customHeight="1" x14ac:dyDescent="0.2">
      <c r="C20" s="8" t="s">
        <v>504</v>
      </c>
      <c r="D20" s="8"/>
      <c r="E20" s="8"/>
      <c r="F20" s="8"/>
      <c r="G20" s="8"/>
      <c r="H20" s="8"/>
      <c r="I20" s="8"/>
    </row>
    <row r="21" spans="2:9" ht="15" customHeight="1" x14ac:dyDescent="0.2">
      <c r="C21" s="8" t="s">
        <v>27</v>
      </c>
      <c r="D21" s="8"/>
      <c r="E21" s="8"/>
      <c r="F21" s="11"/>
      <c r="G21" s="11"/>
      <c r="H21" s="11"/>
      <c r="I21" s="11"/>
    </row>
    <row r="22" spans="2:9" ht="15" customHeight="1" x14ac:dyDescent="0.2">
      <c r="C22" s="8" t="s">
        <v>199</v>
      </c>
      <c r="D22" s="8"/>
      <c r="E22" s="8"/>
      <c r="F22" s="8"/>
      <c r="G22" s="8"/>
      <c r="H22" s="11"/>
      <c r="I22" s="11"/>
    </row>
    <row r="23" spans="2:9" ht="15" customHeight="1" x14ac:dyDescent="0.2">
      <c r="C23" s="8" t="s">
        <v>28</v>
      </c>
      <c r="D23" s="8"/>
      <c r="E23" s="8"/>
      <c r="F23" s="8"/>
      <c r="G23" s="8"/>
    </row>
    <row r="24" spans="2:9" ht="15" customHeight="1" x14ac:dyDescent="0.2">
      <c r="C24" s="8" t="s">
        <v>26</v>
      </c>
      <c r="D24" s="8"/>
      <c r="E24" s="8"/>
      <c r="F24" s="8"/>
      <c r="G24" s="8"/>
    </row>
    <row r="25" spans="2:9" ht="15" customHeight="1" x14ac:dyDescent="0.2">
      <c r="C25" s="212" t="s">
        <v>506</v>
      </c>
      <c r="D25" s="212"/>
      <c r="E25" s="212"/>
      <c r="F25" s="212"/>
      <c r="G25" s="8"/>
      <c r="H25" s="8"/>
    </row>
    <row r="26" spans="2:9" ht="15" customHeight="1" x14ac:dyDescent="0.2">
      <c r="C26" s="212" t="s">
        <v>33</v>
      </c>
      <c r="D26" s="212"/>
      <c r="E26" s="212"/>
      <c r="F26" s="212"/>
      <c r="G26" s="8"/>
      <c r="H26" s="8"/>
    </row>
    <row r="27" spans="2:9" ht="15" customHeight="1" x14ac:dyDescent="0.2">
      <c r="C27" s="212" t="s">
        <v>436</v>
      </c>
      <c r="D27" s="212"/>
      <c r="E27" s="212"/>
      <c r="F27" s="212"/>
      <c r="G27" s="212"/>
      <c r="H27" s="212"/>
      <c r="I27" s="8"/>
    </row>
    <row r="28" spans="2:9" ht="15" customHeight="1" x14ac:dyDescent="0.2">
      <c r="C28" s="8" t="s">
        <v>6</v>
      </c>
      <c r="D28" s="8"/>
      <c r="E28" s="8"/>
      <c r="F28" s="11"/>
    </row>
    <row r="29" spans="2:9" s="6" customFormat="1" ht="15" customHeight="1" x14ac:dyDescent="0.2">
      <c r="B29" s="3"/>
      <c r="C29" s="8" t="s">
        <v>29</v>
      </c>
      <c r="D29" s="8"/>
      <c r="E29" s="8"/>
      <c r="F29" s="11"/>
      <c r="G29" s="3"/>
    </row>
    <row r="30" spans="2:9" ht="15" customHeight="1" x14ac:dyDescent="0.2">
      <c r="C30" s="8" t="s">
        <v>440</v>
      </c>
      <c r="D30" s="8"/>
      <c r="E30" s="8"/>
      <c r="F30" s="8"/>
      <c r="G30" s="8"/>
    </row>
    <row r="31" spans="2:9" ht="15" customHeight="1" x14ac:dyDescent="0.2">
      <c r="C31" s="8" t="s">
        <v>7</v>
      </c>
      <c r="D31" s="8"/>
      <c r="E31" s="8"/>
      <c r="F31" s="8"/>
      <c r="G31" s="6"/>
      <c r="H31" s="11"/>
    </row>
    <row r="33" spans="1:9" ht="15" customHeight="1" x14ac:dyDescent="0.2">
      <c r="B33" s="6" t="s">
        <v>16</v>
      </c>
      <c r="C33" s="6"/>
      <c r="D33" s="11"/>
      <c r="E33" s="11"/>
      <c r="F33" s="11"/>
      <c r="G33" s="11"/>
    </row>
    <row r="34" spans="1:9" ht="15" customHeight="1" x14ac:dyDescent="0.2">
      <c r="D34" s="11"/>
      <c r="E34" s="11"/>
      <c r="F34" s="11"/>
      <c r="G34" s="11"/>
      <c r="H34" s="11"/>
    </row>
    <row r="35" spans="1:9" ht="15" customHeight="1" x14ac:dyDescent="0.2">
      <c r="C35" s="8" t="s">
        <v>243</v>
      </c>
      <c r="D35" s="8"/>
      <c r="E35" s="8"/>
      <c r="F35" s="8"/>
      <c r="G35" s="8"/>
    </row>
    <row r="36" spans="1:9" ht="15" customHeight="1" x14ac:dyDescent="0.2">
      <c r="C36" s="8" t="s">
        <v>222</v>
      </c>
      <c r="D36" s="8"/>
      <c r="E36" s="8"/>
      <c r="F36" s="8"/>
      <c r="G36" s="11"/>
    </row>
    <row r="37" spans="1:9" ht="15" customHeight="1" x14ac:dyDescent="0.2">
      <c r="A37" s="6"/>
      <c r="C37" s="212" t="s">
        <v>34</v>
      </c>
      <c r="D37" s="212"/>
      <c r="E37" s="212"/>
      <c r="F37" s="212"/>
      <c r="G37" s="212"/>
      <c r="H37" s="8"/>
      <c r="I37" s="8"/>
    </row>
    <row r="38" spans="1:9" ht="15" customHeight="1" x14ac:dyDescent="0.2">
      <c r="A38" s="6"/>
      <c r="C38" s="212" t="s">
        <v>499</v>
      </c>
      <c r="D38" s="212"/>
      <c r="E38" s="212"/>
      <c r="F38" s="212"/>
      <c r="G38" s="212"/>
      <c r="H38" s="8"/>
    </row>
    <row r="40" spans="1:9" ht="15" customHeight="1" x14ac:dyDescent="0.2">
      <c r="B40" s="6" t="s">
        <v>14</v>
      </c>
      <c r="C40" s="6"/>
    </row>
    <row r="42" spans="1:9" ht="15" customHeight="1" x14ac:dyDescent="0.2">
      <c r="C42" s="8" t="s">
        <v>30</v>
      </c>
      <c r="D42" s="8"/>
      <c r="E42" s="8"/>
      <c r="H42" s="11"/>
      <c r="I42" s="11"/>
    </row>
    <row r="43" spans="1:9" ht="15" customHeight="1" x14ac:dyDescent="0.2">
      <c r="C43" s="8" t="s">
        <v>248</v>
      </c>
      <c r="D43" s="8"/>
      <c r="E43" s="8"/>
      <c r="F43" s="8"/>
      <c r="H43" s="11"/>
      <c r="I43" s="11"/>
    </row>
    <row r="44" spans="1:9" ht="15" customHeight="1" x14ac:dyDescent="0.2">
      <c r="C44" s="8" t="s">
        <v>498</v>
      </c>
      <c r="D44" s="8"/>
      <c r="E44" s="8"/>
      <c r="F44" s="8"/>
      <c r="G44" s="11"/>
    </row>
    <row r="45" spans="1:9" ht="15" customHeight="1" x14ac:dyDescent="0.2">
      <c r="C45" s="8" t="s">
        <v>250</v>
      </c>
      <c r="D45" s="8"/>
      <c r="E45" s="8"/>
      <c r="F45" s="8"/>
      <c r="G45" s="8"/>
    </row>
    <row r="46" spans="1:9" ht="15" customHeight="1" x14ac:dyDescent="0.2">
      <c r="C46" s="11"/>
      <c r="D46" s="6"/>
    </row>
    <row r="47" spans="1:9" ht="15" customHeight="1" x14ac:dyDescent="0.2">
      <c r="B47" s="6" t="s">
        <v>15</v>
      </c>
      <c r="C47" s="6"/>
      <c r="D47" s="6"/>
    </row>
    <row r="48" spans="1:9" ht="15" customHeight="1" x14ac:dyDescent="0.2">
      <c r="B48" s="6"/>
    </row>
    <row r="49" spans="1:8" ht="15" customHeight="1" x14ac:dyDescent="0.2">
      <c r="B49" s="6"/>
      <c r="C49" s="8" t="s">
        <v>497</v>
      </c>
      <c r="D49" s="8"/>
      <c r="E49" s="8"/>
      <c r="F49" s="8"/>
      <c r="G49" s="8"/>
    </row>
    <row r="50" spans="1:8" ht="15" customHeight="1" x14ac:dyDescent="0.2">
      <c r="B50" s="6"/>
      <c r="C50" s="8" t="s">
        <v>481</v>
      </c>
      <c r="D50" s="8"/>
      <c r="E50" s="8"/>
      <c r="F50" s="8"/>
    </row>
    <row r="51" spans="1:8" ht="15" customHeight="1" x14ac:dyDescent="0.2">
      <c r="B51" s="6"/>
      <c r="C51" s="8" t="s">
        <v>37</v>
      </c>
      <c r="D51" s="8"/>
      <c r="E51" s="8"/>
      <c r="F51" s="8"/>
    </row>
    <row r="52" spans="1:8" ht="15" customHeight="1" x14ac:dyDescent="0.2">
      <c r="B52" s="6"/>
      <c r="C52" s="8" t="s">
        <v>36</v>
      </c>
      <c r="D52" s="8"/>
      <c r="E52" s="8"/>
      <c r="F52" s="8"/>
    </row>
    <row r="53" spans="1:8" ht="15" customHeight="1" x14ac:dyDescent="0.2">
      <c r="B53" s="6"/>
      <c r="C53" s="8" t="s">
        <v>35</v>
      </c>
      <c r="D53" s="8"/>
      <c r="E53" s="8"/>
      <c r="F53" s="8"/>
    </row>
    <row r="54" spans="1:8" ht="15" customHeight="1" x14ac:dyDescent="0.2">
      <c r="B54" s="6"/>
      <c r="C54" s="8" t="s">
        <v>20</v>
      </c>
      <c r="D54" s="8"/>
      <c r="E54" s="8"/>
      <c r="F54" s="8"/>
      <c r="G54" s="8"/>
    </row>
    <row r="55" spans="1:8" s="18" customFormat="1" ht="15" customHeight="1" x14ac:dyDescent="0.2">
      <c r="A55" s="3"/>
      <c r="B55" s="6"/>
      <c r="C55" s="8" t="s">
        <v>21</v>
      </c>
      <c r="D55" s="8"/>
      <c r="E55" s="8"/>
      <c r="F55" s="8"/>
      <c r="G55" s="3"/>
      <c r="H55" s="17"/>
    </row>
    <row r="56" spans="1:8" s="18" customFormat="1" ht="15" customHeight="1" x14ac:dyDescent="0.2">
      <c r="A56" s="3"/>
      <c r="B56" s="6"/>
      <c r="C56" s="212" t="s">
        <v>22</v>
      </c>
      <c r="D56" s="212"/>
      <c r="E56" s="212"/>
      <c r="F56" s="212"/>
      <c r="G56" s="212"/>
      <c r="H56" s="8"/>
    </row>
    <row r="57" spans="1:8" s="18" customFormat="1" ht="15" customHeight="1" x14ac:dyDescent="0.2">
      <c r="A57" s="3"/>
      <c r="B57" s="6"/>
      <c r="C57" s="6"/>
      <c r="D57" s="16"/>
      <c r="E57" s="16"/>
      <c r="F57" s="16"/>
      <c r="G57" s="17"/>
      <c r="H57" s="17"/>
    </row>
    <row r="58" spans="1:8" s="18" customFormat="1" ht="15" customHeight="1" x14ac:dyDescent="0.2">
      <c r="A58" s="15" t="s">
        <v>3</v>
      </c>
      <c r="B58" s="16"/>
      <c r="C58" s="16"/>
      <c r="D58" s="16"/>
      <c r="E58" s="16"/>
      <c r="F58" s="16"/>
      <c r="G58" s="17"/>
      <c r="H58" s="17"/>
    </row>
    <row r="59" spans="1:8" s="18" customFormat="1" ht="15" customHeight="1" x14ac:dyDescent="0.2">
      <c r="A59" s="15"/>
      <c r="B59" s="16"/>
      <c r="C59" s="16"/>
      <c r="D59" s="16"/>
      <c r="E59" s="16"/>
      <c r="F59" s="16"/>
      <c r="G59" s="17"/>
      <c r="H59" s="17"/>
    </row>
    <row r="60" spans="1:8" s="18" customFormat="1" ht="15" customHeight="1" x14ac:dyDescent="0.2">
      <c r="A60" s="15"/>
      <c r="B60" s="15" t="s">
        <v>9</v>
      </c>
      <c r="C60" s="16"/>
      <c r="D60" s="16"/>
      <c r="E60" s="16"/>
      <c r="F60" s="16"/>
      <c r="G60" s="17"/>
      <c r="H60" s="17"/>
    </row>
    <row r="61" spans="1:8" ht="15" customHeight="1" x14ac:dyDescent="0.2">
      <c r="A61" s="15"/>
      <c r="B61" s="15"/>
      <c r="C61" s="16"/>
      <c r="D61" s="16"/>
      <c r="E61" s="16"/>
      <c r="F61" s="16"/>
      <c r="G61" s="17"/>
    </row>
    <row r="62" spans="1:8" ht="15" customHeight="1" x14ac:dyDescent="0.2">
      <c r="A62" s="15"/>
      <c r="B62" s="11"/>
      <c r="C62" s="8" t="s">
        <v>38</v>
      </c>
      <c r="D62" s="8"/>
      <c r="E62" s="8"/>
      <c r="F62" s="16"/>
      <c r="G62" s="17"/>
    </row>
    <row r="63" spans="1:8" ht="15" customHeight="1" x14ac:dyDescent="0.2">
      <c r="A63" s="15"/>
      <c r="B63" s="11"/>
      <c r="C63" s="767" t="s">
        <v>641</v>
      </c>
      <c r="D63" s="767"/>
      <c r="E63" s="767"/>
      <c r="F63" s="767"/>
      <c r="G63" s="767"/>
    </row>
    <row r="64" spans="1:8" ht="15" customHeight="1" x14ac:dyDescent="0.2">
      <c r="B64" s="6"/>
      <c r="C64" s="8" t="s">
        <v>364</v>
      </c>
      <c r="D64" s="8"/>
      <c r="E64" s="8"/>
      <c r="F64" s="8"/>
      <c r="G64" s="8"/>
    </row>
    <row r="65" spans="2:9" ht="15" customHeight="1" x14ac:dyDescent="0.2">
      <c r="B65" s="6"/>
      <c r="C65" s="8" t="s">
        <v>646</v>
      </c>
      <c r="D65" s="8"/>
      <c r="E65" s="8"/>
      <c r="F65" s="8"/>
      <c r="G65" s="8"/>
      <c r="H65" s="8"/>
    </row>
    <row r="66" spans="2:9" ht="15" customHeight="1" x14ac:dyDescent="0.2">
      <c r="B66" s="6"/>
      <c r="C66" s="6"/>
      <c r="D66" s="11"/>
      <c r="E66" s="11"/>
      <c r="F66" s="11"/>
    </row>
    <row r="67" spans="2:9" ht="15" customHeight="1" x14ac:dyDescent="0.2">
      <c r="B67" s="6" t="s">
        <v>17</v>
      </c>
      <c r="C67" s="6"/>
      <c r="D67" s="11"/>
      <c r="E67" s="11"/>
      <c r="F67" s="11"/>
      <c r="G67" s="10"/>
      <c r="H67" s="10"/>
      <c r="I67" s="10"/>
    </row>
    <row r="68" spans="2:9" ht="15" customHeight="1" x14ac:dyDescent="0.2">
      <c r="B68" s="6"/>
      <c r="C68" s="6"/>
      <c r="D68" s="11"/>
      <c r="E68" s="11"/>
      <c r="F68" s="11"/>
    </row>
    <row r="69" spans="2:9" ht="15" customHeight="1" x14ac:dyDescent="0.2">
      <c r="B69" s="6"/>
      <c r="C69" s="8" t="s">
        <v>490</v>
      </c>
      <c r="D69" s="8"/>
      <c r="E69" s="8"/>
      <c r="F69" s="8"/>
      <c r="G69" s="10"/>
      <c r="H69" s="10"/>
    </row>
    <row r="70" spans="2:9" ht="15" customHeight="1" x14ac:dyDescent="0.2">
      <c r="B70" s="6"/>
      <c r="C70" s="8" t="s">
        <v>18</v>
      </c>
      <c r="D70" s="8"/>
      <c r="E70" s="8"/>
      <c r="F70" s="8"/>
      <c r="G70" s="10"/>
    </row>
    <row r="71" spans="2:9" ht="15" customHeight="1" x14ac:dyDescent="0.2">
      <c r="C71" s="212" t="s">
        <v>501</v>
      </c>
      <c r="D71" s="212"/>
      <c r="E71" s="212"/>
      <c r="F71" s="8"/>
      <c r="G71" s="8"/>
    </row>
    <row r="72" spans="2:9" ht="15" customHeight="1" x14ac:dyDescent="0.2">
      <c r="C72" s="8" t="s">
        <v>500</v>
      </c>
      <c r="D72" s="8"/>
      <c r="E72" s="8"/>
      <c r="F72" s="8"/>
      <c r="G72" s="8"/>
      <c r="H72" s="8"/>
    </row>
    <row r="73" spans="2:9" ht="15" customHeight="1" x14ac:dyDescent="0.2">
      <c r="C73" s="8" t="s">
        <v>341</v>
      </c>
      <c r="D73" s="8"/>
      <c r="E73" s="8"/>
      <c r="F73" s="8"/>
    </row>
    <row r="74" spans="2:9" ht="15" customHeight="1" x14ac:dyDescent="0.2">
      <c r="C74" s="8" t="s">
        <v>522</v>
      </c>
      <c r="D74" s="8"/>
      <c r="E74" s="8"/>
      <c r="F74" s="8"/>
    </row>
    <row r="75" spans="2:9" ht="15" customHeight="1" x14ac:dyDescent="0.2">
      <c r="D75" s="10"/>
      <c r="E75" s="10"/>
      <c r="F75" s="10"/>
      <c r="H75" s="10"/>
    </row>
    <row r="76" spans="2:9" ht="15" customHeight="1" x14ac:dyDescent="0.2">
      <c r="B76" s="6" t="s">
        <v>10</v>
      </c>
      <c r="D76" s="10"/>
      <c r="E76" s="10"/>
      <c r="F76" s="10"/>
    </row>
    <row r="77" spans="2:9" ht="15" customHeight="1" x14ac:dyDescent="0.2">
      <c r="D77" s="10"/>
      <c r="E77" s="10"/>
      <c r="F77" s="10"/>
      <c r="G77" s="10"/>
    </row>
    <row r="78" spans="2:9" ht="15" customHeight="1" x14ac:dyDescent="0.2">
      <c r="C78" s="8" t="s">
        <v>31</v>
      </c>
      <c r="D78" s="8"/>
      <c r="E78" s="8"/>
      <c r="F78" s="8"/>
    </row>
    <row r="79" spans="2:9" ht="15" customHeight="1" x14ac:dyDescent="0.2">
      <c r="C79" s="212" t="s">
        <v>348</v>
      </c>
      <c r="D79" s="212"/>
      <c r="E79" s="212"/>
      <c r="F79" s="8"/>
      <c r="G79" s="8"/>
    </row>
    <row r="81" spans="1:10" ht="15" customHeight="1" x14ac:dyDescent="0.2">
      <c r="B81" s="6" t="s">
        <v>11</v>
      </c>
    </row>
    <row r="83" spans="1:10" ht="15" customHeight="1" x14ac:dyDescent="0.2">
      <c r="C83" s="8" t="s">
        <v>12</v>
      </c>
      <c r="D83" s="8"/>
      <c r="E83" s="8"/>
      <c r="F83" s="8"/>
      <c r="G83" s="8"/>
    </row>
    <row r="84" spans="1:10" ht="15" customHeight="1" x14ac:dyDescent="0.2">
      <c r="C84" s="212" t="s">
        <v>363</v>
      </c>
      <c r="D84" s="212"/>
      <c r="E84" s="212"/>
      <c r="F84" s="8"/>
    </row>
    <row r="85" spans="1:10" ht="15" customHeight="1" x14ac:dyDescent="0.2">
      <c r="H85" s="10"/>
      <c r="I85" s="10"/>
    </row>
    <row r="86" spans="1:10" ht="15" customHeight="1" x14ac:dyDescent="0.2">
      <c r="A86" s="15" t="s">
        <v>4</v>
      </c>
      <c r="H86" s="10"/>
      <c r="I86" s="10"/>
      <c r="J86" s="10"/>
    </row>
    <row r="87" spans="1:10" ht="15" customHeight="1" x14ac:dyDescent="0.2">
      <c r="D87" s="10"/>
      <c r="E87" s="10"/>
      <c r="F87" s="10"/>
      <c r="G87" s="10"/>
      <c r="H87" s="10"/>
    </row>
    <row r="88" spans="1:10" ht="15" customHeight="1" x14ac:dyDescent="0.2">
      <c r="C88" s="8" t="s">
        <v>39</v>
      </c>
      <c r="D88" s="8"/>
      <c r="E88" s="8"/>
      <c r="F88" s="8"/>
      <c r="G88" s="8"/>
    </row>
    <row r="89" spans="1:10" ht="15" customHeight="1" x14ac:dyDescent="0.2">
      <c r="C89" s="8" t="s">
        <v>41</v>
      </c>
      <c r="D89" s="8"/>
      <c r="E89" s="8"/>
      <c r="F89" s="8"/>
      <c r="G89" s="8"/>
    </row>
    <row r="90" spans="1:10" ht="15" customHeight="1" x14ac:dyDescent="0.2">
      <c r="C90" s="8" t="s">
        <v>502</v>
      </c>
      <c r="D90" s="8"/>
      <c r="E90" s="8"/>
      <c r="F90" s="8"/>
      <c r="G90" s="8"/>
      <c r="H90" s="8"/>
      <c r="I90" s="10"/>
      <c r="J90" s="10"/>
    </row>
    <row r="91" spans="1:10" ht="15" customHeight="1" x14ac:dyDescent="0.2">
      <c r="C91" s="212" t="s">
        <v>503</v>
      </c>
      <c r="D91" s="212"/>
      <c r="E91" s="212"/>
      <c r="F91" s="212"/>
      <c r="G91" s="10"/>
      <c r="H91" s="10"/>
      <c r="I91" s="10"/>
    </row>
    <row r="92" spans="1:10" ht="15" customHeight="1" x14ac:dyDescent="0.2">
      <c r="C92" s="212" t="s">
        <v>40</v>
      </c>
      <c r="D92" s="212"/>
      <c r="E92" s="212"/>
      <c r="F92" s="10"/>
      <c r="G92" s="10"/>
    </row>
    <row r="93" spans="1:10" ht="15" customHeight="1" x14ac:dyDescent="0.2">
      <c r="D93" s="10"/>
      <c r="E93" s="10"/>
      <c r="F93" s="10"/>
    </row>
    <row r="94" spans="1:10" ht="15" customHeight="1" x14ac:dyDescent="0.2">
      <c r="A94" s="8" t="s">
        <v>32</v>
      </c>
      <c r="B94" s="8"/>
      <c r="C94" s="8"/>
      <c r="D94" s="8"/>
      <c r="E94" s="8"/>
      <c r="F94" s="8"/>
    </row>
    <row r="96" spans="1:10" ht="15" customHeight="1" x14ac:dyDescent="0.2">
      <c r="B96" s="6"/>
    </row>
    <row r="98" spans="1:11" ht="15" customHeight="1" x14ac:dyDescent="0.2">
      <c r="A98" s="769" t="s">
        <v>508</v>
      </c>
      <c r="B98" s="770"/>
      <c r="C98" s="770"/>
      <c r="D98" s="770"/>
      <c r="E98" s="770"/>
      <c r="F98" s="770"/>
      <c r="G98" s="770"/>
      <c r="H98" s="770"/>
      <c r="I98" s="770"/>
      <c r="J98" s="770"/>
      <c r="K98" s="770"/>
    </row>
    <row r="99" spans="1:11" ht="15" customHeight="1" x14ac:dyDescent="0.2">
      <c r="A99" s="770"/>
      <c r="B99" s="770"/>
      <c r="C99" s="770"/>
      <c r="D99" s="770"/>
      <c r="E99" s="770"/>
      <c r="F99" s="770"/>
      <c r="G99" s="770"/>
      <c r="H99" s="770"/>
      <c r="I99" s="770"/>
      <c r="J99" s="770"/>
      <c r="K99" s="770"/>
    </row>
    <row r="100" spans="1:11" ht="15" customHeight="1" x14ac:dyDescent="0.2">
      <c r="A100" s="770"/>
      <c r="B100" s="770"/>
      <c r="C100" s="770"/>
      <c r="D100" s="770"/>
      <c r="E100" s="770"/>
      <c r="F100" s="770"/>
      <c r="G100" s="770"/>
      <c r="H100" s="770"/>
      <c r="I100" s="770"/>
      <c r="J100" s="770"/>
      <c r="K100" s="770"/>
    </row>
    <row r="101" spans="1:11" ht="15" customHeight="1" x14ac:dyDescent="0.2">
      <c r="A101" s="770"/>
      <c r="B101" s="770"/>
      <c r="C101" s="770"/>
      <c r="D101" s="770"/>
      <c r="E101" s="770"/>
      <c r="F101" s="770"/>
      <c r="G101" s="770"/>
      <c r="H101" s="770"/>
      <c r="I101" s="770"/>
      <c r="J101" s="770"/>
      <c r="K101" s="770"/>
    </row>
    <row r="102" spans="1:11" ht="15" customHeight="1" x14ac:dyDescent="0.2">
      <c r="A102" s="770"/>
      <c r="B102" s="770"/>
      <c r="C102" s="770"/>
      <c r="D102" s="770"/>
      <c r="E102" s="770"/>
      <c r="F102" s="770"/>
      <c r="G102" s="770"/>
      <c r="H102" s="770"/>
      <c r="I102" s="770"/>
      <c r="J102" s="770"/>
      <c r="K102" s="770"/>
    </row>
  </sheetData>
  <mergeCells count="2">
    <mergeCell ref="A4:G4"/>
    <mergeCell ref="A98:K102"/>
  </mergeCells>
  <hyperlinks>
    <hyperlink ref="C8:D8" location="Indicadores!A1" display="Indicadores"/>
    <hyperlink ref="C9:I9" location="'Energia primaria'!A1" display="Consumo anual de energía primaria en España y grado de autoabastecimiento "/>
    <hyperlink ref="C10:G10" location="'Energia final'!A1" display="Consumo anual de energía final en España"/>
    <hyperlink ref="C16:F16" location="'Consumo PP'!A1" display="Consumo de productos petrolíferos"/>
    <hyperlink ref="C18:G18" location="'Consumo GLP'!A1" display="Consumo de gases licuados del petróleo"/>
    <hyperlink ref="C19:E19" location="'Consumo gasolinas'!A1" display="Consumo de gasolinas"/>
    <hyperlink ref="C20:I20" location="'GNA CCAA'!A1" display="Consumo de gasolinas de automoción por Comunidades Autónomas"/>
    <hyperlink ref="C21:E21" location="'Consumo gasóleos'!A1" display="Consumo de gasóleos"/>
    <hyperlink ref="C22:G22" location="'GO CCAA'!A1" display="Consumo de gasóleos por Comunidades Autónomas"/>
    <hyperlink ref="C23:G23" location="'Consumo Combustibles Auto'!A1" display="Consumo de combustibles de automoción"/>
    <hyperlink ref="C24:G24" location="Bios!A1" display="Biocarburantes en gasolinas y gasóleos"/>
    <hyperlink ref="C28:E28" location="'Consumo Querosenos'!A1" display="Consumo de querosenos"/>
    <hyperlink ref="C29:E29" location="'Consumo Fuelóleos'!A1" display="Consumo de fuelóleos"/>
    <hyperlink ref="C30:G30" location="'FO CCAA'!A1" display="Consumo de fuelóleos por Comunidades Autónomas "/>
    <hyperlink ref="C31:F31" location="'Consumo Otros Productos'!A1" display="Consumo de otros productos"/>
    <hyperlink ref="C35:G35" location="'Impor Crudo'!A1" display="Importaciones de crudo por países y zonas económicas"/>
    <hyperlink ref="C36:F36" location="'Coste CIF'!A1" display="Coste CIF del crudo importado en España"/>
    <hyperlink ref="C42:E42" location="'produccion interior'!A1" display="Producción interior de crudo"/>
    <hyperlink ref="C43:F43" location="'MP procesada'!A1" display="Crudo y Materia prima procesada"/>
    <hyperlink ref="C44:F44" location="'Produccion bruta'!A1" display="Producción bruta de crudo de refinería"/>
    <hyperlink ref="C45:G45" location="Balance!A1" display="Balance de producción y consumo de productos petrolíferos"/>
    <hyperlink ref="C49:G49" location="'PVP máximo bombona'!A1" display="PVP máximo de la bombona de butano (12,5 kg)"/>
    <hyperlink ref="C50:F50" location="'PVP de gna y glo'!A1" display="PVP gasolinas y gasóleos de automoción "/>
    <hyperlink ref="C51:F51" location="'PVP medio de la gna'!A1" display="PVP medio de la gasolina 95 I.O. "/>
    <hyperlink ref="C52:F52" location="'PVP medio del glo'!A1" display="PVP medio del gasóleo de automoción"/>
    <hyperlink ref="C53:F53" location="'PVP medio del glo C'!A1" display="PVP medio del gasóleo calefacción"/>
    <hyperlink ref="C55:F55" location="'Evolución crudos SPOT'!A1" display="Evolución de los precios spot de crudos"/>
    <hyperlink ref="C56:H56" location="'Cotizaciones FOB'!A1" display="Cotizaciones internacionales FOB de productos petrolíferos "/>
    <hyperlink ref="C62:E62" location="'Consumo de gas natural'!A1" display="Consumo de gas natural"/>
    <hyperlink ref="C64:G64" location="'Tasa variación año móvil GN '!A1" display="Tasa variación año móvil de consumo gas natural "/>
    <hyperlink ref="C65:H65" location="'Consumo de gas natural por CCAA'!A1" display="Consumo de gas natural por Comunidad Autónoma y grupos de presión"/>
    <hyperlink ref="C69:F69" location="'import. GN paises'!A1" display="Importaciones de gas natural por países"/>
    <hyperlink ref="C70:F70" location="'import. GN puntos entrada '!A1" display="Importaciones por punto de entrada"/>
    <hyperlink ref="C72:H72" location="'export. GN paises'!A1" display="Exportaciones de gas natural por países y zonas económicas"/>
    <hyperlink ref="C73:F73" location="'export. GN puntos salida'!A1" display="Exportaciones por punto de salida"/>
    <hyperlink ref="C78:F78" location="'Producción interior GN'!A1" display="Producción interior de gas natural"/>
    <hyperlink ref="C83:G83" location="'PVP máximo TUR'!A1" display="PVP máximo de las tarifas último recurso de gas natural "/>
    <hyperlink ref="C88:G88" location="'Stocks mat. primas y PP'!A1" display="Stocks de crudo, materias primas y productos petrolíferos"/>
    <hyperlink ref="C89:G89" location="'EMS prod. pet.'!A1" display="Existencias mínimas de seguridad de productos petroliferos"/>
    <hyperlink ref="C90:H90" location="'Nivel Stocks España'!A1" display="Nivel de Stocks en España calculado en días de importaciones netas"/>
    <hyperlink ref="A94:F94" location="'Unidades y factores conversión'!A1" display="Unidades y factores de conversión utilizados "/>
    <hyperlink ref="C27:I27" location="'Consumo Comb. Auto CCAA'!A1" display="Consumo de combustibles de automoción por Comunidades Autónomas"/>
    <hyperlink ref="C37:I37" location="'imp-exp PP'!A1" display="Importaciones - Exportaciones de productos petrolíferos por productos"/>
    <hyperlink ref="C38:H38" location="'imp-exp PP paises'!A1" display="Importaciones - Exportaciones de productos petrolíferos por países "/>
    <hyperlink ref="C17:H17" location="'Tv año móvil cons. PP'!A1" display="Tasa variación año móvil del consumo de productos petrolíferos"/>
    <hyperlink ref="C25:H25" location="'Tv año móvil cons. auto'!A1" display="Tasa de variación año móvil combustibles de automoción"/>
    <hyperlink ref="C26:H26" location="'Consumo Comb. Auto Canales'!A1" display="Consumo de combustibles de automoción por canales"/>
    <hyperlink ref="C71:G71" location="'Coste de aprov'!A1" display="Coste de aprovisionamiento gas natural"/>
    <hyperlink ref="C79:G79" location="'Balance  Gas natural'!A1" display="Balance de producción y consumo de gas natural "/>
    <hyperlink ref="C84:F84" location="'Cotizaciones GN'!A1" display="Cotizaciones del gas natural"/>
    <hyperlink ref="C91:F91" location="'RREE Cores'!A1" display="Reservas estrategicas Cores"/>
    <hyperlink ref="C92:E92" location="'Existencias GN'!A1" display="Existencias gas natural"/>
    <hyperlink ref="C54:G54" location="'Cotizaciones de los crudos'!A1" display="Cotizaciones de los crudos de referencia y tipo de cambio"/>
    <hyperlink ref="C74" location="'importaciones netas GN'!A1" display="Importaciones netas de gas natural "/>
    <hyperlink ref="C65" location="'Consumo de gas natural por CCAA'!A1" display="Consumo de gas natural por Comunidades Autónomas y tramos de presión"/>
    <hyperlink ref="C63:G63" location="'Consumo GN por tramos presión'!A1" display="Consumo de gas natural por tramos de presión"/>
  </hyperlinks>
  <pageMargins left="0.15748031496062992" right="0.23622047244094491" top="0.62992125984251968" bottom="0.55118110236220474" header="0.31496062992125984" footer="0.31496062992125984"/>
  <pageSetup paperSize="9" scale="72"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V32"/>
  <sheetViews>
    <sheetView zoomScaleNormal="100" zoomScaleSheetLayoutView="100" workbookViewId="0"/>
  </sheetViews>
  <sheetFormatPr baseColWidth="10" defaultRowHeight="12.75" x14ac:dyDescent="0.2"/>
  <cols>
    <col min="1" max="1" width="32.5" style="81" customWidth="1"/>
    <col min="2" max="2" width="10.125" style="81" customWidth="1"/>
    <col min="3" max="3" width="14.125" style="81" customWidth="1"/>
    <col min="4" max="4" width="12.5" style="81" customWidth="1"/>
    <col min="5" max="5" width="11.125" style="81" customWidth="1"/>
    <col min="6" max="6" width="9.125" style="81" customWidth="1"/>
    <col min="7" max="7" width="12.625" style="81" customWidth="1"/>
    <col min="8" max="8" width="15.125" style="81" customWidth="1"/>
    <col min="9" max="10" width="12.125" style="81" customWidth="1"/>
    <col min="11" max="15" width="11" style="81"/>
    <col min="16" max="256" width="10" style="81"/>
    <col min="257" max="257" width="19.625" style="81" customWidth="1"/>
    <col min="258" max="258" width="9.125" style="81" customWidth="1"/>
    <col min="259" max="260" width="11" style="81" bestFit="1" customWidth="1"/>
    <col min="261" max="262" width="8.125" style="81" bestFit="1" customWidth="1"/>
    <col min="263" max="263" width="10.125" style="81" bestFit="1" customWidth="1"/>
    <col min="264" max="264" width="11" style="81" bestFit="1" customWidth="1"/>
    <col min="265" max="266" width="10.625" style="81" bestFit="1" customWidth="1"/>
    <col min="267" max="512" width="10" style="81"/>
    <col min="513" max="513" width="19.625" style="81" customWidth="1"/>
    <col min="514" max="514" width="9.125" style="81" customWidth="1"/>
    <col min="515" max="516" width="11" style="81" bestFit="1" customWidth="1"/>
    <col min="517" max="518" width="8.125" style="81" bestFit="1" customWidth="1"/>
    <col min="519" max="519" width="10.125" style="81" bestFit="1" customWidth="1"/>
    <col min="520" max="520" width="11" style="81" bestFit="1" customWidth="1"/>
    <col min="521" max="522" width="10.625" style="81" bestFit="1" customWidth="1"/>
    <col min="523" max="768" width="10" style="81"/>
    <col min="769" max="769" width="19.625" style="81" customWidth="1"/>
    <col min="770" max="770" width="9.125" style="81" customWidth="1"/>
    <col min="771" max="772" width="11" style="81" bestFit="1" customWidth="1"/>
    <col min="773" max="774" width="8.125" style="81" bestFit="1" customWidth="1"/>
    <col min="775" max="775" width="10.125" style="81" bestFit="1" customWidth="1"/>
    <col min="776" max="776" width="11" style="81" bestFit="1" customWidth="1"/>
    <col min="777" max="778" width="10.625" style="81" bestFit="1" customWidth="1"/>
    <col min="779" max="1024" width="11" style="81"/>
    <col min="1025" max="1025" width="19.625" style="81" customWidth="1"/>
    <col min="1026" max="1026" width="9.125" style="81" customWidth="1"/>
    <col min="1027" max="1028" width="11" style="81" bestFit="1" customWidth="1"/>
    <col min="1029" max="1030" width="8.125" style="81" bestFit="1" customWidth="1"/>
    <col min="1031" max="1031" width="10.125" style="81" bestFit="1" customWidth="1"/>
    <col min="1032" max="1032" width="11" style="81" bestFit="1" customWidth="1"/>
    <col min="1033" max="1034" width="10.625" style="81" bestFit="1" customWidth="1"/>
    <col min="1035" max="1280" width="10" style="81"/>
    <col min="1281" max="1281" width="19.625" style="81" customWidth="1"/>
    <col min="1282" max="1282" width="9.125" style="81" customWidth="1"/>
    <col min="1283" max="1284" width="11" style="81" bestFit="1" customWidth="1"/>
    <col min="1285" max="1286" width="8.125" style="81" bestFit="1" customWidth="1"/>
    <col min="1287" max="1287" width="10.125" style="81" bestFit="1" customWidth="1"/>
    <col min="1288" max="1288" width="11" style="81" bestFit="1" customWidth="1"/>
    <col min="1289" max="1290" width="10.625" style="81" bestFit="1" customWidth="1"/>
    <col min="1291" max="1536" width="10" style="81"/>
    <col min="1537" max="1537" width="19.625" style="81" customWidth="1"/>
    <col min="1538" max="1538" width="9.125" style="81" customWidth="1"/>
    <col min="1539" max="1540" width="11" style="81" bestFit="1" customWidth="1"/>
    <col min="1541" max="1542" width="8.125" style="81" bestFit="1" customWidth="1"/>
    <col min="1543" max="1543" width="10.125" style="81" bestFit="1" customWidth="1"/>
    <col min="1544" max="1544" width="11" style="81" bestFit="1" customWidth="1"/>
    <col min="1545" max="1546" width="10.625" style="81" bestFit="1" customWidth="1"/>
    <col min="1547" max="1792" width="10" style="81"/>
    <col min="1793" max="1793" width="19.625" style="81" customWidth="1"/>
    <col min="1794" max="1794" width="9.125" style="81" customWidth="1"/>
    <col min="1795" max="1796" width="11" style="81" bestFit="1" customWidth="1"/>
    <col min="1797" max="1798" width="8.125" style="81" bestFit="1" customWidth="1"/>
    <col min="1799" max="1799" width="10.125" style="81" bestFit="1" customWidth="1"/>
    <col min="1800" max="1800" width="11" style="81" bestFit="1" customWidth="1"/>
    <col min="1801" max="1802" width="10.625" style="81" bestFit="1" customWidth="1"/>
    <col min="1803" max="2048" width="11" style="81"/>
    <col min="2049" max="2049" width="19.625" style="81" customWidth="1"/>
    <col min="2050" max="2050" width="9.125" style="81" customWidth="1"/>
    <col min="2051" max="2052" width="11" style="81" bestFit="1" customWidth="1"/>
    <col min="2053" max="2054" width="8.125" style="81" bestFit="1" customWidth="1"/>
    <col min="2055" max="2055" width="10.125" style="81" bestFit="1" customWidth="1"/>
    <col min="2056" max="2056" width="11" style="81" bestFit="1" customWidth="1"/>
    <col min="2057" max="2058" width="10.625" style="81" bestFit="1" customWidth="1"/>
    <col min="2059" max="2304" width="10" style="81"/>
    <col min="2305" max="2305" width="19.625" style="81" customWidth="1"/>
    <col min="2306" max="2306" width="9.125" style="81" customWidth="1"/>
    <col min="2307" max="2308" width="11" style="81" bestFit="1" customWidth="1"/>
    <col min="2309" max="2310" width="8.125" style="81" bestFit="1" customWidth="1"/>
    <col min="2311" max="2311" width="10.125" style="81" bestFit="1" customWidth="1"/>
    <col min="2312" max="2312" width="11" style="81" bestFit="1" customWidth="1"/>
    <col min="2313" max="2314" width="10.625" style="81" bestFit="1" customWidth="1"/>
    <col min="2315" max="2560" width="10" style="81"/>
    <col min="2561" max="2561" width="19.625" style="81" customWidth="1"/>
    <col min="2562" max="2562" width="9.125" style="81" customWidth="1"/>
    <col min="2563" max="2564" width="11" style="81" bestFit="1" customWidth="1"/>
    <col min="2565" max="2566" width="8.125" style="81" bestFit="1" customWidth="1"/>
    <col min="2567" max="2567" width="10.125" style="81" bestFit="1" customWidth="1"/>
    <col min="2568" max="2568" width="11" style="81" bestFit="1" customWidth="1"/>
    <col min="2569" max="2570" width="10.625" style="81" bestFit="1" customWidth="1"/>
    <col min="2571" max="2816" width="10" style="81"/>
    <col min="2817" max="2817" width="19.625" style="81" customWidth="1"/>
    <col min="2818" max="2818" width="9.125" style="81" customWidth="1"/>
    <col min="2819" max="2820" width="11" style="81" bestFit="1" customWidth="1"/>
    <col min="2821" max="2822" width="8.125" style="81" bestFit="1" customWidth="1"/>
    <col min="2823" max="2823" width="10.125" style="81" bestFit="1" customWidth="1"/>
    <col min="2824" max="2824" width="11" style="81" bestFit="1" customWidth="1"/>
    <col min="2825" max="2826" width="10.625" style="81" bestFit="1" customWidth="1"/>
    <col min="2827" max="3072" width="11" style="81"/>
    <col min="3073" max="3073" width="19.625" style="81" customWidth="1"/>
    <col min="3074" max="3074" width="9.125" style="81" customWidth="1"/>
    <col min="3075" max="3076" width="11" style="81" bestFit="1" customWidth="1"/>
    <col min="3077" max="3078" width="8.125" style="81" bestFit="1" customWidth="1"/>
    <col min="3079" max="3079" width="10.125" style="81" bestFit="1" customWidth="1"/>
    <col min="3080" max="3080" width="11" style="81" bestFit="1" customWidth="1"/>
    <col min="3081" max="3082" width="10.625" style="81" bestFit="1" customWidth="1"/>
    <col min="3083" max="3328" width="10" style="81"/>
    <col min="3329" max="3329" width="19.625" style="81" customWidth="1"/>
    <col min="3330" max="3330" width="9.125" style="81" customWidth="1"/>
    <col min="3331" max="3332" width="11" style="81" bestFit="1" customWidth="1"/>
    <col min="3333" max="3334" width="8.125" style="81" bestFit="1" customWidth="1"/>
    <col min="3335" max="3335" width="10.125" style="81" bestFit="1" customWidth="1"/>
    <col min="3336" max="3336" width="11" style="81" bestFit="1" customWidth="1"/>
    <col min="3337" max="3338" width="10.625" style="81" bestFit="1" customWidth="1"/>
    <col min="3339" max="3584" width="10" style="81"/>
    <col min="3585" max="3585" width="19.625" style="81" customWidth="1"/>
    <col min="3586" max="3586" width="9.125" style="81" customWidth="1"/>
    <col min="3587" max="3588" width="11" style="81" bestFit="1" customWidth="1"/>
    <col min="3589" max="3590" width="8.125" style="81" bestFit="1" customWidth="1"/>
    <col min="3591" max="3591" width="10.125" style="81" bestFit="1" customWidth="1"/>
    <col min="3592" max="3592" width="11" style="81" bestFit="1" customWidth="1"/>
    <col min="3593" max="3594" width="10.625" style="81" bestFit="1" customWidth="1"/>
    <col min="3595" max="3840" width="10" style="81"/>
    <col min="3841" max="3841" width="19.625" style="81" customWidth="1"/>
    <col min="3842" max="3842" width="9.125" style="81" customWidth="1"/>
    <col min="3843" max="3844" width="11" style="81" bestFit="1" customWidth="1"/>
    <col min="3845" max="3846" width="8.125" style="81" bestFit="1" customWidth="1"/>
    <col min="3847" max="3847" width="10.125" style="81" bestFit="1" customWidth="1"/>
    <col min="3848" max="3848" width="11" style="81" bestFit="1" customWidth="1"/>
    <col min="3849" max="3850" width="10.625" style="81" bestFit="1" customWidth="1"/>
    <col min="3851" max="4096" width="11" style="81"/>
    <col min="4097" max="4097" width="19.625" style="81" customWidth="1"/>
    <col min="4098" max="4098" width="9.125" style="81" customWidth="1"/>
    <col min="4099" max="4100" width="11" style="81" bestFit="1" customWidth="1"/>
    <col min="4101" max="4102" width="8.125" style="81" bestFit="1" customWidth="1"/>
    <col min="4103" max="4103" width="10.125" style="81" bestFit="1" customWidth="1"/>
    <col min="4104" max="4104" width="11" style="81" bestFit="1" customWidth="1"/>
    <col min="4105" max="4106" width="10.625" style="81" bestFit="1" customWidth="1"/>
    <col min="4107" max="4352" width="10" style="81"/>
    <col min="4353" max="4353" width="19.625" style="81" customWidth="1"/>
    <col min="4354" max="4354" width="9.125" style="81" customWidth="1"/>
    <col min="4355" max="4356" width="11" style="81" bestFit="1" customWidth="1"/>
    <col min="4357" max="4358" width="8.125" style="81" bestFit="1" customWidth="1"/>
    <col min="4359" max="4359" width="10.125" style="81" bestFit="1" customWidth="1"/>
    <col min="4360" max="4360" width="11" style="81" bestFit="1" customWidth="1"/>
    <col min="4361" max="4362" width="10.625" style="81" bestFit="1" customWidth="1"/>
    <col min="4363" max="4608" width="10" style="81"/>
    <col min="4609" max="4609" width="19.625" style="81" customWidth="1"/>
    <col min="4610" max="4610" width="9.125" style="81" customWidth="1"/>
    <col min="4611" max="4612" width="11" style="81" bestFit="1" customWidth="1"/>
    <col min="4613" max="4614" width="8.125" style="81" bestFit="1" customWidth="1"/>
    <col min="4615" max="4615" width="10.125" style="81" bestFit="1" customWidth="1"/>
    <col min="4616" max="4616" width="11" style="81" bestFit="1" customWidth="1"/>
    <col min="4617" max="4618" width="10.625" style="81" bestFit="1" customWidth="1"/>
    <col min="4619" max="4864" width="10" style="81"/>
    <col min="4865" max="4865" width="19.625" style="81" customWidth="1"/>
    <col min="4866" max="4866" width="9.125" style="81" customWidth="1"/>
    <col min="4867" max="4868" width="11" style="81" bestFit="1" customWidth="1"/>
    <col min="4869" max="4870" width="8.125" style="81" bestFit="1" customWidth="1"/>
    <col min="4871" max="4871" width="10.125" style="81" bestFit="1" customWidth="1"/>
    <col min="4872" max="4872" width="11" style="81" bestFit="1" customWidth="1"/>
    <col min="4873" max="4874" width="10.625" style="81" bestFit="1" customWidth="1"/>
    <col min="4875" max="5120" width="11" style="81"/>
    <col min="5121" max="5121" width="19.625" style="81" customWidth="1"/>
    <col min="5122" max="5122" width="9.125" style="81" customWidth="1"/>
    <col min="5123" max="5124" width="11" style="81" bestFit="1" customWidth="1"/>
    <col min="5125" max="5126" width="8.125" style="81" bestFit="1" customWidth="1"/>
    <col min="5127" max="5127" width="10.125" style="81" bestFit="1" customWidth="1"/>
    <col min="5128" max="5128" width="11" style="81" bestFit="1" customWidth="1"/>
    <col min="5129" max="5130" width="10.625" style="81" bestFit="1" customWidth="1"/>
    <col min="5131" max="5376" width="10" style="81"/>
    <col min="5377" max="5377" width="19.625" style="81" customWidth="1"/>
    <col min="5378" max="5378" width="9.125" style="81" customWidth="1"/>
    <col min="5379" max="5380" width="11" style="81" bestFit="1" customWidth="1"/>
    <col min="5381" max="5382" width="8.125" style="81" bestFit="1" customWidth="1"/>
    <col min="5383" max="5383" width="10.125" style="81" bestFit="1" customWidth="1"/>
    <col min="5384" max="5384" width="11" style="81" bestFit="1" customWidth="1"/>
    <col min="5385" max="5386" width="10.625" style="81" bestFit="1" customWidth="1"/>
    <col min="5387" max="5632" width="10" style="81"/>
    <col min="5633" max="5633" width="19.625" style="81" customWidth="1"/>
    <col min="5634" max="5634" width="9.125" style="81" customWidth="1"/>
    <col min="5635" max="5636" width="11" style="81" bestFit="1" customWidth="1"/>
    <col min="5637" max="5638" width="8.125" style="81" bestFit="1" customWidth="1"/>
    <col min="5639" max="5639" width="10.125" style="81" bestFit="1" customWidth="1"/>
    <col min="5640" max="5640" width="11" style="81" bestFit="1" customWidth="1"/>
    <col min="5641" max="5642" width="10.625" style="81" bestFit="1" customWidth="1"/>
    <col min="5643" max="5888" width="10" style="81"/>
    <col min="5889" max="5889" width="19.625" style="81" customWidth="1"/>
    <col min="5890" max="5890" width="9.125" style="81" customWidth="1"/>
    <col min="5891" max="5892" width="11" style="81" bestFit="1" customWidth="1"/>
    <col min="5893" max="5894" width="8.125" style="81" bestFit="1" customWidth="1"/>
    <col min="5895" max="5895" width="10.125" style="81" bestFit="1" customWidth="1"/>
    <col min="5896" max="5896" width="11" style="81" bestFit="1" customWidth="1"/>
    <col min="5897" max="5898" width="10.625" style="81" bestFit="1" customWidth="1"/>
    <col min="5899" max="6144" width="11" style="81"/>
    <col min="6145" max="6145" width="19.625" style="81" customWidth="1"/>
    <col min="6146" max="6146" width="9.125" style="81" customWidth="1"/>
    <col min="6147" max="6148" width="11" style="81" bestFit="1" customWidth="1"/>
    <col min="6149" max="6150" width="8.125" style="81" bestFit="1" customWidth="1"/>
    <col min="6151" max="6151" width="10.125" style="81" bestFit="1" customWidth="1"/>
    <col min="6152" max="6152" width="11" style="81" bestFit="1" customWidth="1"/>
    <col min="6153" max="6154" width="10.625" style="81" bestFit="1" customWidth="1"/>
    <col min="6155" max="6400" width="10" style="81"/>
    <col min="6401" max="6401" width="19.625" style="81" customWidth="1"/>
    <col min="6402" max="6402" width="9.125" style="81" customWidth="1"/>
    <col min="6403" max="6404" width="11" style="81" bestFit="1" customWidth="1"/>
    <col min="6405" max="6406" width="8.125" style="81" bestFit="1" customWidth="1"/>
    <col min="6407" max="6407" width="10.125" style="81" bestFit="1" customWidth="1"/>
    <col min="6408" max="6408" width="11" style="81" bestFit="1" customWidth="1"/>
    <col min="6409" max="6410" width="10.625" style="81" bestFit="1" customWidth="1"/>
    <col min="6411" max="6656" width="10" style="81"/>
    <col min="6657" max="6657" width="19.625" style="81" customWidth="1"/>
    <col min="6658" max="6658" width="9.125" style="81" customWidth="1"/>
    <col min="6659" max="6660" width="11" style="81" bestFit="1" customWidth="1"/>
    <col min="6661" max="6662" width="8.125" style="81" bestFit="1" customWidth="1"/>
    <col min="6663" max="6663" width="10.125" style="81" bestFit="1" customWidth="1"/>
    <col min="6664" max="6664" width="11" style="81" bestFit="1" customWidth="1"/>
    <col min="6665" max="6666" width="10.625" style="81" bestFit="1" customWidth="1"/>
    <col min="6667" max="6912" width="10" style="81"/>
    <col min="6913" max="6913" width="19.625" style="81" customWidth="1"/>
    <col min="6914" max="6914" width="9.125" style="81" customWidth="1"/>
    <col min="6915" max="6916" width="11" style="81" bestFit="1" customWidth="1"/>
    <col min="6917" max="6918" width="8.125" style="81" bestFit="1" customWidth="1"/>
    <col min="6919" max="6919" width="10.125" style="81" bestFit="1" customWidth="1"/>
    <col min="6920" max="6920" width="11" style="81" bestFit="1" customWidth="1"/>
    <col min="6921" max="6922" width="10.625" style="81" bestFit="1" customWidth="1"/>
    <col min="6923" max="7168" width="11" style="81"/>
    <col min="7169" max="7169" width="19.625" style="81" customWidth="1"/>
    <col min="7170" max="7170" width="9.125" style="81" customWidth="1"/>
    <col min="7171" max="7172" width="11" style="81" bestFit="1" customWidth="1"/>
    <col min="7173" max="7174" width="8.125" style="81" bestFit="1" customWidth="1"/>
    <col min="7175" max="7175" width="10.125" style="81" bestFit="1" customWidth="1"/>
    <col min="7176" max="7176" width="11" style="81" bestFit="1" customWidth="1"/>
    <col min="7177" max="7178" width="10.625" style="81" bestFit="1" customWidth="1"/>
    <col min="7179" max="7424" width="10" style="81"/>
    <col min="7425" max="7425" width="19.625" style="81" customWidth="1"/>
    <col min="7426" max="7426" width="9.125" style="81" customWidth="1"/>
    <col min="7427" max="7428" width="11" style="81" bestFit="1" customWidth="1"/>
    <col min="7429" max="7430" width="8.125" style="81" bestFit="1" customWidth="1"/>
    <col min="7431" max="7431" width="10.125" style="81" bestFit="1" customWidth="1"/>
    <col min="7432" max="7432" width="11" style="81" bestFit="1" customWidth="1"/>
    <col min="7433" max="7434" width="10.625" style="81" bestFit="1" customWidth="1"/>
    <col min="7435" max="7680" width="10" style="81"/>
    <col min="7681" max="7681" width="19.625" style="81" customWidth="1"/>
    <col min="7682" max="7682" width="9.125" style="81" customWidth="1"/>
    <col min="7683" max="7684" width="11" style="81" bestFit="1" customWidth="1"/>
    <col min="7685" max="7686" width="8.125" style="81" bestFit="1" customWidth="1"/>
    <col min="7687" max="7687" width="10.125" style="81" bestFit="1" customWidth="1"/>
    <col min="7688" max="7688" width="11" style="81" bestFit="1" customWidth="1"/>
    <col min="7689" max="7690" width="10.625" style="81" bestFit="1" customWidth="1"/>
    <col min="7691" max="7936" width="10" style="81"/>
    <col min="7937" max="7937" width="19.625" style="81" customWidth="1"/>
    <col min="7938" max="7938" width="9.125" style="81" customWidth="1"/>
    <col min="7939" max="7940" width="11" style="81" bestFit="1" customWidth="1"/>
    <col min="7941" max="7942" width="8.125" style="81" bestFit="1" customWidth="1"/>
    <col min="7943" max="7943" width="10.125" style="81" bestFit="1" customWidth="1"/>
    <col min="7944" max="7944" width="11" style="81" bestFit="1" customWidth="1"/>
    <col min="7945" max="7946" width="10.625" style="81" bestFit="1" customWidth="1"/>
    <col min="7947" max="8192" width="11" style="81"/>
    <col min="8193" max="8193" width="19.625" style="81" customWidth="1"/>
    <col min="8194" max="8194" width="9.125" style="81" customWidth="1"/>
    <col min="8195" max="8196" width="11" style="81" bestFit="1" customWidth="1"/>
    <col min="8197" max="8198" width="8.125" style="81" bestFit="1" customWidth="1"/>
    <col min="8199" max="8199" width="10.125" style="81" bestFit="1" customWidth="1"/>
    <col min="8200" max="8200" width="11" style="81" bestFit="1" customWidth="1"/>
    <col min="8201" max="8202" width="10.625" style="81" bestFit="1" customWidth="1"/>
    <col min="8203" max="8448" width="10" style="81"/>
    <col min="8449" max="8449" width="19.625" style="81" customWidth="1"/>
    <col min="8450" max="8450" width="9.125" style="81" customWidth="1"/>
    <col min="8451" max="8452" width="11" style="81" bestFit="1" customWidth="1"/>
    <col min="8453" max="8454" width="8.125" style="81" bestFit="1" customWidth="1"/>
    <col min="8455" max="8455" width="10.125" style="81" bestFit="1" customWidth="1"/>
    <col min="8456" max="8456" width="11" style="81" bestFit="1" customWidth="1"/>
    <col min="8457" max="8458" width="10.625" style="81" bestFit="1" customWidth="1"/>
    <col min="8459" max="8704" width="10" style="81"/>
    <col min="8705" max="8705" width="19.625" style="81" customWidth="1"/>
    <col min="8706" max="8706" width="9.125" style="81" customWidth="1"/>
    <col min="8707" max="8708" width="11" style="81" bestFit="1" customWidth="1"/>
    <col min="8709" max="8710" width="8.125" style="81" bestFit="1" customWidth="1"/>
    <col min="8711" max="8711" width="10.125" style="81" bestFit="1" customWidth="1"/>
    <col min="8712" max="8712" width="11" style="81" bestFit="1" customWidth="1"/>
    <col min="8713" max="8714" width="10.625" style="81" bestFit="1" customWidth="1"/>
    <col min="8715" max="8960" width="10" style="81"/>
    <col min="8961" max="8961" width="19.625" style="81" customWidth="1"/>
    <col min="8962" max="8962" width="9.125" style="81" customWidth="1"/>
    <col min="8963" max="8964" width="11" style="81" bestFit="1" customWidth="1"/>
    <col min="8965" max="8966" width="8.125" style="81" bestFit="1" customWidth="1"/>
    <col min="8967" max="8967" width="10.125" style="81" bestFit="1" customWidth="1"/>
    <col min="8968" max="8968" width="11" style="81" bestFit="1" customWidth="1"/>
    <col min="8969" max="8970" width="10.625" style="81" bestFit="1" customWidth="1"/>
    <col min="8971" max="9216" width="11" style="81"/>
    <col min="9217" max="9217" width="19.625" style="81" customWidth="1"/>
    <col min="9218" max="9218" width="9.125" style="81" customWidth="1"/>
    <col min="9219" max="9220" width="11" style="81" bestFit="1" customWidth="1"/>
    <col min="9221" max="9222" width="8.125" style="81" bestFit="1" customWidth="1"/>
    <col min="9223" max="9223" width="10.125" style="81" bestFit="1" customWidth="1"/>
    <col min="9224" max="9224" width="11" style="81" bestFit="1" customWidth="1"/>
    <col min="9225" max="9226" width="10.625" style="81" bestFit="1" customWidth="1"/>
    <col min="9227" max="9472" width="10" style="81"/>
    <col min="9473" max="9473" width="19.625" style="81" customWidth="1"/>
    <col min="9474" max="9474" width="9.125" style="81" customWidth="1"/>
    <col min="9475" max="9476" width="11" style="81" bestFit="1" customWidth="1"/>
    <col min="9477" max="9478" width="8.125" style="81" bestFit="1" customWidth="1"/>
    <col min="9479" max="9479" width="10.125" style="81" bestFit="1" customWidth="1"/>
    <col min="9480" max="9480" width="11" style="81" bestFit="1" customWidth="1"/>
    <col min="9481" max="9482" width="10.625" style="81" bestFit="1" customWidth="1"/>
    <col min="9483" max="9728" width="10" style="81"/>
    <col min="9729" max="9729" width="19.625" style="81" customWidth="1"/>
    <col min="9730" max="9730" width="9.125" style="81" customWidth="1"/>
    <col min="9731" max="9732" width="11" style="81" bestFit="1" customWidth="1"/>
    <col min="9733" max="9734" width="8.125" style="81" bestFit="1" customWidth="1"/>
    <col min="9735" max="9735" width="10.125" style="81" bestFit="1" customWidth="1"/>
    <col min="9736" max="9736" width="11" style="81" bestFit="1" customWidth="1"/>
    <col min="9737" max="9738" width="10.625" style="81" bestFit="1" customWidth="1"/>
    <col min="9739" max="9984" width="10" style="81"/>
    <col min="9985" max="9985" width="19.625" style="81" customWidth="1"/>
    <col min="9986" max="9986" width="9.125" style="81" customWidth="1"/>
    <col min="9987" max="9988" width="11" style="81" bestFit="1" customWidth="1"/>
    <col min="9989" max="9990" width="8.125" style="81" bestFit="1" customWidth="1"/>
    <col min="9991" max="9991" width="10.125" style="81" bestFit="1" customWidth="1"/>
    <col min="9992" max="9992" width="11" style="81" bestFit="1" customWidth="1"/>
    <col min="9993" max="9994" width="10.625" style="81" bestFit="1" customWidth="1"/>
    <col min="9995" max="10240" width="11" style="81"/>
    <col min="10241" max="10241" width="19.625" style="81" customWidth="1"/>
    <col min="10242" max="10242" width="9.125" style="81" customWidth="1"/>
    <col min="10243" max="10244" width="11" style="81" bestFit="1" customWidth="1"/>
    <col min="10245" max="10246" width="8.125" style="81" bestFit="1" customWidth="1"/>
    <col min="10247" max="10247" width="10.125" style="81" bestFit="1" customWidth="1"/>
    <col min="10248" max="10248" width="11" style="81" bestFit="1" customWidth="1"/>
    <col min="10249" max="10250" width="10.625" style="81" bestFit="1" customWidth="1"/>
    <col min="10251" max="10496" width="10" style="81"/>
    <col min="10497" max="10497" width="19.625" style="81" customWidth="1"/>
    <col min="10498" max="10498" width="9.125" style="81" customWidth="1"/>
    <col min="10499" max="10500" width="11" style="81" bestFit="1" customWidth="1"/>
    <col min="10501" max="10502" width="8.125" style="81" bestFit="1" customWidth="1"/>
    <col min="10503" max="10503" width="10.125" style="81" bestFit="1" customWidth="1"/>
    <col min="10504" max="10504" width="11" style="81" bestFit="1" customWidth="1"/>
    <col min="10505" max="10506" width="10.625" style="81" bestFit="1" customWidth="1"/>
    <col min="10507" max="10752" width="10" style="81"/>
    <col min="10753" max="10753" width="19.625" style="81" customWidth="1"/>
    <col min="10754" max="10754" width="9.125" style="81" customWidth="1"/>
    <col min="10755" max="10756" width="11" style="81" bestFit="1" customWidth="1"/>
    <col min="10757" max="10758" width="8.125" style="81" bestFit="1" customWidth="1"/>
    <col min="10759" max="10759" width="10.125" style="81" bestFit="1" customWidth="1"/>
    <col min="10760" max="10760" width="11" style="81" bestFit="1" customWidth="1"/>
    <col min="10761" max="10762" width="10.625" style="81" bestFit="1" customWidth="1"/>
    <col min="10763" max="11008" width="10" style="81"/>
    <col min="11009" max="11009" width="19.625" style="81" customWidth="1"/>
    <col min="11010" max="11010" width="9.125" style="81" customWidth="1"/>
    <col min="11011" max="11012" width="11" style="81" bestFit="1" customWidth="1"/>
    <col min="11013" max="11014" width="8.125" style="81" bestFit="1" customWidth="1"/>
    <col min="11015" max="11015" width="10.125" style="81" bestFit="1" customWidth="1"/>
    <col min="11016" max="11016" width="11" style="81" bestFit="1" customWidth="1"/>
    <col min="11017" max="11018" width="10.625" style="81" bestFit="1" customWidth="1"/>
    <col min="11019" max="11264" width="11" style="81"/>
    <col min="11265" max="11265" width="19.625" style="81" customWidth="1"/>
    <col min="11266" max="11266" width="9.125" style="81" customWidth="1"/>
    <col min="11267" max="11268" width="11" style="81" bestFit="1" customWidth="1"/>
    <col min="11269" max="11270" width="8.125" style="81" bestFit="1" customWidth="1"/>
    <col min="11271" max="11271" width="10.125" style="81" bestFit="1" customWidth="1"/>
    <col min="11272" max="11272" width="11" style="81" bestFit="1" customWidth="1"/>
    <col min="11273" max="11274" width="10.625" style="81" bestFit="1" customWidth="1"/>
    <col min="11275" max="11520" width="10" style="81"/>
    <col min="11521" max="11521" width="19.625" style="81" customWidth="1"/>
    <col min="11522" max="11522" width="9.125" style="81" customWidth="1"/>
    <col min="11523" max="11524" width="11" style="81" bestFit="1" customWidth="1"/>
    <col min="11525" max="11526" width="8.125" style="81" bestFit="1" customWidth="1"/>
    <col min="11527" max="11527" width="10.125" style="81" bestFit="1" customWidth="1"/>
    <col min="11528" max="11528" width="11" style="81" bestFit="1" customWidth="1"/>
    <col min="11529" max="11530" width="10.625" style="81" bestFit="1" customWidth="1"/>
    <col min="11531" max="11776" width="10" style="81"/>
    <col min="11777" max="11777" width="19.625" style="81" customWidth="1"/>
    <col min="11778" max="11778" width="9.125" style="81" customWidth="1"/>
    <col min="11779" max="11780" width="11" style="81" bestFit="1" customWidth="1"/>
    <col min="11781" max="11782" width="8.125" style="81" bestFit="1" customWidth="1"/>
    <col min="11783" max="11783" width="10.125" style="81" bestFit="1" customWidth="1"/>
    <col min="11784" max="11784" width="11" style="81" bestFit="1" customWidth="1"/>
    <col min="11785" max="11786" width="10.625" style="81" bestFit="1" customWidth="1"/>
    <col min="11787" max="12032" width="10" style="81"/>
    <col min="12033" max="12033" width="19.625" style="81" customWidth="1"/>
    <col min="12034" max="12034" width="9.125" style="81" customWidth="1"/>
    <col min="12035" max="12036" width="11" style="81" bestFit="1" customWidth="1"/>
    <col min="12037" max="12038" width="8.125" style="81" bestFit="1" customWidth="1"/>
    <col min="12039" max="12039" width="10.125" style="81" bestFit="1" customWidth="1"/>
    <col min="12040" max="12040" width="11" style="81" bestFit="1" customWidth="1"/>
    <col min="12041" max="12042" width="10.625" style="81" bestFit="1" customWidth="1"/>
    <col min="12043" max="12288" width="11" style="81"/>
    <col min="12289" max="12289" width="19.625" style="81" customWidth="1"/>
    <col min="12290" max="12290" width="9.125" style="81" customWidth="1"/>
    <col min="12291" max="12292" width="11" style="81" bestFit="1" customWidth="1"/>
    <col min="12293" max="12294" width="8.125" style="81" bestFit="1" customWidth="1"/>
    <col min="12295" max="12295" width="10.125" style="81" bestFit="1" customWidth="1"/>
    <col min="12296" max="12296" width="11" style="81" bestFit="1" customWidth="1"/>
    <col min="12297" max="12298" width="10.625" style="81" bestFit="1" customWidth="1"/>
    <col min="12299" max="12544" width="10" style="81"/>
    <col min="12545" max="12545" width="19.625" style="81" customWidth="1"/>
    <col min="12546" max="12546" width="9.125" style="81" customWidth="1"/>
    <col min="12547" max="12548" width="11" style="81" bestFit="1" customWidth="1"/>
    <col min="12549" max="12550" width="8.125" style="81" bestFit="1" customWidth="1"/>
    <col min="12551" max="12551" width="10.125" style="81" bestFit="1" customWidth="1"/>
    <col min="12552" max="12552" width="11" style="81" bestFit="1" customWidth="1"/>
    <col min="12553" max="12554" width="10.625" style="81" bestFit="1" customWidth="1"/>
    <col min="12555" max="12800" width="10" style="81"/>
    <col min="12801" max="12801" width="19.625" style="81" customWidth="1"/>
    <col min="12802" max="12802" width="9.125" style="81" customWidth="1"/>
    <col min="12803" max="12804" width="11" style="81" bestFit="1" customWidth="1"/>
    <col min="12805" max="12806" width="8.125" style="81" bestFit="1" customWidth="1"/>
    <col min="12807" max="12807" width="10.125" style="81" bestFit="1" customWidth="1"/>
    <col min="12808" max="12808" width="11" style="81" bestFit="1" customWidth="1"/>
    <col min="12809" max="12810" width="10.625" style="81" bestFit="1" customWidth="1"/>
    <col min="12811" max="13056" width="10" style="81"/>
    <col min="13057" max="13057" width="19.625" style="81" customWidth="1"/>
    <col min="13058" max="13058" width="9.125" style="81" customWidth="1"/>
    <col min="13059" max="13060" width="11" style="81" bestFit="1" customWidth="1"/>
    <col min="13061" max="13062" width="8.125" style="81" bestFit="1" customWidth="1"/>
    <col min="13063" max="13063" width="10.125" style="81" bestFit="1" customWidth="1"/>
    <col min="13064" max="13064" width="11" style="81" bestFit="1" customWidth="1"/>
    <col min="13065" max="13066" width="10.625" style="81" bestFit="1" customWidth="1"/>
    <col min="13067" max="13312" width="11" style="81"/>
    <col min="13313" max="13313" width="19.625" style="81" customWidth="1"/>
    <col min="13314" max="13314" width="9.125" style="81" customWidth="1"/>
    <col min="13315" max="13316" width="11" style="81" bestFit="1" customWidth="1"/>
    <col min="13317" max="13318" width="8.125" style="81" bestFit="1" customWidth="1"/>
    <col min="13319" max="13319" width="10.125" style="81" bestFit="1" customWidth="1"/>
    <col min="13320" max="13320" width="11" style="81" bestFit="1" customWidth="1"/>
    <col min="13321" max="13322" width="10.625" style="81" bestFit="1" customWidth="1"/>
    <col min="13323" max="13568" width="10" style="81"/>
    <col min="13569" max="13569" width="19.625" style="81" customWidth="1"/>
    <col min="13570" max="13570" width="9.125" style="81" customWidth="1"/>
    <col min="13571" max="13572" width="11" style="81" bestFit="1" customWidth="1"/>
    <col min="13573" max="13574" width="8.125" style="81" bestFit="1" customWidth="1"/>
    <col min="13575" max="13575" width="10.125" style="81" bestFit="1" customWidth="1"/>
    <col min="13576" max="13576" width="11" style="81" bestFit="1" customWidth="1"/>
    <col min="13577" max="13578" width="10.625" style="81" bestFit="1" customWidth="1"/>
    <col min="13579" max="13824" width="10" style="81"/>
    <col min="13825" max="13825" width="19.625" style="81" customWidth="1"/>
    <col min="13826" max="13826" width="9.125" style="81" customWidth="1"/>
    <col min="13827" max="13828" width="11" style="81" bestFit="1" customWidth="1"/>
    <col min="13829" max="13830" width="8.125" style="81" bestFit="1" customWidth="1"/>
    <col min="13831" max="13831" width="10.125" style="81" bestFit="1" customWidth="1"/>
    <col min="13832" max="13832" width="11" style="81" bestFit="1" customWidth="1"/>
    <col min="13833" max="13834" width="10.625" style="81" bestFit="1" customWidth="1"/>
    <col min="13835" max="14080" width="10" style="81"/>
    <col min="14081" max="14081" width="19.625" style="81" customWidth="1"/>
    <col min="14082" max="14082" width="9.125" style="81" customWidth="1"/>
    <col min="14083" max="14084" width="11" style="81" bestFit="1" customWidth="1"/>
    <col min="14085" max="14086" width="8.125" style="81" bestFit="1" customWidth="1"/>
    <col min="14087" max="14087" width="10.125" style="81" bestFit="1" customWidth="1"/>
    <col min="14088" max="14088" width="11" style="81" bestFit="1" customWidth="1"/>
    <col min="14089" max="14090" width="10.625" style="81" bestFit="1" customWidth="1"/>
    <col min="14091" max="14336" width="11" style="81"/>
    <col min="14337" max="14337" width="19.625" style="81" customWidth="1"/>
    <col min="14338" max="14338" width="9.125" style="81" customWidth="1"/>
    <col min="14339" max="14340" width="11" style="81" bestFit="1" customWidth="1"/>
    <col min="14341" max="14342" width="8.125" style="81" bestFit="1" customWidth="1"/>
    <col min="14343" max="14343" width="10.125" style="81" bestFit="1" customWidth="1"/>
    <col min="14344" max="14344" width="11" style="81" bestFit="1" customWidth="1"/>
    <col min="14345" max="14346" width="10.625" style="81" bestFit="1" customWidth="1"/>
    <col min="14347" max="14592" width="10" style="81"/>
    <col min="14593" max="14593" width="19.625" style="81" customWidth="1"/>
    <col min="14594" max="14594" width="9.125" style="81" customWidth="1"/>
    <col min="14595" max="14596" width="11" style="81" bestFit="1" customWidth="1"/>
    <col min="14597" max="14598" width="8.125" style="81" bestFit="1" customWidth="1"/>
    <col min="14599" max="14599" width="10.125" style="81" bestFit="1" customWidth="1"/>
    <col min="14600" max="14600" width="11" style="81" bestFit="1" customWidth="1"/>
    <col min="14601" max="14602" width="10.625" style="81" bestFit="1" customWidth="1"/>
    <col min="14603" max="14848" width="10" style="81"/>
    <col min="14849" max="14849" width="19.625" style="81" customWidth="1"/>
    <col min="14850" max="14850" width="9.125" style="81" customWidth="1"/>
    <col min="14851" max="14852" width="11" style="81" bestFit="1" customWidth="1"/>
    <col min="14853" max="14854" width="8.125" style="81" bestFit="1" customWidth="1"/>
    <col min="14855" max="14855" width="10.125" style="81" bestFit="1" customWidth="1"/>
    <col min="14856" max="14856" width="11" style="81" bestFit="1" customWidth="1"/>
    <col min="14857" max="14858" width="10.625" style="81" bestFit="1" customWidth="1"/>
    <col min="14859" max="15104" width="10" style="81"/>
    <col min="15105" max="15105" width="19.625" style="81" customWidth="1"/>
    <col min="15106" max="15106" width="9.125" style="81" customWidth="1"/>
    <col min="15107" max="15108" width="11" style="81" bestFit="1" customWidth="1"/>
    <col min="15109" max="15110" width="8.125" style="81" bestFit="1" customWidth="1"/>
    <col min="15111" max="15111" width="10.125" style="81" bestFit="1" customWidth="1"/>
    <col min="15112" max="15112" width="11" style="81" bestFit="1" customWidth="1"/>
    <col min="15113" max="15114" width="10.625" style="81" bestFit="1" customWidth="1"/>
    <col min="15115" max="15360" width="11" style="81"/>
    <col min="15361" max="15361" width="19.625" style="81" customWidth="1"/>
    <col min="15362" max="15362" width="9.125" style="81" customWidth="1"/>
    <col min="15363" max="15364" width="11" style="81" bestFit="1" customWidth="1"/>
    <col min="15365" max="15366" width="8.125" style="81" bestFit="1" customWidth="1"/>
    <col min="15367" max="15367" width="10.125" style="81" bestFit="1" customWidth="1"/>
    <col min="15368" max="15368" width="11" style="81" bestFit="1" customWidth="1"/>
    <col min="15369" max="15370" width="10.625" style="81" bestFit="1" customWidth="1"/>
    <col min="15371" max="15616" width="10" style="81"/>
    <col min="15617" max="15617" width="19.625" style="81" customWidth="1"/>
    <col min="15618" max="15618" width="9.125" style="81" customWidth="1"/>
    <col min="15619" max="15620" width="11" style="81" bestFit="1" customWidth="1"/>
    <col min="15621" max="15622" width="8.125" style="81" bestFit="1" customWidth="1"/>
    <col min="15623" max="15623" width="10.125" style="81" bestFit="1" customWidth="1"/>
    <col min="15624" max="15624" width="11" style="81" bestFit="1" customWidth="1"/>
    <col min="15625" max="15626" width="10.625" style="81" bestFit="1" customWidth="1"/>
    <col min="15627" max="15872" width="10" style="81"/>
    <col min="15873" max="15873" width="19.625" style="81" customWidth="1"/>
    <col min="15874" max="15874" width="9.125" style="81" customWidth="1"/>
    <col min="15875" max="15876" width="11" style="81" bestFit="1" customWidth="1"/>
    <col min="15877" max="15878" width="8.125" style="81" bestFit="1" customWidth="1"/>
    <col min="15879" max="15879" width="10.125" style="81" bestFit="1" customWidth="1"/>
    <col min="15880" max="15880" width="11" style="81" bestFit="1" customWidth="1"/>
    <col min="15881" max="15882" width="10.625" style="81" bestFit="1" customWidth="1"/>
    <col min="15883" max="16128" width="10" style="81"/>
    <col min="16129" max="16129" width="19.625" style="81" customWidth="1"/>
    <col min="16130" max="16130" width="9.125" style="81" customWidth="1"/>
    <col min="16131" max="16132" width="11" style="81" bestFit="1" customWidth="1"/>
    <col min="16133" max="16134" width="8.125" style="81" bestFit="1" customWidth="1"/>
    <col min="16135" max="16135" width="10.125" style="81" bestFit="1" customWidth="1"/>
    <col min="16136" max="16136" width="11" style="81" bestFit="1" customWidth="1"/>
    <col min="16137" max="16138" width="10.625" style="81" bestFit="1" customWidth="1"/>
    <col min="16139" max="16384" width="11" style="81"/>
  </cols>
  <sheetData>
    <row r="1" spans="1:8" x14ac:dyDescent="0.2">
      <c r="A1" s="358" t="s">
        <v>27</v>
      </c>
      <c r="B1" s="359"/>
      <c r="C1" s="359"/>
      <c r="D1" s="359"/>
      <c r="E1" s="359"/>
      <c r="F1" s="359"/>
      <c r="G1" s="359"/>
      <c r="H1" s="359"/>
    </row>
    <row r="2" spans="1:8" ht="15.75" x14ac:dyDescent="0.25">
      <c r="A2" s="360"/>
      <c r="B2" s="361"/>
      <c r="C2" s="334"/>
      <c r="D2" s="334"/>
      <c r="E2" s="334"/>
      <c r="F2" s="334"/>
      <c r="G2" s="349"/>
      <c r="H2" s="349" t="s">
        <v>151</v>
      </c>
    </row>
    <row r="3" spans="1:8" x14ac:dyDescent="0.2">
      <c r="A3" s="350"/>
      <c r="B3" s="786">
        <f>INDICE!A3</f>
        <v>44986</v>
      </c>
      <c r="C3" s="787"/>
      <c r="D3" s="787" t="s">
        <v>115</v>
      </c>
      <c r="E3" s="787"/>
      <c r="F3" s="787" t="s">
        <v>116</v>
      </c>
      <c r="G3" s="788"/>
      <c r="H3" s="787"/>
    </row>
    <row r="4" spans="1:8" x14ac:dyDescent="0.2">
      <c r="A4" s="351"/>
      <c r="B4" s="352" t="s">
        <v>47</v>
      </c>
      <c r="C4" s="352" t="s">
        <v>421</v>
      </c>
      <c r="D4" s="352" t="s">
        <v>47</v>
      </c>
      <c r="E4" s="352" t="s">
        <v>421</v>
      </c>
      <c r="F4" s="352" t="s">
        <v>47</v>
      </c>
      <c r="G4" s="353" t="s">
        <v>421</v>
      </c>
      <c r="H4" s="353" t="s">
        <v>106</v>
      </c>
    </row>
    <row r="5" spans="1:8" x14ac:dyDescent="0.2">
      <c r="A5" s="354" t="s">
        <v>171</v>
      </c>
      <c r="B5" s="326">
        <v>1903.6912099999981</v>
      </c>
      <c r="C5" s="319">
        <v>8.4034803571552139</v>
      </c>
      <c r="D5" s="318">
        <v>5152.1099399999966</v>
      </c>
      <c r="E5" s="319">
        <v>-1.067398353400026</v>
      </c>
      <c r="F5" s="318">
        <v>22100.147009999993</v>
      </c>
      <c r="G5" s="333">
        <v>-0.42061789863518073</v>
      </c>
      <c r="H5" s="324">
        <v>70.137772550873507</v>
      </c>
    </row>
    <row r="6" spans="1:8" x14ac:dyDescent="0.2">
      <c r="A6" s="354" t="s">
        <v>172</v>
      </c>
      <c r="B6" s="587">
        <v>0.20507</v>
      </c>
      <c r="C6" s="333">
        <v>-6.0733751660330775</v>
      </c>
      <c r="D6" s="355">
        <v>0.52233999999999992</v>
      </c>
      <c r="E6" s="319">
        <v>-32.245469757306118</v>
      </c>
      <c r="F6" s="318">
        <v>16.503030000000003</v>
      </c>
      <c r="G6" s="319">
        <v>-29.710002644974182</v>
      </c>
      <c r="H6" s="324">
        <v>5.2374573074853152E-2</v>
      </c>
    </row>
    <row r="7" spans="1:8" x14ac:dyDescent="0.2">
      <c r="A7" s="354" t="s">
        <v>173</v>
      </c>
      <c r="B7" s="341">
        <v>0</v>
      </c>
      <c r="C7" s="333">
        <v>0</v>
      </c>
      <c r="D7" s="332">
        <v>1.0999999999999999E-2</v>
      </c>
      <c r="E7" s="333">
        <v>85.810810810810807</v>
      </c>
      <c r="F7" s="332">
        <v>5.8049999999999997E-2</v>
      </c>
      <c r="G7" s="319">
        <v>14.002356637863306</v>
      </c>
      <c r="H7" s="587">
        <v>1.842294395026383E-4</v>
      </c>
    </row>
    <row r="8" spans="1:8" x14ac:dyDescent="0.2">
      <c r="A8" s="365" t="s">
        <v>174</v>
      </c>
      <c r="B8" s="327">
        <v>1903.8962799999981</v>
      </c>
      <c r="C8" s="328">
        <v>8.4016807389182357</v>
      </c>
      <c r="D8" s="327">
        <v>5152.6432799999966</v>
      </c>
      <c r="E8" s="374">
        <v>-1.0719144157101381</v>
      </c>
      <c r="F8" s="327">
        <v>22116.708089999996</v>
      </c>
      <c r="G8" s="328">
        <v>-0.45153725307932868</v>
      </c>
      <c r="H8" s="328">
        <v>70.190331353387862</v>
      </c>
    </row>
    <row r="9" spans="1:8" x14ac:dyDescent="0.2">
      <c r="A9" s="354" t="s">
        <v>175</v>
      </c>
      <c r="B9" s="326">
        <v>335.80674999999997</v>
      </c>
      <c r="C9" s="319">
        <v>-2.7967487873863539</v>
      </c>
      <c r="D9" s="318">
        <v>1031.8110200000001</v>
      </c>
      <c r="E9" s="319">
        <v>-15.528972180642558</v>
      </c>
      <c r="F9" s="318">
        <v>4421.62968</v>
      </c>
      <c r="G9" s="319">
        <v>-1.5598445460135124</v>
      </c>
      <c r="H9" s="324">
        <v>14.032633206453573</v>
      </c>
    </row>
    <row r="10" spans="1:8" x14ac:dyDescent="0.2">
      <c r="A10" s="354" t="s">
        <v>176</v>
      </c>
      <c r="B10" s="326">
        <v>133.86821</v>
      </c>
      <c r="C10" s="319">
        <v>7.8066090917291513</v>
      </c>
      <c r="D10" s="318">
        <v>453.33995000000004</v>
      </c>
      <c r="E10" s="333">
        <v>12.270375246447461</v>
      </c>
      <c r="F10" s="318">
        <v>803.072</v>
      </c>
      <c r="G10" s="333">
        <v>-26.394217153575671</v>
      </c>
      <c r="H10" s="324">
        <v>2.548656407239668</v>
      </c>
    </row>
    <row r="11" spans="1:8" x14ac:dyDescent="0.2">
      <c r="A11" s="354" t="s">
        <v>177</v>
      </c>
      <c r="B11" s="326">
        <v>351.98865999999998</v>
      </c>
      <c r="C11" s="319">
        <v>0.72435160615875671</v>
      </c>
      <c r="D11" s="318">
        <v>952.70156999999995</v>
      </c>
      <c r="E11" s="319">
        <v>-3.8541863490507597</v>
      </c>
      <c r="F11" s="318">
        <v>4168.2122299999992</v>
      </c>
      <c r="G11" s="319">
        <v>6.9221179110580078</v>
      </c>
      <c r="H11" s="324">
        <v>13.228379032918896</v>
      </c>
    </row>
    <row r="12" spans="1:8" s="3" customFormat="1" x14ac:dyDescent="0.2">
      <c r="A12" s="356" t="s">
        <v>148</v>
      </c>
      <c r="B12" s="329">
        <v>2725.5598999999979</v>
      </c>
      <c r="C12" s="330">
        <v>5.8291064261161329</v>
      </c>
      <c r="D12" s="329">
        <v>7590.4958199999965</v>
      </c>
      <c r="E12" s="330">
        <v>-2.9925944195242375</v>
      </c>
      <c r="F12" s="329">
        <v>31509.621999999996</v>
      </c>
      <c r="G12" s="330">
        <v>-0.5946881654570324</v>
      </c>
      <c r="H12" s="330">
        <v>100</v>
      </c>
    </row>
    <row r="13" spans="1:8" x14ac:dyDescent="0.2">
      <c r="A13" s="366" t="s">
        <v>149</v>
      </c>
      <c r="B13" s="331"/>
      <c r="C13" s="331"/>
      <c r="D13" s="331"/>
      <c r="E13" s="331"/>
      <c r="F13" s="331"/>
      <c r="G13" s="331"/>
      <c r="H13" s="331"/>
    </row>
    <row r="14" spans="1:8" s="105" customFormat="1" x14ac:dyDescent="0.2">
      <c r="A14" s="604" t="s">
        <v>178</v>
      </c>
      <c r="B14" s="595">
        <v>105.02747999999994</v>
      </c>
      <c r="C14" s="596">
        <v>-1.3462154615409245</v>
      </c>
      <c r="D14" s="597">
        <v>304.36238999999972</v>
      </c>
      <c r="E14" s="596">
        <v>-13.677115011776763</v>
      </c>
      <c r="F14" s="318">
        <v>1346.3845499999995</v>
      </c>
      <c r="G14" s="596">
        <v>-6.5944110460286129</v>
      </c>
      <c r="H14" s="598">
        <v>4.2729314556677309</v>
      </c>
    </row>
    <row r="15" spans="1:8" s="105" customFormat="1" x14ac:dyDescent="0.2">
      <c r="A15" s="605" t="s">
        <v>562</v>
      </c>
      <c r="B15" s="600">
        <v>5.5164496671005656</v>
      </c>
      <c r="C15" s="601"/>
      <c r="D15" s="602">
        <v>5.9069175462113481</v>
      </c>
      <c r="E15" s="601"/>
      <c r="F15" s="602">
        <v>6.0876353954717306</v>
      </c>
      <c r="G15" s="601"/>
      <c r="H15" s="603"/>
    </row>
    <row r="16" spans="1:8" s="105" customFormat="1" x14ac:dyDescent="0.2">
      <c r="A16" s="606" t="s">
        <v>427</v>
      </c>
      <c r="B16" s="607">
        <v>250.01106999999996</v>
      </c>
      <c r="C16" s="608">
        <v>-1.7245438923565357</v>
      </c>
      <c r="D16" s="609">
        <v>656.7518399999999</v>
      </c>
      <c r="E16" s="608">
        <v>-7.7085340383112362</v>
      </c>
      <c r="F16" s="609">
        <v>2909.98171</v>
      </c>
      <c r="G16" s="608">
        <v>2.897859194815994</v>
      </c>
      <c r="H16" s="610">
        <v>9.2352161825362433</v>
      </c>
    </row>
    <row r="17" spans="1:22" x14ac:dyDescent="0.2">
      <c r="A17" s="362"/>
      <c r="B17" s="359"/>
      <c r="C17" s="359"/>
      <c r="D17" s="359"/>
      <c r="E17" s="359"/>
      <c r="F17" s="359"/>
      <c r="G17" s="359"/>
      <c r="H17" s="363" t="s">
        <v>220</v>
      </c>
    </row>
    <row r="18" spans="1:22" x14ac:dyDescent="0.2">
      <c r="A18" s="357" t="s">
        <v>479</v>
      </c>
      <c r="B18" s="334"/>
      <c r="C18" s="334"/>
      <c r="D18" s="334"/>
      <c r="E18" s="334"/>
      <c r="F18" s="318"/>
      <c r="G18" s="334"/>
      <c r="H18" s="334"/>
      <c r="I18" s="88"/>
      <c r="J18" s="88"/>
      <c r="K18" s="88"/>
      <c r="L18" s="88"/>
      <c r="M18" s="88"/>
      <c r="N18" s="88"/>
    </row>
    <row r="19" spans="1:22" x14ac:dyDescent="0.2">
      <c r="A19" s="789" t="s">
        <v>428</v>
      </c>
      <c r="B19" s="790"/>
      <c r="C19" s="790"/>
      <c r="D19" s="790"/>
      <c r="E19" s="790"/>
      <c r="F19" s="790"/>
      <c r="G19" s="790"/>
      <c r="H19" s="334"/>
      <c r="I19" s="88"/>
      <c r="J19" s="88"/>
      <c r="K19" s="88"/>
      <c r="L19" s="88"/>
      <c r="M19" s="88"/>
      <c r="N19" s="88"/>
    </row>
    <row r="20" spans="1:22" ht="14.25" x14ac:dyDescent="0.2">
      <c r="A20" s="133" t="s">
        <v>532</v>
      </c>
      <c r="B20" s="364"/>
      <c r="C20" s="364"/>
      <c r="D20" s="364"/>
      <c r="E20" s="364"/>
      <c r="F20" s="364"/>
      <c r="G20" s="364"/>
      <c r="H20" s="364"/>
      <c r="I20" s="88"/>
      <c r="J20" s="88"/>
      <c r="K20" s="88"/>
      <c r="L20" s="88"/>
      <c r="M20" s="88"/>
      <c r="N20" s="88"/>
    </row>
    <row r="21" spans="1:22" x14ac:dyDescent="0.2">
      <c r="A21" s="138"/>
      <c r="B21" s="84"/>
      <c r="C21" s="84"/>
      <c r="D21" s="84"/>
      <c r="E21" s="84"/>
      <c r="F21" s="84"/>
      <c r="G21" s="84"/>
      <c r="H21" s="84"/>
    </row>
    <row r="23" spans="1:22" x14ac:dyDescent="0.2">
      <c r="D23" s="630"/>
      <c r="E23" s="630"/>
      <c r="F23" s="630"/>
      <c r="G23" s="630"/>
      <c r="H23" s="630"/>
      <c r="I23" s="630"/>
      <c r="J23" s="630"/>
      <c r="K23" s="630"/>
      <c r="L23" s="630"/>
      <c r="M23" s="630"/>
      <c r="N23" s="630"/>
      <c r="O23" s="630"/>
      <c r="P23" s="630"/>
      <c r="Q23" s="630"/>
      <c r="R23" s="630"/>
      <c r="S23" s="630"/>
      <c r="T23" s="630"/>
      <c r="U23" s="630"/>
      <c r="V23" s="630"/>
    </row>
    <row r="24" spans="1:22" x14ac:dyDescent="0.2">
      <c r="B24" s="81" t="s">
        <v>369</v>
      </c>
    </row>
    <row r="32" spans="1:22" x14ac:dyDescent="0.2">
      <c r="C32" s="81" t="s">
        <v>369</v>
      </c>
    </row>
  </sheetData>
  <mergeCells count="4">
    <mergeCell ref="B3:C3"/>
    <mergeCell ref="D3:E3"/>
    <mergeCell ref="F3:H3"/>
    <mergeCell ref="A19:G19"/>
  </mergeCells>
  <conditionalFormatting sqref="B6">
    <cfRule type="cellIs" dxfId="174" priority="35" operator="between">
      <formula>0</formula>
      <formula>0.5</formula>
    </cfRule>
    <cfRule type="cellIs" dxfId="173" priority="36" operator="between">
      <formula>0</formula>
      <formula>0.49</formula>
    </cfRule>
  </conditionalFormatting>
  <conditionalFormatting sqref="B7:F7">
    <cfRule type="cellIs" dxfId="172" priority="1" operator="equal">
      <formula>0</formula>
    </cfRule>
    <cfRule type="cellIs" dxfId="171" priority="2" operator="between">
      <formula>0</formula>
      <formula>0.5</formula>
    </cfRule>
  </conditionalFormatting>
  <conditionalFormatting sqref="D6">
    <cfRule type="cellIs" dxfId="170" priority="33" operator="between">
      <formula>0</formula>
      <formula>0.5</formula>
    </cfRule>
    <cfRule type="cellIs" dxfId="169" priority="34" operator="between">
      <formula>0</formula>
      <formula>0.49</formula>
    </cfRule>
  </conditionalFormatting>
  <conditionalFormatting sqref="E8">
    <cfRule type="cellIs" dxfId="168" priority="15" operator="between">
      <formula>-0.04999999</formula>
      <formula>-0.00000001</formula>
    </cfRule>
  </conditionalFormatting>
  <conditionalFormatting sqref="E10">
    <cfRule type="cellIs" dxfId="167" priority="5" operator="equal">
      <formula>0</formula>
    </cfRule>
    <cfRule type="cellIs" dxfId="166" priority="6" operator="between">
      <formula>-0.5</formula>
      <formula>0.5</formula>
    </cfRule>
  </conditionalFormatting>
  <conditionalFormatting sqref="G10">
    <cfRule type="cellIs" dxfId="165" priority="3" operator="equal">
      <formula>0</formula>
    </cfRule>
    <cfRule type="cellIs" dxfId="164" priority="4" operator="between">
      <formula>-0.5</formula>
      <formula>0.5</formula>
    </cfRule>
  </conditionalFormatting>
  <conditionalFormatting sqref="H7">
    <cfRule type="cellIs" dxfId="163" priority="11" operator="between">
      <formula>0</formula>
      <formula>0.5</formula>
    </cfRule>
    <cfRule type="cellIs" dxfId="162" priority="12" operator="between">
      <formula>0</formula>
      <formula>0.49</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J47"/>
  <sheetViews>
    <sheetView zoomScaleNormal="100" zoomScaleSheetLayoutView="100" workbookViewId="0"/>
  </sheetViews>
  <sheetFormatPr baseColWidth="10" defaultRowHeight="12.75" x14ac:dyDescent="0.2"/>
  <cols>
    <col min="1" max="1" width="16.5" style="3" customWidth="1"/>
    <col min="2" max="2" width="6.5" style="3" customWidth="1"/>
    <col min="3" max="3" width="7.5" style="3" customWidth="1"/>
    <col min="4" max="4" width="8.625" style="3" customWidth="1"/>
    <col min="5" max="5" width="12.625" style="3" customWidth="1"/>
    <col min="6" max="6" width="0.5" style="3" customWidth="1"/>
    <col min="7" max="7" width="7.125" style="3" customWidth="1"/>
    <col min="8" max="9" width="9" style="3" customWidth="1"/>
    <col min="10" max="10" width="9.125" style="3" customWidth="1"/>
    <col min="11" max="11" width="8.5" style="3" customWidth="1"/>
    <col min="12" max="12" width="11" style="3"/>
    <col min="13" max="13" width="10.125" style="3" customWidth="1"/>
    <col min="14" max="14" width="11.625" style="3" customWidth="1"/>
    <col min="15" max="17" width="11" style="3"/>
    <col min="18" max="250" width="10" style="3"/>
    <col min="251" max="251" width="14.5" style="3" customWidth="1"/>
    <col min="252" max="252" width="9.625" style="3" customWidth="1"/>
    <col min="253" max="253" width="6.125" style="3" bestFit="1" customWidth="1"/>
    <col min="254" max="254" width="7.625" style="3" bestFit="1" customWidth="1"/>
    <col min="255" max="255" width="5.625" style="3" customWidth="1"/>
    <col min="256" max="256" width="6.625" style="3" bestFit="1" customWidth="1"/>
    <col min="257" max="257" width="7.625" style="3" bestFit="1" customWidth="1"/>
    <col min="258" max="258" width="11.125" style="3" bestFit="1" customWidth="1"/>
    <col min="259" max="259" width="5.625" style="3" customWidth="1"/>
    <col min="260" max="260" width="7.625" style="3" bestFit="1" customWidth="1"/>
    <col min="261" max="261" width="10.5" style="3" bestFit="1" customWidth="1"/>
    <col min="262" max="262" width="6.5" style="3" customWidth="1"/>
    <col min="263" max="264" width="8" style="3" bestFit="1" customWidth="1"/>
    <col min="265" max="265" width="8.125" style="3" customWidth="1"/>
    <col min="266" max="266" width="10.625" style="3" bestFit="1" customWidth="1"/>
    <col min="267" max="267" width="7.5" style="3" customWidth="1"/>
    <col min="268" max="268" width="10" style="3"/>
    <col min="269" max="269" width="9.125" style="3" customWidth="1"/>
    <col min="270" max="270" width="10.5" style="3" bestFit="1" customWidth="1"/>
    <col min="271" max="506" width="10" style="3"/>
    <col min="507" max="507" width="14.5" style="3" customWidth="1"/>
    <col min="508" max="508" width="9.625" style="3" customWidth="1"/>
    <col min="509" max="509" width="6.125" style="3" bestFit="1" customWidth="1"/>
    <col min="510" max="510" width="7.625" style="3" bestFit="1" customWidth="1"/>
    <col min="511" max="511" width="5.625" style="3" customWidth="1"/>
    <col min="512" max="512" width="6.625" style="3" bestFit="1" customWidth="1"/>
    <col min="513" max="513" width="7.625" style="3" bestFit="1" customWidth="1"/>
    <col min="514" max="514" width="11.125" style="3" bestFit="1" customWidth="1"/>
    <col min="515" max="515" width="5.625" style="3" customWidth="1"/>
    <col min="516" max="516" width="7.625" style="3" bestFit="1" customWidth="1"/>
    <col min="517" max="517" width="10.5" style="3" bestFit="1" customWidth="1"/>
    <col min="518" max="518" width="6.5" style="3" customWidth="1"/>
    <col min="519" max="520" width="8" style="3" bestFit="1" customWidth="1"/>
    <col min="521" max="521" width="8.125" style="3" customWidth="1"/>
    <col min="522" max="522" width="10.625" style="3" bestFit="1" customWidth="1"/>
    <col min="523" max="523" width="7.5" style="3" customWidth="1"/>
    <col min="524" max="524" width="10" style="3"/>
    <col min="525" max="525" width="9.125" style="3" customWidth="1"/>
    <col min="526" max="526" width="10.5" style="3" bestFit="1" customWidth="1"/>
    <col min="527" max="762" width="10" style="3"/>
    <col min="763" max="763" width="14.5" style="3" customWidth="1"/>
    <col min="764" max="764" width="9.625" style="3" customWidth="1"/>
    <col min="765" max="765" width="6.125" style="3" bestFit="1" customWidth="1"/>
    <col min="766" max="766" width="7.625" style="3" bestFit="1" customWidth="1"/>
    <col min="767" max="767" width="5.625" style="3" customWidth="1"/>
    <col min="768" max="768" width="6.625" style="3" bestFit="1" customWidth="1"/>
    <col min="769" max="769" width="7.625" style="3" bestFit="1" customWidth="1"/>
    <col min="770" max="770" width="11.125" style="3" bestFit="1" customWidth="1"/>
    <col min="771" max="771" width="5.625" style="3" customWidth="1"/>
    <col min="772" max="772" width="7.625" style="3" bestFit="1" customWidth="1"/>
    <col min="773" max="773" width="10.5" style="3" bestFit="1" customWidth="1"/>
    <col min="774" max="774" width="6.5" style="3" customWidth="1"/>
    <col min="775" max="776" width="8" style="3" bestFit="1" customWidth="1"/>
    <col min="777" max="777" width="8.125" style="3" customWidth="1"/>
    <col min="778" max="778" width="10.625" style="3" bestFit="1" customWidth="1"/>
    <col min="779" max="779" width="7.5" style="3" customWidth="1"/>
    <col min="780" max="780" width="10" style="3"/>
    <col min="781" max="781" width="9.125" style="3" customWidth="1"/>
    <col min="782" max="782" width="10.5" style="3" bestFit="1" customWidth="1"/>
    <col min="783" max="1018" width="10" style="3"/>
    <col min="1019" max="1019" width="14.5" style="3" customWidth="1"/>
    <col min="1020" max="1020" width="9.625" style="3" customWidth="1"/>
    <col min="1021" max="1021" width="6.125" style="3" bestFit="1" customWidth="1"/>
    <col min="1022" max="1022" width="7.625" style="3" bestFit="1" customWidth="1"/>
    <col min="1023" max="1023" width="5.625" style="3" customWidth="1"/>
    <col min="1024" max="1024" width="6.625" style="3" bestFit="1" customWidth="1"/>
    <col min="1025" max="1025" width="7.625" style="3" bestFit="1" customWidth="1"/>
    <col min="1026" max="1026" width="11.125" style="3" bestFit="1" customWidth="1"/>
    <col min="1027" max="1027" width="5.625" style="3" customWidth="1"/>
    <col min="1028" max="1028" width="7.625" style="3" bestFit="1" customWidth="1"/>
    <col min="1029" max="1029" width="10.5" style="3" bestFit="1" customWidth="1"/>
    <col min="1030" max="1030" width="6.5" style="3" customWidth="1"/>
    <col min="1031" max="1032" width="8" style="3" bestFit="1" customWidth="1"/>
    <col min="1033" max="1033" width="8.125" style="3" customWidth="1"/>
    <col min="1034" max="1034" width="10.625" style="3" bestFit="1" customWidth="1"/>
    <col min="1035" max="1035" width="7.5" style="3" customWidth="1"/>
    <col min="1036" max="1036" width="10" style="3"/>
    <col min="1037" max="1037" width="9.125" style="3" customWidth="1"/>
    <col min="1038" max="1038" width="10.5" style="3" bestFit="1" customWidth="1"/>
    <col min="1039" max="1274" width="10" style="3"/>
    <col min="1275" max="1275" width="14.5" style="3" customWidth="1"/>
    <col min="1276" max="1276" width="9.625" style="3" customWidth="1"/>
    <col min="1277" max="1277" width="6.125" style="3" bestFit="1" customWidth="1"/>
    <col min="1278" max="1278" width="7.625" style="3" bestFit="1" customWidth="1"/>
    <col min="1279" max="1279" width="5.625" style="3" customWidth="1"/>
    <col min="1280" max="1280" width="6.625" style="3" bestFit="1" customWidth="1"/>
    <col min="1281" max="1281" width="7.625" style="3" bestFit="1" customWidth="1"/>
    <col min="1282" max="1282" width="11.125" style="3" bestFit="1" customWidth="1"/>
    <col min="1283" max="1283" width="5.625" style="3" customWidth="1"/>
    <col min="1284" max="1284" width="7.625" style="3" bestFit="1" customWidth="1"/>
    <col min="1285" max="1285" width="10.5" style="3" bestFit="1" customWidth="1"/>
    <col min="1286" max="1286" width="6.5" style="3" customWidth="1"/>
    <col min="1287" max="1288" width="8" style="3" bestFit="1" customWidth="1"/>
    <col min="1289" max="1289" width="8.125" style="3" customWidth="1"/>
    <col min="1290" max="1290" width="10.625" style="3" bestFit="1" customWidth="1"/>
    <col min="1291" max="1291" width="7.5" style="3" customWidth="1"/>
    <col min="1292" max="1292" width="10" style="3"/>
    <col min="1293" max="1293" width="9.125" style="3" customWidth="1"/>
    <col min="1294" max="1294" width="10.5" style="3" bestFit="1" customWidth="1"/>
    <col min="1295" max="1530" width="10" style="3"/>
    <col min="1531" max="1531" width="14.5" style="3" customWidth="1"/>
    <col min="1532" max="1532" width="9.625" style="3" customWidth="1"/>
    <col min="1533" max="1533" width="6.125" style="3" bestFit="1" customWidth="1"/>
    <col min="1534" max="1534" width="7.625" style="3" bestFit="1" customWidth="1"/>
    <col min="1535" max="1535" width="5.625" style="3" customWidth="1"/>
    <col min="1536" max="1536" width="6.625" style="3" bestFit="1" customWidth="1"/>
    <col min="1537" max="1537" width="7.625" style="3" bestFit="1" customWidth="1"/>
    <col min="1538" max="1538" width="11.125" style="3" bestFit="1" customWidth="1"/>
    <col min="1539" max="1539" width="5.625" style="3" customWidth="1"/>
    <col min="1540" max="1540" width="7.625" style="3" bestFit="1" customWidth="1"/>
    <col min="1541" max="1541" width="10.5" style="3" bestFit="1" customWidth="1"/>
    <col min="1542" max="1542" width="6.5" style="3" customWidth="1"/>
    <col min="1543" max="1544" width="8" style="3" bestFit="1" customWidth="1"/>
    <col min="1545" max="1545" width="8.125" style="3" customWidth="1"/>
    <col min="1546" max="1546" width="10.625" style="3" bestFit="1" customWidth="1"/>
    <col min="1547" max="1547" width="7.5" style="3" customWidth="1"/>
    <col min="1548" max="1548" width="10" style="3"/>
    <col min="1549" max="1549" width="9.125" style="3" customWidth="1"/>
    <col min="1550" max="1550" width="10.5" style="3" bestFit="1" customWidth="1"/>
    <col min="1551" max="1786" width="10" style="3"/>
    <col min="1787" max="1787" width="14.5" style="3" customWidth="1"/>
    <col min="1788" max="1788" width="9.625" style="3" customWidth="1"/>
    <col min="1789" max="1789" width="6.125" style="3" bestFit="1" customWidth="1"/>
    <col min="1790" max="1790" width="7.625" style="3" bestFit="1" customWidth="1"/>
    <col min="1791" max="1791" width="5.625" style="3" customWidth="1"/>
    <col min="1792" max="1792" width="6.625" style="3" bestFit="1" customWidth="1"/>
    <col min="1793" max="1793" width="7.625" style="3" bestFit="1" customWidth="1"/>
    <col min="1794" max="1794" width="11.125" style="3" bestFit="1" customWidth="1"/>
    <col min="1795" max="1795" width="5.625" style="3" customWidth="1"/>
    <col min="1796" max="1796" width="7.625" style="3" bestFit="1" customWidth="1"/>
    <col min="1797" max="1797" width="10.5" style="3" bestFit="1" customWidth="1"/>
    <col min="1798" max="1798" width="6.5" style="3" customWidth="1"/>
    <col min="1799" max="1800" width="8" style="3" bestFit="1" customWidth="1"/>
    <col min="1801" max="1801" width="8.125" style="3" customWidth="1"/>
    <col min="1802" max="1802" width="10.625" style="3" bestFit="1" customWidth="1"/>
    <col min="1803" max="1803" width="7.5" style="3" customWidth="1"/>
    <col min="1804" max="1804" width="10" style="3"/>
    <col min="1805" max="1805" width="9.125" style="3" customWidth="1"/>
    <col min="1806" max="1806" width="10.5" style="3" bestFit="1" customWidth="1"/>
    <col min="1807" max="2042" width="10" style="3"/>
    <col min="2043" max="2043" width="14.5" style="3" customWidth="1"/>
    <col min="2044" max="2044" width="9.625" style="3" customWidth="1"/>
    <col min="2045" max="2045" width="6.125" style="3" bestFit="1" customWidth="1"/>
    <col min="2046" max="2046" width="7.625" style="3" bestFit="1" customWidth="1"/>
    <col min="2047" max="2047" width="5.625" style="3" customWidth="1"/>
    <col min="2048" max="2048" width="6.625" style="3" bestFit="1" customWidth="1"/>
    <col min="2049" max="2049" width="7.625" style="3" bestFit="1" customWidth="1"/>
    <col min="2050" max="2050" width="11.125" style="3" bestFit="1" customWidth="1"/>
    <col min="2051" max="2051" width="5.625" style="3" customWidth="1"/>
    <col min="2052" max="2052" width="7.625" style="3" bestFit="1" customWidth="1"/>
    <col min="2053" max="2053" width="10.5" style="3" bestFit="1" customWidth="1"/>
    <col min="2054" max="2054" width="6.5" style="3" customWidth="1"/>
    <col min="2055" max="2056" width="8" style="3" bestFit="1" customWidth="1"/>
    <col min="2057" max="2057" width="8.125" style="3" customWidth="1"/>
    <col min="2058" max="2058" width="10.625" style="3" bestFit="1" customWidth="1"/>
    <col min="2059" max="2059" width="7.5" style="3" customWidth="1"/>
    <col min="2060" max="2060" width="10" style="3"/>
    <col min="2061" max="2061" width="9.125" style="3" customWidth="1"/>
    <col min="2062" max="2062" width="10.5" style="3" bestFit="1" customWidth="1"/>
    <col min="2063" max="2298" width="10" style="3"/>
    <col min="2299" max="2299" width="14.5" style="3" customWidth="1"/>
    <col min="2300" max="2300" width="9.625" style="3" customWidth="1"/>
    <col min="2301" max="2301" width="6.125" style="3" bestFit="1" customWidth="1"/>
    <col min="2302" max="2302" width="7.625" style="3" bestFit="1" customWidth="1"/>
    <col min="2303" max="2303" width="5.625" style="3" customWidth="1"/>
    <col min="2304" max="2304" width="6.625" style="3" bestFit="1" customWidth="1"/>
    <col min="2305" max="2305" width="7.625" style="3" bestFit="1" customWidth="1"/>
    <col min="2306" max="2306" width="11.125" style="3" bestFit="1" customWidth="1"/>
    <col min="2307" max="2307" width="5.625" style="3" customWidth="1"/>
    <col min="2308" max="2308" width="7.625" style="3" bestFit="1" customWidth="1"/>
    <col min="2309" max="2309" width="10.5" style="3" bestFit="1" customWidth="1"/>
    <col min="2310" max="2310" width="6.5" style="3" customWidth="1"/>
    <col min="2311" max="2312" width="8" style="3" bestFit="1" customWidth="1"/>
    <col min="2313" max="2313" width="8.125" style="3" customWidth="1"/>
    <col min="2314" max="2314" width="10.625" style="3" bestFit="1" customWidth="1"/>
    <col min="2315" max="2315" width="7.5" style="3" customWidth="1"/>
    <col min="2316" max="2316" width="10" style="3"/>
    <col min="2317" max="2317" width="9.125" style="3" customWidth="1"/>
    <col min="2318" max="2318" width="10.5" style="3" bestFit="1" customWidth="1"/>
    <col min="2319" max="2554" width="10" style="3"/>
    <col min="2555" max="2555" width="14.5" style="3" customWidth="1"/>
    <col min="2556" max="2556" width="9.625" style="3" customWidth="1"/>
    <col min="2557" max="2557" width="6.125" style="3" bestFit="1" customWidth="1"/>
    <col min="2558" max="2558" width="7.625" style="3" bestFit="1" customWidth="1"/>
    <col min="2559" max="2559" width="5.625" style="3" customWidth="1"/>
    <col min="2560" max="2560" width="6.625" style="3" bestFit="1" customWidth="1"/>
    <col min="2561" max="2561" width="7.625" style="3" bestFit="1" customWidth="1"/>
    <col min="2562" max="2562" width="11.125" style="3" bestFit="1" customWidth="1"/>
    <col min="2563" max="2563" width="5.625" style="3" customWidth="1"/>
    <col min="2564" max="2564" width="7.625" style="3" bestFit="1" customWidth="1"/>
    <col min="2565" max="2565" width="10.5" style="3" bestFit="1" customWidth="1"/>
    <col min="2566" max="2566" width="6.5" style="3" customWidth="1"/>
    <col min="2567" max="2568" width="8" style="3" bestFit="1" customWidth="1"/>
    <col min="2569" max="2569" width="8.125" style="3" customWidth="1"/>
    <col min="2570" max="2570" width="10.625" style="3" bestFit="1" customWidth="1"/>
    <col min="2571" max="2571" width="7.5" style="3" customWidth="1"/>
    <col min="2572" max="2572" width="10" style="3"/>
    <col min="2573" max="2573" width="9.125" style="3" customWidth="1"/>
    <col min="2574" max="2574" width="10.5" style="3" bestFit="1" customWidth="1"/>
    <col min="2575" max="2810" width="10" style="3"/>
    <col min="2811" max="2811" width="14.5" style="3" customWidth="1"/>
    <col min="2812" max="2812" width="9.625" style="3" customWidth="1"/>
    <col min="2813" max="2813" width="6.125" style="3" bestFit="1" customWidth="1"/>
    <col min="2814" max="2814" width="7.625" style="3" bestFit="1" customWidth="1"/>
    <col min="2815" max="2815" width="5.625" style="3" customWidth="1"/>
    <col min="2816" max="2816" width="6.625" style="3" bestFit="1" customWidth="1"/>
    <col min="2817" max="2817" width="7.625" style="3" bestFit="1" customWidth="1"/>
    <col min="2818" max="2818" width="11.125" style="3" bestFit="1" customWidth="1"/>
    <col min="2819" max="2819" width="5.625" style="3" customWidth="1"/>
    <col min="2820" max="2820" width="7.625" style="3" bestFit="1" customWidth="1"/>
    <col min="2821" max="2821" width="10.5" style="3" bestFit="1" customWidth="1"/>
    <col min="2822" max="2822" width="6.5" style="3" customWidth="1"/>
    <col min="2823" max="2824" width="8" style="3" bestFit="1" customWidth="1"/>
    <col min="2825" max="2825" width="8.125" style="3" customWidth="1"/>
    <col min="2826" max="2826" width="10.625" style="3" bestFit="1" customWidth="1"/>
    <col min="2827" max="2827" width="7.5" style="3" customWidth="1"/>
    <col min="2828" max="2828" width="10" style="3"/>
    <col min="2829" max="2829" width="9.125" style="3" customWidth="1"/>
    <col min="2830" max="2830" width="10.5" style="3" bestFit="1" customWidth="1"/>
    <col min="2831" max="3066" width="10" style="3"/>
    <col min="3067" max="3067" width="14.5" style="3" customWidth="1"/>
    <col min="3068" max="3068" width="9.625" style="3" customWidth="1"/>
    <col min="3069" max="3069" width="6.125" style="3" bestFit="1" customWidth="1"/>
    <col min="3070" max="3070" width="7.625" style="3" bestFit="1" customWidth="1"/>
    <col min="3071" max="3071" width="5.625" style="3" customWidth="1"/>
    <col min="3072" max="3072" width="6.625" style="3" bestFit="1" customWidth="1"/>
    <col min="3073" max="3073" width="7.625" style="3" bestFit="1" customWidth="1"/>
    <col min="3074" max="3074" width="11.125" style="3" bestFit="1" customWidth="1"/>
    <col min="3075" max="3075" width="5.625" style="3" customWidth="1"/>
    <col min="3076" max="3076" width="7.625" style="3" bestFit="1" customWidth="1"/>
    <col min="3077" max="3077" width="10.5" style="3" bestFit="1" customWidth="1"/>
    <col min="3078" max="3078" width="6.5" style="3" customWidth="1"/>
    <col min="3079" max="3080" width="8" style="3" bestFit="1" customWidth="1"/>
    <col min="3081" max="3081" width="8.125" style="3" customWidth="1"/>
    <col min="3082" max="3082" width="10.625" style="3" bestFit="1" customWidth="1"/>
    <col min="3083" max="3083" width="7.5" style="3" customWidth="1"/>
    <col min="3084" max="3084" width="10" style="3"/>
    <col min="3085" max="3085" width="9.125" style="3" customWidth="1"/>
    <col min="3086" max="3086" width="10.5" style="3" bestFit="1" customWidth="1"/>
    <col min="3087" max="3322" width="10" style="3"/>
    <col min="3323" max="3323" width="14.5" style="3" customWidth="1"/>
    <col min="3324" max="3324" width="9.625" style="3" customWidth="1"/>
    <col min="3325" max="3325" width="6.125" style="3" bestFit="1" customWidth="1"/>
    <col min="3326" max="3326" width="7.625" style="3" bestFit="1" customWidth="1"/>
    <col min="3327" max="3327" width="5.625" style="3" customWidth="1"/>
    <col min="3328" max="3328" width="6.625" style="3" bestFit="1" customWidth="1"/>
    <col min="3329" max="3329" width="7.625" style="3" bestFit="1" customWidth="1"/>
    <col min="3330" max="3330" width="11.125" style="3" bestFit="1" customWidth="1"/>
    <col min="3331" max="3331" width="5.625" style="3" customWidth="1"/>
    <col min="3332" max="3332" width="7.625" style="3" bestFit="1" customWidth="1"/>
    <col min="3333" max="3333" width="10.5" style="3" bestFit="1" customWidth="1"/>
    <col min="3334" max="3334" width="6.5" style="3" customWidth="1"/>
    <col min="3335" max="3336" width="8" style="3" bestFit="1" customWidth="1"/>
    <col min="3337" max="3337" width="8.125" style="3" customWidth="1"/>
    <col min="3338" max="3338" width="10.625" style="3" bestFit="1" customWidth="1"/>
    <col min="3339" max="3339" width="7.5" style="3" customWidth="1"/>
    <col min="3340" max="3340" width="10" style="3"/>
    <col min="3341" max="3341" width="9.125" style="3" customWidth="1"/>
    <col min="3342" max="3342" width="10.5" style="3" bestFit="1" customWidth="1"/>
    <col min="3343" max="3578" width="10" style="3"/>
    <col min="3579" max="3579" width="14.5" style="3" customWidth="1"/>
    <col min="3580" max="3580" width="9.625" style="3" customWidth="1"/>
    <col min="3581" max="3581" width="6.125" style="3" bestFit="1" customWidth="1"/>
    <col min="3582" max="3582" width="7.625" style="3" bestFit="1" customWidth="1"/>
    <col min="3583" max="3583" width="5.625" style="3" customWidth="1"/>
    <col min="3584" max="3584" width="6.625" style="3" bestFit="1" customWidth="1"/>
    <col min="3585" max="3585" width="7.625" style="3" bestFit="1" customWidth="1"/>
    <col min="3586" max="3586" width="11.125" style="3" bestFit="1" customWidth="1"/>
    <col min="3587" max="3587" width="5.625" style="3" customWidth="1"/>
    <col min="3588" max="3588" width="7.625" style="3" bestFit="1" customWidth="1"/>
    <col min="3589" max="3589" width="10.5" style="3" bestFit="1" customWidth="1"/>
    <col min="3590" max="3590" width="6.5" style="3" customWidth="1"/>
    <col min="3591" max="3592" width="8" style="3" bestFit="1" customWidth="1"/>
    <col min="3593" max="3593" width="8.125" style="3" customWidth="1"/>
    <col min="3594" max="3594" width="10.625" style="3" bestFit="1" customWidth="1"/>
    <col min="3595" max="3595" width="7.5" style="3" customWidth="1"/>
    <col min="3596" max="3596" width="10" style="3"/>
    <col min="3597" max="3597" width="9.125" style="3" customWidth="1"/>
    <col min="3598" max="3598" width="10.5" style="3" bestFit="1" customWidth="1"/>
    <col min="3599" max="3834" width="10" style="3"/>
    <col min="3835" max="3835" width="14.5" style="3" customWidth="1"/>
    <col min="3836" max="3836" width="9.625" style="3" customWidth="1"/>
    <col min="3837" max="3837" width="6.125" style="3" bestFit="1" customWidth="1"/>
    <col min="3838" max="3838" width="7.625" style="3" bestFit="1" customWidth="1"/>
    <col min="3839" max="3839" width="5.625" style="3" customWidth="1"/>
    <col min="3840" max="3840" width="6.625" style="3" bestFit="1" customWidth="1"/>
    <col min="3841" max="3841" width="7.625" style="3" bestFit="1" customWidth="1"/>
    <col min="3842" max="3842" width="11.125" style="3" bestFit="1" customWidth="1"/>
    <col min="3843" max="3843" width="5.625" style="3" customWidth="1"/>
    <col min="3844" max="3844" width="7.625" style="3" bestFit="1" customWidth="1"/>
    <col min="3845" max="3845" width="10.5" style="3" bestFit="1" customWidth="1"/>
    <col min="3846" max="3846" width="6.5" style="3" customWidth="1"/>
    <col min="3847" max="3848" width="8" style="3" bestFit="1" customWidth="1"/>
    <col min="3849" max="3849" width="8.125" style="3" customWidth="1"/>
    <col min="3850" max="3850" width="10.625" style="3" bestFit="1" customWidth="1"/>
    <col min="3851" max="3851" width="7.5" style="3" customWidth="1"/>
    <col min="3852" max="3852" width="10" style="3"/>
    <col min="3853" max="3853" width="9.125" style="3" customWidth="1"/>
    <col min="3854" max="3854" width="10.5" style="3" bestFit="1" customWidth="1"/>
    <col min="3855" max="4090" width="10" style="3"/>
    <col min="4091" max="4091" width="14.5" style="3" customWidth="1"/>
    <col min="4092" max="4092" width="9.625" style="3" customWidth="1"/>
    <col min="4093" max="4093" width="6.125" style="3" bestFit="1" customWidth="1"/>
    <col min="4094" max="4094" width="7.625" style="3" bestFit="1" customWidth="1"/>
    <col min="4095" max="4095" width="5.625" style="3" customWidth="1"/>
    <col min="4096" max="4096" width="6.625" style="3" bestFit="1" customWidth="1"/>
    <col min="4097" max="4097" width="7.625" style="3" bestFit="1" customWidth="1"/>
    <col min="4098" max="4098" width="11.125" style="3" bestFit="1" customWidth="1"/>
    <col min="4099" max="4099" width="5.625" style="3" customWidth="1"/>
    <col min="4100" max="4100" width="7.625" style="3" bestFit="1" customWidth="1"/>
    <col min="4101" max="4101" width="10.5" style="3" bestFit="1" customWidth="1"/>
    <col min="4102" max="4102" width="6.5" style="3" customWidth="1"/>
    <col min="4103" max="4104" width="8" style="3" bestFit="1" customWidth="1"/>
    <col min="4105" max="4105" width="8.125" style="3" customWidth="1"/>
    <col min="4106" max="4106" width="10.625" style="3" bestFit="1" customWidth="1"/>
    <col min="4107" max="4107" width="7.5" style="3" customWidth="1"/>
    <col min="4108" max="4108" width="10" style="3"/>
    <col min="4109" max="4109" width="9.125" style="3" customWidth="1"/>
    <col min="4110" max="4110" width="10.5" style="3" bestFit="1" customWidth="1"/>
    <col min="4111" max="4346" width="10" style="3"/>
    <col min="4347" max="4347" width="14.5" style="3" customWidth="1"/>
    <col min="4348" max="4348" width="9.625" style="3" customWidth="1"/>
    <col min="4349" max="4349" width="6.125" style="3" bestFit="1" customWidth="1"/>
    <col min="4350" max="4350" width="7.625" style="3" bestFit="1" customWidth="1"/>
    <col min="4351" max="4351" width="5.625" style="3" customWidth="1"/>
    <col min="4352" max="4352" width="6.625" style="3" bestFit="1" customWidth="1"/>
    <col min="4353" max="4353" width="7.625" style="3" bestFit="1" customWidth="1"/>
    <col min="4354" max="4354" width="11.125" style="3" bestFit="1" customWidth="1"/>
    <col min="4355" max="4355" width="5.625" style="3" customWidth="1"/>
    <col min="4356" max="4356" width="7.625" style="3" bestFit="1" customWidth="1"/>
    <col min="4357" max="4357" width="10.5" style="3" bestFit="1" customWidth="1"/>
    <col min="4358" max="4358" width="6.5" style="3" customWidth="1"/>
    <col min="4359" max="4360" width="8" style="3" bestFit="1" customWidth="1"/>
    <col min="4361" max="4361" width="8.125" style="3" customWidth="1"/>
    <col min="4362" max="4362" width="10.625" style="3" bestFit="1" customWidth="1"/>
    <col min="4363" max="4363" width="7.5" style="3" customWidth="1"/>
    <col min="4364" max="4364" width="10" style="3"/>
    <col min="4365" max="4365" width="9.125" style="3" customWidth="1"/>
    <col min="4366" max="4366" width="10.5" style="3" bestFit="1" customWidth="1"/>
    <col min="4367" max="4602" width="10" style="3"/>
    <col min="4603" max="4603" width="14.5" style="3" customWidth="1"/>
    <col min="4604" max="4604" width="9.625" style="3" customWidth="1"/>
    <col min="4605" max="4605" width="6.125" style="3" bestFit="1" customWidth="1"/>
    <col min="4606" max="4606" width="7.625" style="3" bestFit="1" customWidth="1"/>
    <col min="4607" max="4607" width="5.625" style="3" customWidth="1"/>
    <col min="4608" max="4608" width="6.625" style="3" bestFit="1" customWidth="1"/>
    <col min="4609" max="4609" width="7.625" style="3" bestFit="1" customWidth="1"/>
    <col min="4610" max="4610" width="11.125" style="3" bestFit="1" customWidth="1"/>
    <col min="4611" max="4611" width="5.625" style="3" customWidth="1"/>
    <col min="4612" max="4612" width="7.625" style="3" bestFit="1" customWidth="1"/>
    <col min="4613" max="4613" width="10.5" style="3" bestFit="1" customWidth="1"/>
    <col min="4614" max="4614" width="6.5" style="3" customWidth="1"/>
    <col min="4615" max="4616" width="8" style="3" bestFit="1" customWidth="1"/>
    <col min="4617" max="4617" width="8.125" style="3" customWidth="1"/>
    <col min="4618" max="4618" width="10.625" style="3" bestFit="1" customWidth="1"/>
    <col min="4619" max="4619" width="7.5" style="3" customWidth="1"/>
    <col min="4620" max="4620" width="10" style="3"/>
    <col min="4621" max="4621" width="9.125" style="3" customWidth="1"/>
    <col min="4622" max="4622" width="10.5" style="3" bestFit="1" customWidth="1"/>
    <col min="4623" max="4858" width="10" style="3"/>
    <col min="4859" max="4859" width="14.5" style="3" customWidth="1"/>
    <col min="4860" max="4860" width="9.625" style="3" customWidth="1"/>
    <col min="4861" max="4861" width="6.125" style="3" bestFit="1" customWidth="1"/>
    <col min="4862" max="4862" width="7.625" style="3" bestFit="1" customWidth="1"/>
    <col min="4863" max="4863" width="5.625" style="3" customWidth="1"/>
    <col min="4864" max="4864" width="6.625" style="3" bestFit="1" customWidth="1"/>
    <col min="4865" max="4865" width="7.625" style="3" bestFit="1" customWidth="1"/>
    <col min="4866" max="4866" width="11.125" style="3" bestFit="1" customWidth="1"/>
    <col min="4867" max="4867" width="5.625" style="3" customWidth="1"/>
    <col min="4868" max="4868" width="7.625" style="3" bestFit="1" customWidth="1"/>
    <col min="4869" max="4869" width="10.5" style="3" bestFit="1" customWidth="1"/>
    <col min="4870" max="4870" width="6.5" style="3" customWidth="1"/>
    <col min="4871" max="4872" width="8" style="3" bestFit="1" customWidth="1"/>
    <col min="4873" max="4873" width="8.125" style="3" customWidth="1"/>
    <col min="4874" max="4874" width="10.625" style="3" bestFit="1" customWidth="1"/>
    <col min="4875" max="4875" width="7.5" style="3" customWidth="1"/>
    <col min="4876" max="4876" width="10" style="3"/>
    <col min="4877" max="4877" width="9.125" style="3" customWidth="1"/>
    <col min="4878" max="4878" width="10.5" style="3" bestFit="1" customWidth="1"/>
    <col min="4879" max="5114" width="10" style="3"/>
    <col min="5115" max="5115" width="14.5" style="3" customWidth="1"/>
    <col min="5116" max="5116" width="9.625" style="3" customWidth="1"/>
    <col min="5117" max="5117" width="6.125" style="3" bestFit="1" customWidth="1"/>
    <col min="5118" max="5118" width="7.625" style="3" bestFit="1" customWidth="1"/>
    <col min="5119" max="5119" width="5.625" style="3" customWidth="1"/>
    <col min="5120" max="5120" width="6.625" style="3" bestFit="1" customWidth="1"/>
    <col min="5121" max="5121" width="7.625" style="3" bestFit="1" customWidth="1"/>
    <col min="5122" max="5122" width="11.125" style="3" bestFit="1" customWidth="1"/>
    <col min="5123" max="5123" width="5.625" style="3" customWidth="1"/>
    <col min="5124" max="5124" width="7.625" style="3" bestFit="1" customWidth="1"/>
    <col min="5125" max="5125" width="10.5" style="3" bestFit="1" customWidth="1"/>
    <col min="5126" max="5126" width="6.5" style="3" customWidth="1"/>
    <col min="5127" max="5128" width="8" style="3" bestFit="1" customWidth="1"/>
    <col min="5129" max="5129" width="8.125" style="3" customWidth="1"/>
    <col min="5130" max="5130" width="10.625" style="3" bestFit="1" customWidth="1"/>
    <col min="5131" max="5131" width="7.5" style="3" customWidth="1"/>
    <col min="5132" max="5132" width="10" style="3"/>
    <col min="5133" max="5133" width="9.125" style="3" customWidth="1"/>
    <col min="5134" max="5134" width="10.5" style="3" bestFit="1" customWidth="1"/>
    <col min="5135" max="5370" width="10" style="3"/>
    <col min="5371" max="5371" width="14.5" style="3" customWidth="1"/>
    <col min="5372" max="5372" width="9.625" style="3" customWidth="1"/>
    <col min="5373" max="5373" width="6.125" style="3" bestFit="1" customWidth="1"/>
    <col min="5374" max="5374" width="7.625" style="3" bestFit="1" customWidth="1"/>
    <col min="5375" max="5375" width="5.625" style="3" customWidth="1"/>
    <col min="5376" max="5376" width="6.625" style="3" bestFit="1" customWidth="1"/>
    <col min="5377" max="5377" width="7.625" style="3" bestFit="1" customWidth="1"/>
    <col min="5378" max="5378" width="11.125" style="3" bestFit="1" customWidth="1"/>
    <col min="5379" max="5379" width="5.625" style="3" customWidth="1"/>
    <col min="5380" max="5380" width="7.625" style="3" bestFit="1" customWidth="1"/>
    <col min="5381" max="5381" width="10.5" style="3" bestFit="1" customWidth="1"/>
    <col min="5382" max="5382" width="6.5" style="3" customWidth="1"/>
    <col min="5383" max="5384" width="8" style="3" bestFit="1" customWidth="1"/>
    <col min="5385" max="5385" width="8.125" style="3" customWidth="1"/>
    <col min="5386" max="5386" width="10.625" style="3" bestFit="1" customWidth="1"/>
    <col min="5387" max="5387" width="7.5" style="3" customWidth="1"/>
    <col min="5388" max="5388" width="10" style="3"/>
    <col min="5389" max="5389" width="9.125" style="3" customWidth="1"/>
    <col min="5390" max="5390" width="10.5" style="3" bestFit="1" customWidth="1"/>
    <col min="5391" max="5626" width="10" style="3"/>
    <col min="5627" max="5627" width="14.5" style="3" customWidth="1"/>
    <col min="5628" max="5628" width="9.625" style="3" customWidth="1"/>
    <col min="5629" max="5629" width="6.125" style="3" bestFit="1" customWidth="1"/>
    <col min="5630" max="5630" width="7.625" style="3" bestFit="1" customWidth="1"/>
    <col min="5631" max="5631" width="5.625" style="3" customWidth="1"/>
    <col min="5632" max="5632" width="6.625" style="3" bestFit="1" customWidth="1"/>
    <col min="5633" max="5633" width="7.625" style="3" bestFit="1" customWidth="1"/>
    <col min="5634" max="5634" width="11.125" style="3" bestFit="1" customWidth="1"/>
    <col min="5635" max="5635" width="5.625" style="3" customWidth="1"/>
    <col min="5636" max="5636" width="7.625" style="3" bestFit="1" customWidth="1"/>
    <col min="5637" max="5637" width="10.5" style="3" bestFit="1" customWidth="1"/>
    <col min="5638" max="5638" width="6.5" style="3" customWidth="1"/>
    <col min="5639" max="5640" width="8" style="3" bestFit="1" customWidth="1"/>
    <col min="5641" max="5641" width="8.125" style="3" customWidth="1"/>
    <col min="5642" max="5642" width="10.625" style="3" bestFit="1" customWidth="1"/>
    <col min="5643" max="5643" width="7.5" style="3" customWidth="1"/>
    <col min="5644" max="5644" width="10" style="3"/>
    <col min="5645" max="5645" width="9.125" style="3" customWidth="1"/>
    <col min="5646" max="5646" width="10.5" style="3" bestFit="1" customWidth="1"/>
    <col min="5647" max="5882" width="10" style="3"/>
    <col min="5883" max="5883" width="14.5" style="3" customWidth="1"/>
    <col min="5884" max="5884" width="9.625" style="3" customWidth="1"/>
    <col min="5885" max="5885" width="6.125" style="3" bestFit="1" customWidth="1"/>
    <col min="5886" max="5886" width="7.625" style="3" bestFit="1" customWidth="1"/>
    <col min="5887" max="5887" width="5.625" style="3" customWidth="1"/>
    <col min="5888" max="5888" width="6.625" style="3" bestFit="1" customWidth="1"/>
    <col min="5889" max="5889" width="7.625" style="3" bestFit="1" customWidth="1"/>
    <col min="5890" max="5890" width="11.125" style="3" bestFit="1" customWidth="1"/>
    <col min="5891" max="5891" width="5.625" style="3" customWidth="1"/>
    <col min="5892" max="5892" width="7.625" style="3" bestFit="1" customWidth="1"/>
    <col min="5893" max="5893" width="10.5" style="3" bestFit="1" customWidth="1"/>
    <col min="5894" max="5894" width="6.5" style="3" customWidth="1"/>
    <col min="5895" max="5896" width="8" style="3" bestFit="1" customWidth="1"/>
    <col min="5897" max="5897" width="8.125" style="3" customWidth="1"/>
    <col min="5898" max="5898" width="10.625" style="3" bestFit="1" customWidth="1"/>
    <col min="5899" max="5899" width="7.5" style="3" customWidth="1"/>
    <col min="5900" max="5900" width="10" style="3"/>
    <col min="5901" max="5901" width="9.125" style="3" customWidth="1"/>
    <col min="5902" max="5902" width="10.5" style="3" bestFit="1" customWidth="1"/>
    <col min="5903" max="6138" width="10" style="3"/>
    <col min="6139" max="6139" width="14.5" style="3" customWidth="1"/>
    <col min="6140" max="6140" width="9.625" style="3" customWidth="1"/>
    <col min="6141" max="6141" width="6.125" style="3" bestFit="1" customWidth="1"/>
    <col min="6142" max="6142" width="7.625" style="3" bestFit="1" customWidth="1"/>
    <col min="6143" max="6143" width="5.625" style="3" customWidth="1"/>
    <col min="6144" max="6144" width="6.625" style="3" bestFit="1" customWidth="1"/>
    <col min="6145" max="6145" width="7.625" style="3" bestFit="1" customWidth="1"/>
    <col min="6146" max="6146" width="11.125" style="3" bestFit="1" customWidth="1"/>
    <col min="6147" max="6147" width="5.625" style="3" customWidth="1"/>
    <col min="6148" max="6148" width="7.625" style="3" bestFit="1" customWidth="1"/>
    <col min="6149" max="6149" width="10.5" style="3" bestFit="1" customWidth="1"/>
    <col min="6150" max="6150" width="6.5" style="3" customWidth="1"/>
    <col min="6151" max="6152" width="8" style="3" bestFit="1" customWidth="1"/>
    <col min="6153" max="6153" width="8.125" style="3" customWidth="1"/>
    <col min="6154" max="6154" width="10.625" style="3" bestFit="1" customWidth="1"/>
    <col min="6155" max="6155" width="7.5" style="3" customWidth="1"/>
    <col min="6156" max="6156" width="10" style="3"/>
    <col min="6157" max="6157" width="9.125" style="3" customWidth="1"/>
    <col min="6158" max="6158" width="10.5" style="3" bestFit="1" customWidth="1"/>
    <col min="6159" max="6394" width="10" style="3"/>
    <col min="6395" max="6395" width="14.5" style="3" customWidth="1"/>
    <col min="6396" max="6396" width="9.625" style="3" customWidth="1"/>
    <col min="6397" max="6397" width="6.125" style="3" bestFit="1" customWidth="1"/>
    <col min="6398" max="6398" width="7.625" style="3" bestFit="1" customWidth="1"/>
    <col min="6399" max="6399" width="5.625" style="3" customWidth="1"/>
    <col min="6400" max="6400" width="6.625" style="3" bestFit="1" customWidth="1"/>
    <col min="6401" max="6401" width="7.625" style="3" bestFit="1" customWidth="1"/>
    <col min="6402" max="6402" width="11.125" style="3" bestFit="1" customWidth="1"/>
    <col min="6403" max="6403" width="5.625" style="3" customWidth="1"/>
    <col min="6404" max="6404" width="7.625" style="3" bestFit="1" customWidth="1"/>
    <col min="6405" max="6405" width="10.5" style="3" bestFit="1" customWidth="1"/>
    <col min="6406" max="6406" width="6.5" style="3" customWidth="1"/>
    <col min="6407" max="6408" width="8" style="3" bestFit="1" customWidth="1"/>
    <col min="6409" max="6409" width="8.125" style="3" customWidth="1"/>
    <col min="6410" max="6410" width="10.625" style="3" bestFit="1" customWidth="1"/>
    <col min="6411" max="6411" width="7.5" style="3" customWidth="1"/>
    <col min="6412" max="6412" width="10" style="3"/>
    <col min="6413" max="6413" width="9.125" style="3" customWidth="1"/>
    <col min="6414" max="6414" width="10.5" style="3" bestFit="1" customWidth="1"/>
    <col min="6415" max="6650" width="10" style="3"/>
    <col min="6651" max="6651" width="14.5" style="3" customWidth="1"/>
    <col min="6652" max="6652" width="9.625" style="3" customWidth="1"/>
    <col min="6653" max="6653" width="6.125" style="3" bestFit="1" customWidth="1"/>
    <col min="6654" max="6654" width="7.625" style="3" bestFit="1" customWidth="1"/>
    <col min="6655" max="6655" width="5.625" style="3" customWidth="1"/>
    <col min="6656" max="6656" width="6.625" style="3" bestFit="1" customWidth="1"/>
    <col min="6657" max="6657" width="7.625" style="3" bestFit="1" customWidth="1"/>
    <col min="6658" max="6658" width="11.125" style="3" bestFit="1" customWidth="1"/>
    <col min="6659" max="6659" width="5.625" style="3" customWidth="1"/>
    <col min="6660" max="6660" width="7.625" style="3" bestFit="1" customWidth="1"/>
    <col min="6661" max="6661" width="10.5" style="3" bestFit="1" customWidth="1"/>
    <col min="6662" max="6662" width="6.5" style="3" customWidth="1"/>
    <col min="6663" max="6664" width="8" style="3" bestFit="1" customWidth="1"/>
    <col min="6665" max="6665" width="8.125" style="3" customWidth="1"/>
    <col min="6666" max="6666" width="10.625" style="3" bestFit="1" customWidth="1"/>
    <col min="6667" max="6667" width="7.5" style="3" customWidth="1"/>
    <col min="6668" max="6668" width="10" style="3"/>
    <col min="6669" max="6669" width="9.125" style="3" customWidth="1"/>
    <col min="6670" max="6670" width="10.5" style="3" bestFit="1" customWidth="1"/>
    <col min="6671" max="6906" width="10" style="3"/>
    <col min="6907" max="6907" width="14.5" style="3" customWidth="1"/>
    <col min="6908" max="6908" width="9.625" style="3" customWidth="1"/>
    <col min="6909" max="6909" width="6.125" style="3" bestFit="1" customWidth="1"/>
    <col min="6910" max="6910" width="7.625" style="3" bestFit="1" customWidth="1"/>
    <col min="6911" max="6911" width="5.625" style="3" customWidth="1"/>
    <col min="6912" max="6912" width="6.625" style="3" bestFit="1" customWidth="1"/>
    <col min="6913" max="6913" width="7.625" style="3" bestFit="1" customWidth="1"/>
    <col min="6914" max="6914" width="11.125" style="3" bestFit="1" customWidth="1"/>
    <col min="6915" max="6915" width="5.625" style="3" customWidth="1"/>
    <col min="6916" max="6916" width="7.625" style="3" bestFit="1" customWidth="1"/>
    <col min="6917" max="6917" width="10.5" style="3" bestFit="1" customWidth="1"/>
    <col min="6918" max="6918" width="6.5" style="3" customWidth="1"/>
    <col min="6919" max="6920" width="8" style="3" bestFit="1" customWidth="1"/>
    <col min="6921" max="6921" width="8.125" style="3" customWidth="1"/>
    <col min="6922" max="6922" width="10.625" style="3" bestFit="1" customWidth="1"/>
    <col min="6923" max="6923" width="7.5" style="3" customWidth="1"/>
    <col min="6924" max="6924" width="10" style="3"/>
    <col min="6925" max="6925" width="9.125" style="3" customWidth="1"/>
    <col min="6926" max="6926" width="10.5" style="3" bestFit="1" customWidth="1"/>
    <col min="6927" max="7162" width="10" style="3"/>
    <col min="7163" max="7163" width="14.5" style="3" customWidth="1"/>
    <col min="7164" max="7164" width="9.625" style="3" customWidth="1"/>
    <col min="7165" max="7165" width="6.125" style="3" bestFit="1" customWidth="1"/>
    <col min="7166" max="7166" width="7.625" style="3" bestFit="1" customWidth="1"/>
    <col min="7167" max="7167" width="5.625" style="3" customWidth="1"/>
    <col min="7168" max="7168" width="6.625" style="3" bestFit="1" customWidth="1"/>
    <col min="7169" max="7169" width="7.625" style="3" bestFit="1" customWidth="1"/>
    <col min="7170" max="7170" width="11.125" style="3" bestFit="1" customWidth="1"/>
    <col min="7171" max="7171" width="5.625" style="3" customWidth="1"/>
    <col min="7172" max="7172" width="7.625" style="3" bestFit="1" customWidth="1"/>
    <col min="7173" max="7173" width="10.5" style="3" bestFit="1" customWidth="1"/>
    <col min="7174" max="7174" width="6.5" style="3" customWidth="1"/>
    <col min="7175" max="7176" width="8" style="3" bestFit="1" customWidth="1"/>
    <col min="7177" max="7177" width="8.125" style="3" customWidth="1"/>
    <col min="7178" max="7178" width="10.625" style="3" bestFit="1" customWidth="1"/>
    <col min="7179" max="7179" width="7.5" style="3" customWidth="1"/>
    <col min="7180" max="7180" width="10" style="3"/>
    <col min="7181" max="7181" width="9.125" style="3" customWidth="1"/>
    <col min="7182" max="7182" width="10.5" style="3" bestFit="1" customWidth="1"/>
    <col min="7183" max="7418" width="10" style="3"/>
    <col min="7419" max="7419" width="14.5" style="3" customWidth="1"/>
    <col min="7420" max="7420" width="9.625" style="3" customWidth="1"/>
    <col min="7421" max="7421" width="6.125" style="3" bestFit="1" customWidth="1"/>
    <col min="7422" max="7422" width="7.625" style="3" bestFit="1" customWidth="1"/>
    <col min="7423" max="7423" width="5.625" style="3" customWidth="1"/>
    <col min="7424" max="7424" width="6.625" style="3" bestFit="1" customWidth="1"/>
    <col min="7425" max="7425" width="7.625" style="3" bestFit="1" customWidth="1"/>
    <col min="7426" max="7426" width="11.125" style="3" bestFit="1" customWidth="1"/>
    <col min="7427" max="7427" width="5.625" style="3" customWidth="1"/>
    <col min="7428" max="7428" width="7.625" style="3" bestFit="1" customWidth="1"/>
    <col min="7429" max="7429" width="10.5" style="3" bestFit="1" customWidth="1"/>
    <col min="7430" max="7430" width="6.5" style="3" customWidth="1"/>
    <col min="7431" max="7432" width="8" style="3" bestFit="1" customWidth="1"/>
    <col min="7433" max="7433" width="8.125" style="3" customWidth="1"/>
    <col min="7434" max="7434" width="10.625" style="3" bestFit="1" customWidth="1"/>
    <col min="7435" max="7435" width="7.5" style="3" customWidth="1"/>
    <col min="7436" max="7436" width="10" style="3"/>
    <col min="7437" max="7437" width="9.125" style="3" customWidth="1"/>
    <col min="7438" max="7438" width="10.5" style="3" bestFit="1" customWidth="1"/>
    <col min="7439" max="7674" width="10" style="3"/>
    <col min="7675" max="7675" width="14.5" style="3" customWidth="1"/>
    <col min="7676" max="7676" width="9.625" style="3" customWidth="1"/>
    <col min="7677" max="7677" width="6.125" style="3" bestFit="1" customWidth="1"/>
    <col min="7678" max="7678" width="7.625" style="3" bestFit="1" customWidth="1"/>
    <col min="7679" max="7679" width="5.625" style="3" customWidth="1"/>
    <col min="7680" max="7680" width="6.625" style="3" bestFit="1" customWidth="1"/>
    <col min="7681" max="7681" width="7.625" style="3" bestFit="1" customWidth="1"/>
    <col min="7682" max="7682" width="11.125" style="3" bestFit="1" customWidth="1"/>
    <col min="7683" max="7683" width="5.625" style="3" customWidth="1"/>
    <col min="7684" max="7684" width="7.625" style="3" bestFit="1" customWidth="1"/>
    <col min="7685" max="7685" width="10.5" style="3" bestFit="1" customWidth="1"/>
    <col min="7686" max="7686" width="6.5" style="3" customWidth="1"/>
    <col min="7687" max="7688" width="8" style="3" bestFit="1" customWidth="1"/>
    <col min="7689" max="7689" width="8.125" style="3" customWidth="1"/>
    <col min="7690" max="7690" width="10.625" style="3" bestFit="1" customWidth="1"/>
    <col min="7691" max="7691" width="7.5" style="3" customWidth="1"/>
    <col min="7692" max="7692" width="10" style="3"/>
    <col min="7693" max="7693" width="9.125" style="3" customWidth="1"/>
    <col min="7694" max="7694" width="10.5" style="3" bestFit="1" customWidth="1"/>
    <col min="7695" max="7930" width="10" style="3"/>
    <col min="7931" max="7931" width="14.5" style="3" customWidth="1"/>
    <col min="7932" max="7932" width="9.625" style="3" customWidth="1"/>
    <col min="7933" max="7933" width="6.125" style="3" bestFit="1" customWidth="1"/>
    <col min="7934" max="7934" width="7.625" style="3" bestFit="1" customWidth="1"/>
    <col min="7935" max="7935" width="5.625" style="3" customWidth="1"/>
    <col min="7936" max="7936" width="6.625" style="3" bestFit="1" customWidth="1"/>
    <col min="7937" max="7937" width="7.625" style="3" bestFit="1" customWidth="1"/>
    <col min="7938" max="7938" width="11.125" style="3" bestFit="1" customWidth="1"/>
    <col min="7939" max="7939" width="5.625" style="3" customWidth="1"/>
    <col min="7940" max="7940" width="7.625" style="3" bestFit="1" customWidth="1"/>
    <col min="7941" max="7941" width="10.5" style="3" bestFit="1" customWidth="1"/>
    <col min="7942" max="7942" width="6.5" style="3" customWidth="1"/>
    <col min="7943" max="7944" width="8" style="3" bestFit="1" customWidth="1"/>
    <col min="7945" max="7945" width="8.125" style="3" customWidth="1"/>
    <col min="7946" max="7946" width="10.625" style="3" bestFit="1" customWidth="1"/>
    <col min="7947" max="7947" width="7.5" style="3" customWidth="1"/>
    <col min="7948" max="7948" width="10" style="3"/>
    <col min="7949" max="7949" width="9.125" style="3" customWidth="1"/>
    <col min="7950" max="7950" width="10.5" style="3" bestFit="1" customWidth="1"/>
    <col min="7951" max="8186" width="10" style="3"/>
    <col min="8187" max="8187" width="14.5" style="3" customWidth="1"/>
    <col min="8188" max="8188" width="9.625" style="3" customWidth="1"/>
    <col min="8189" max="8189" width="6.125" style="3" bestFit="1" customWidth="1"/>
    <col min="8190" max="8190" width="7.625" style="3" bestFit="1" customWidth="1"/>
    <col min="8191" max="8191" width="5.625" style="3" customWidth="1"/>
    <col min="8192" max="8192" width="6.625" style="3" bestFit="1" customWidth="1"/>
    <col min="8193" max="8193" width="7.625" style="3" bestFit="1" customWidth="1"/>
    <col min="8194" max="8194" width="11.125" style="3" bestFit="1" customWidth="1"/>
    <col min="8195" max="8195" width="5.625" style="3" customWidth="1"/>
    <col min="8196" max="8196" width="7.625" style="3" bestFit="1" customWidth="1"/>
    <col min="8197" max="8197" width="10.5" style="3" bestFit="1" customWidth="1"/>
    <col min="8198" max="8198" width="6.5" style="3" customWidth="1"/>
    <col min="8199" max="8200" width="8" style="3" bestFit="1" customWidth="1"/>
    <col min="8201" max="8201" width="8.125" style="3" customWidth="1"/>
    <col min="8202" max="8202" width="10.625" style="3" bestFit="1" customWidth="1"/>
    <col min="8203" max="8203" width="7.5" style="3" customWidth="1"/>
    <col min="8204" max="8204" width="10" style="3"/>
    <col min="8205" max="8205" width="9.125" style="3" customWidth="1"/>
    <col min="8206" max="8206" width="10.5" style="3" bestFit="1" customWidth="1"/>
    <col min="8207" max="8442" width="10" style="3"/>
    <col min="8443" max="8443" width="14.5" style="3" customWidth="1"/>
    <col min="8444" max="8444" width="9.625" style="3" customWidth="1"/>
    <col min="8445" max="8445" width="6.125" style="3" bestFit="1" customWidth="1"/>
    <col min="8446" max="8446" width="7.625" style="3" bestFit="1" customWidth="1"/>
    <col min="8447" max="8447" width="5.625" style="3" customWidth="1"/>
    <col min="8448" max="8448" width="6.625" style="3" bestFit="1" customWidth="1"/>
    <col min="8449" max="8449" width="7.625" style="3" bestFit="1" customWidth="1"/>
    <col min="8450" max="8450" width="11.125" style="3" bestFit="1" customWidth="1"/>
    <col min="8451" max="8451" width="5.625" style="3" customWidth="1"/>
    <col min="8452" max="8452" width="7.625" style="3" bestFit="1" customWidth="1"/>
    <col min="8453" max="8453" width="10.5" style="3" bestFit="1" customWidth="1"/>
    <col min="8454" max="8454" width="6.5" style="3" customWidth="1"/>
    <col min="8455" max="8456" width="8" style="3" bestFit="1" customWidth="1"/>
    <col min="8457" max="8457" width="8.125" style="3" customWidth="1"/>
    <col min="8458" max="8458" width="10.625" style="3" bestFit="1" customWidth="1"/>
    <col min="8459" max="8459" width="7.5" style="3" customWidth="1"/>
    <col min="8460" max="8460" width="10" style="3"/>
    <col min="8461" max="8461" width="9.125" style="3" customWidth="1"/>
    <col min="8462" max="8462" width="10.5" style="3" bestFit="1" customWidth="1"/>
    <col min="8463" max="8698" width="10" style="3"/>
    <col min="8699" max="8699" width="14.5" style="3" customWidth="1"/>
    <col min="8700" max="8700" width="9.625" style="3" customWidth="1"/>
    <col min="8701" max="8701" width="6.125" style="3" bestFit="1" customWidth="1"/>
    <col min="8702" max="8702" width="7.625" style="3" bestFit="1" customWidth="1"/>
    <col min="8703" max="8703" width="5.625" style="3" customWidth="1"/>
    <col min="8704" max="8704" width="6.625" style="3" bestFit="1" customWidth="1"/>
    <col min="8705" max="8705" width="7.625" style="3" bestFit="1" customWidth="1"/>
    <col min="8706" max="8706" width="11.125" style="3" bestFit="1" customWidth="1"/>
    <col min="8707" max="8707" width="5.625" style="3" customWidth="1"/>
    <col min="8708" max="8708" width="7.625" style="3" bestFit="1" customWidth="1"/>
    <col min="8709" max="8709" width="10.5" style="3" bestFit="1" customWidth="1"/>
    <col min="8710" max="8710" width="6.5" style="3" customWidth="1"/>
    <col min="8711" max="8712" width="8" style="3" bestFit="1" customWidth="1"/>
    <col min="8713" max="8713" width="8.125" style="3" customWidth="1"/>
    <col min="8714" max="8714" width="10.625" style="3" bestFit="1" customWidth="1"/>
    <col min="8715" max="8715" width="7.5" style="3" customWidth="1"/>
    <col min="8716" max="8716" width="10" style="3"/>
    <col min="8717" max="8717" width="9.125" style="3" customWidth="1"/>
    <col min="8718" max="8718" width="10.5" style="3" bestFit="1" customWidth="1"/>
    <col min="8719" max="8954" width="10" style="3"/>
    <col min="8955" max="8955" width="14.5" style="3" customWidth="1"/>
    <col min="8956" max="8956" width="9.625" style="3" customWidth="1"/>
    <col min="8957" max="8957" width="6.125" style="3" bestFit="1" customWidth="1"/>
    <col min="8958" max="8958" width="7.625" style="3" bestFit="1" customWidth="1"/>
    <col min="8959" max="8959" width="5.625" style="3" customWidth="1"/>
    <col min="8960" max="8960" width="6.625" style="3" bestFit="1" customWidth="1"/>
    <col min="8961" max="8961" width="7.625" style="3" bestFit="1" customWidth="1"/>
    <col min="8962" max="8962" width="11.125" style="3" bestFit="1" customWidth="1"/>
    <col min="8963" max="8963" width="5.625" style="3" customWidth="1"/>
    <col min="8964" max="8964" width="7.625" style="3" bestFit="1" customWidth="1"/>
    <col min="8965" max="8965" width="10.5" style="3" bestFit="1" customWidth="1"/>
    <col min="8966" max="8966" width="6.5" style="3" customWidth="1"/>
    <col min="8967" max="8968" width="8" style="3" bestFit="1" customWidth="1"/>
    <col min="8969" max="8969" width="8.125" style="3" customWidth="1"/>
    <col min="8970" max="8970" width="10.625" style="3" bestFit="1" customWidth="1"/>
    <col min="8971" max="8971" width="7.5" style="3" customWidth="1"/>
    <col min="8972" max="8972" width="10" style="3"/>
    <col min="8973" max="8973" width="9.125" style="3" customWidth="1"/>
    <col min="8974" max="8974" width="10.5" style="3" bestFit="1" customWidth="1"/>
    <col min="8975" max="9210" width="10" style="3"/>
    <col min="9211" max="9211" width="14.5" style="3" customWidth="1"/>
    <col min="9212" max="9212" width="9.625" style="3" customWidth="1"/>
    <col min="9213" max="9213" width="6.125" style="3" bestFit="1" customWidth="1"/>
    <col min="9214" max="9214" width="7.625" style="3" bestFit="1" customWidth="1"/>
    <col min="9215" max="9215" width="5.625" style="3" customWidth="1"/>
    <col min="9216" max="9216" width="6.625" style="3" bestFit="1" customWidth="1"/>
    <col min="9217" max="9217" width="7.625" style="3" bestFit="1" customWidth="1"/>
    <col min="9218" max="9218" width="11.125" style="3" bestFit="1" customWidth="1"/>
    <col min="9219" max="9219" width="5.625" style="3" customWidth="1"/>
    <col min="9220" max="9220" width="7.625" style="3" bestFit="1" customWidth="1"/>
    <col min="9221" max="9221" width="10.5" style="3" bestFit="1" customWidth="1"/>
    <col min="9222" max="9222" width="6.5" style="3" customWidth="1"/>
    <col min="9223" max="9224" width="8" style="3" bestFit="1" customWidth="1"/>
    <col min="9225" max="9225" width="8.125" style="3" customWidth="1"/>
    <col min="9226" max="9226" width="10.625" style="3" bestFit="1" customWidth="1"/>
    <col min="9227" max="9227" width="7.5" style="3" customWidth="1"/>
    <col min="9228" max="9228" width="10" style="3"/>
    <col min="9229" max="9229" width="9.125" style="3" customWidth="1"/>
    <col min="9230" max="9230" width="10.5" style="3" bestFit="1" customWidth="1"/>
    <col min="9231" max="9466" width="10" style="3"/>
    <col min="9467" max="9467" width="14.5" style="3" customWidth="1"/>
    <col min="9468" max="9468" width="9.625" style="3" customWidth="1"/>
    <col min="9469" max="9469" width="6.125" style="3" bestFit="1" customWidth="1"/>
    <col min="9470" max="9470" width="7.625" style="3" bestFit="1" customWidth="1"/>
    <col min="9471" max="9471" width="5.625" style="3" customWidth="1"/>
    <col min="9472" max="9472" width="6.625" style="3" bestFit="1" customWidth="1"/>
    <col min="9473" max="9473" width="7.625" style="3" bestFit="1" customWidth="1"/>
    <col min="9474" max="9474" width="11.125" style="3" bestFit="1" customWidth="1"/>
    <col min="9475" max="9475" width="5.625" style="3" customWidth="1"/>
    <col min="9476" max="9476" width="7.625" style="3" bestFit="1" customWidth="1"/>
    <col min="9477" max="9477" width="10.5" style="3" bestFit="1" customWidth="1"/>
    <col min="9478" max="9478" width="6.5" style="3" customWidth="1"/>
    <col min="9479" max="9480" width="8" style="3" bestFit="1" customWidth="1"/>
    <col min="9481" max="9481" width="8.125" style="3" customWidth="1"/>
    <col min="9482" max="9482" width="10.625" style="3" bestFit="1" customWidth="1"/>
    <col min="9483" max="9483" width="7.5" style="3" customWidth="1"/>
    <col min="9484" max="9484" width="10" style="3"/>
    <col min="9485" max="9485" width="9.125" style="3" customWidth="1"/>
    <col min="9486" max="9486" width="10.5" style="3" bestFit="1" customWidth="1"/>
    <col min="9487" max="9722" width="10" style="3"/>
    <col min="9723" max="9723" width="14.5" style="3" customWidth="1"/>
    <col min="9724" max="9724" width="9.625" style="3" customWidth="1"/>
    <col min="9725" max="9725" width="6.125" style="3" bestFit="1" customWidth="1"/>
    <col min="9726" max="9726" width="7.625" style="3" bestFit="1" customWidth="1"/>
    <col min="9727" max="9727" width="5.625" style="3" customWidth="1"/>
    <col min="9728" max="9728" width="6.625" style="3" bestFit="1" customWidth="1"/>
    <col min="9729" max="9729" width="7.625" style="3" bestFit="1" customWidth="1"/>
    <col min="9730" max="9730" width="11.125" style="3" bestFit="1" customWidth="1"/>
    <col min="9731" max="9731" width="5.625" style="3" customWidth="1"/>
    <col min="9732" max="9732" width="7.625" style="3" bestFit="1" customWidth="1"/>
    <col min="9733" max="9733" width="10.5" style="3" bestFit="1" customWidth="1"/>
    <col min="9734" max="9734" width="6.5" style="3" customWidth="1"/>
    <col min="9735" max="9736" width="8" style="3" bestFit="1" customWidth="1"/>
    <col min="9737" max="9737" width="8.125" style="3" customWidth="1"/>
    <col min="9738" max="9738" width="10.625" style="3" bestFit="1" customWidth="1"/>
    <col min="9739" max="9739" width="7.5" style="3" customWidth="1"/>
    <col min="9740" max="9740" width="10" style="3"/>
    <col min="9741" max="9741" width="9.125" style="3" customWidth="1"/>
    <col min="9742" max="9742" width="10.5" style="3" bestFit="1" customWidth="1"/>
    <col min="9743" max="9978" width="10" style="3"/>
    <col min="9979" max="9979" width="14.5" style="3" customWidth="1"/>
    <col min="9980" max="9980" width="9.625" style="3" customWidth="1"/>
    <col min="9981" max="9981" width="6.125" style="3" bestFit="1" customWidth="1"/>
    <col min="9982" max="9982" width="7.625" style="3" bestFit="1" customWidth="1"/>
    <col min="9983" max="9983" width="5.625" style="3" customWidth="1"/>
    <col min="9984" max="9984" width="6.625" style="3" bestFit="1" customWidth="1"/>
    <col min="9985" max="9985" width="7.625" style="3" bestFit="1" customWidth="1"/>
    <col min="9986" max="9986" width="11.125" style="3" bestFit="1" customWidth="1"/>
    <col min="9987" max="9987" width="5.625" style="3" customWidth="1"/>
    <col min="9988" max="9988" width="7.625" style="3" bestFit="1" customWidth="1"/>
    <col min="9989" max="9989" width="10.5" style="3" bestFit="1" customWidth="1"/>
    <col min="9990" max="9990" width="6.5" style="3" customWidth="1"/>
    <col min="9991" max="9992" width="8" style="3" bestFit="1" customWidth="1"/>
    <col min="9993" max="9993" width="8.125" style="3" customWidth="1"/>
    <col min="9994" max="9994" width="10.625" style="3" bestFit="1" customWidth="1"/>
    <col min="9995" max="9995" width="7.5" style="3" customWidth="1"/>
    <col min="9996" max="9996" width="10" style="3"/>
    <col min="9997" max="9997" width="9.125" style="3" customWidth="1"/>
    <col min="9998" max="9998" width="10.5" style="3" bestFit="1" customWidth="1"/>
    <col min="9999" max="10234" width="10" style="3"/>
    <col min="10235" max="10235" width="14.5" style="3" customWidth="1"/>
    <col min="10236" max="10236" width="9.625" style="3" customWidth="1"/>
    <col min="10237" max="10237" width="6.125" style="3" bestFit="1" customWidth="1"/>
    <col min="10238" max="10238" width="7.625" style="3" bestFit="1" customWidth="1"/>
    <col min="10239" max="10239" width="5.625" style="3" customWidth="1"/>
    <col min="10240" max="10240" width="6.625" style="3" bestFit="1" customWidth="1"/>
    <col min="10241" max="10241" width="7.625" style="3" bestFit="1" customWidth="1"/>
    <col min="10242" max="10242" width="11.125" style="3" bestFit="1" customWidth="1"/>
    <col min="10243" max="10243" width="5.625" style="3" customWidth="1"/>
    <col min="10244" max="10244" width="7.625" style="3" bestFit="1" customWidth="1"/>
    <col min="10245" max="10245" width="10.5" style="3" bestFit="1" customWidth="1"/>
    <col min="10246" max="10246" width="6.5" style="3" customWidth="1"/>
    <col min="10247" max="10248" width="8" style="3" bestFit="1" customWidth="1"/>
    <col min="10249" max="10249" width="8.125" style="3" customWidth="1"/>
    <col min="10250" max="10250" width="10.625" style="3" bestFit="1" customWidth="1"/>
    <col min="10251" max="10251" width="7.5" style="3" customWidth="1"/>
    <col min="10252" max="10252" width="10" style="3"/>
    <col min="10253" max="10253" width="9.125" style="3" customWidth="1"/>
    <col min="10254" max="10254" width="10.5" style="3" bestFit="1" customWidth="1"/>
    <col min="10255" max="10490" width="10" style="3"/>
    <col min="10491" max="10491" width="14.5" style="3" customWidth="1"/>
    <col min="10492" max="10492" width="9.625" style="3" customWidth="1"/>
    <col min="10493" max="10493" width="6.125" style="3" bestFit="1" customWidth="1"/>
    <col min="10494" max="10494" width="7.625" style="3" bestFit="1" customWidth="1"/>
    <col min="10495" max="10495" width="5.625" style="3" customWidth="1"/>
    <col min="10496" max="10496" width="6.625" style="3" bestFit="1" customWidth="1"/>
    <col min="10497" max="10497" width="7.625" style="3" bestFit="1" customWidth="1"/>
    <col min="10498" max="10498" width="11.125" style="3" bestFit="1" customWidth="1"/>
    <col min="10499" max="10499" width="5.625" style="3" customWidth="1"/>
    <col min="10500" max="10500" width="7.625" style="3" bestFit="1" customWidth="1"/>
    <col min="10501" max="10501" width="10.5" style="3" bestFit="1" customWidth="1"/>
    <col min="10502" max="10502" width="6.5" style="3" customWidth="1"/>
    <col min="10503" max="10504" width="8" style="3" bestFit="1" customWidth="1"/>
    <col min="10505" max="10505" width="8.125" style="3" customWidth="1"/>
    <col min="10506" max="10506" width="10.625" style="3" bestFit="1" customWidth="1"/>
    <col min="10507" max="10507" width="7.5" style="3" customWidth="1"/>
    <col min="10508" max="10508" width="10" style="3"/>
    <col min="10509" max="10509" width="9.125" style="3" customWidth="1"/>
    <col min="10510" max="10510" width="10.5" style="3" bestFit="1" customWidth="1"/>
    <col min="10511" max="10746" width="10" style="3"/>
    <col min="10747" max="10747" width="14.5" style="3" customWidth="1"/>
    <col min="10748" max="10748" width="9.625" style="3" customWidth="1"/>
    <col min="10749" max="10749" width="6.125" style="3" bestFit="1" customWidth="1"/>
    <col min="10750" max="10750" width="7.625" style="3" bestFit="1" customWidth="1"/>
    <col min="10751" max="10751" width="5.625" style="3" customWidth="1"/>
    <col min="10752" max="10752" width="6.625" style="3" bestFit="1" customWidth="1"/>
    <col min="10753" max="10753" width="7.625" style="3" bestFit="1" customWidth="1"/>
    <col min="10754" max="10754" width="11.125" style="3" bestFit="1" customWidth="1"/>
    <col min="10755" max="10755" width="5.625" style="3" customWidth="1"/>
    <col min="10756" max="10756" width="7.625" style="3" bestFit="1" customWidth="1"/>
    <col min="10757" max="10757" width="10.5" style="3" bestFit="1" customWidth="1"/>
    <col min="10758" max="10758" width="6.5" style="3" customWidth="1"/>
    <col min="10759" max="10760" width="8" style="3" bestFit="1" customWidth="1"/>
    <col min="10761" max="10761" width="8.125" style="3" customWidth="1"/>
    <col min="10762" max="10762" width="10.625" style="3" bestFit="1" customWidth="1"/>
    <col min="10763" max="10763" width="7.5" style="3" customWidth="1"/>
    <col min="10764" max="10764" width="10" style="3"/>
    <col min="10765" max="10765" width="9.125" style="3" customWidth="1"/>
    <col min="10766" max="10766" width="10.5" style="3" bestFit="1" customWidth="1"/>
    <col min="10767" max="11002" width="10" style="3"/>
    <col min="11003" max="11003" width="14.5" style="3" customWidth="1"/>
    <col min="11004" max="11004" width="9.625" style="3" customWidth="1"/>
    <col min="11005" max="11005" width="6.125" style="3" bestFit="1" customWidth="1"/>
    <col min="11006" max="11006" width="7.625" style="3" bestFit="1" customWidth="1"/>
    <col min="11007" max="11007" width="5.625" style="3" customWidth="1"/>
    <col min="11008" max="11008" width="6.625" style="3" bestFit="1" customWidth="1"/>
    <col min="11009" max="11009" width="7.625" style="3" bestFit="1" customWidth="1"/>
    <col min="11010" max="11010" width="11.125" style="3" bestFit="1" customWidth="1"/>
    <col min="11011" max="11011" width="5.625" style="3" customWidth="1"/>
    <col min="11012" max="11012" width="7.625" style="3" bestFit="1" customWidth="1"/>
    <col min="11013" max="11013" width="10.5" style="3" bestFit="1" customWidth="1"/>
    <col min="11014" max="11014" width="6.5" style="3" customWidth="1"/>
    <col min="11015" max="11016" width="8" style="3" bestFit="1" customWidth="1"/>
    <col min="11017" max="11017" width="8.125" style="3" customWidth="1"/>
    <col min="11018" max="11018" width="10.625" style="3" bestFit="1" customWidth="1"/>
    <col min="11019" max="11019" width="7.5" style="3" customWidth="1"/>
    <col min="11020" max="11020" width="10" style="3"/>
    <col min="11021" max="11021" width="9.125" style="3" customWidth="1"/>
    <col min="11022" max="11022" width="10.5" style="3" bestFit="1" customWidth="1"/>
    <col min="11023" max="11258" width="10" style="3"/>
    <col min="11259" max="11259" width="14.5" style="3" customWidth="1"/>
    <col min="11260" max="11260" width="9.625" style="3" customWidth="1"/>
    <col min="11261" max="11261" width="6.125" style="3" bestFit="1" customWidth="1"/>
    <col min="11262" max="11262" width="7.625" style="3" bestFit="1" customWidth="1"/>
    <col min="11263" max="11263" width="5.625" style="3" customWidth="1"/>
    <col min="11264" max="11264" width="6.625" style="3" bestFit="1" customWidth="1"/>
    <col min="11265" max="11265" width="7.625" style="3" bestFit="1" customWidth="1"/>
    <col min="11266" max="11266" width="11.125" style="3" bestFit="1" customWidth="1"/>
    <col min="11267" max="11267" width="5.625" style="3" customWidth="1"/>
    <col min="11268" max="11268" width="7.625" style="3" bestFit="1" customWidth="1"/>
    <col min="11269" max="11269" width="10.5" style="3" bestFit="1" customWidth="1"/>
    <col min="11270" max="11270" width="6.5" style="3" customWidth="1"/>
    <col min="11271" max="11272" width="8" style="3" bestFit="1" customWidth="1"/>
    <col min="11273" max="11273" width="8.125" style="3" customWidth="1"/>
    <col min="11274" max="11274" width="10.625" style="3" bestFit="1" customWidth="1"/>
    <col min="11275" max="11275" width="7.5" style="3" customWidth="1"/>
    <col min="11276" max="11276" width="10" style="3"/>
    <col min="11277" max="11277" width="9.125" style="3" customWidth="1"/>
    <col min="11278" max="11278" width="10.5" style="3" bestFit="1" customWidth="1"/>
    <col min="11279" max="11514" width="10" style="3"/>
    <col min="11515" max="11515" width="14.5" style="3" customWidth="1"/>
    <col min="11516" max="11516" width="9.625" style="3" customWidth="1"/>
    <col min="11517" max="11517" width="6.125" style="3" bestFit="1" customWidth="1"/>
    <col min="11518" max="11518" width="7.625" style="3" bestFit="1" customWidth="1"/>
    <col min="11519" max="11519" width="5.625" style="3" customWidth="1"/>
    <col min="11520" max="11520" width="6.625" style="3" bestFit="1" customWidth="1"/>
    <col min="11521" max="11521" width="7.625" style="3" bestFit="1" customWidth="1"/>
    <col min="11522" max="11522" width="11.125" style="3" bestFit="1" customWidth="1"/>
    <col min="11523" max="11523" width="5.625" style="3" customWidth="1"/>
    <col min="11524" max="11524" width="7.625" style="3" bestFit="1" customWidth="1"/>
    <col min="11525" max="11525" width="10.5" style="3" bestFit="1" customWidth="1"/>
    <col min="11526" max="11526" width="6.5" style="3" customWidth="1"/>
    <col min="11527" max="11528" width="8" style="3" bestFit="1" customWidth="1"/>
    <col min="11529" max="11529" width="8.125" style="3" customWidth="1"/>
    <col min="11530" max="11530" width="10.625" style="3" bestFit="1" customWidth="1"/>
    <col min="11531" max="11531" width="7.5" style="3" customWidth="1"/>
    <col min="11532" max="11532" width="10" style="3"/>
    <col min="11533" max="11533" width="9.125" style="3" customWidth="1"/>
    <col min="11534" max="11534" width="10.5" style="3" bestFit="1" customWidth="1"/>
    <col min="11535" max="11770" width="10" style="3"/>
    <col min="11771" max="11771" width="14.5" style="3" customWidth="1"/>
    <col min="11772" max="11772" width="9.625" style="3" customWidth="1"/>
    <col min="11773" max="11773" width="6.125" style="3" bestFit="1" customWidth="1"/>
    <col min="11774" max="11774" width="7.625" style="3" bestFit="1" customWidth="1"/>
    <col min="11775" max="11775" width="5.625" style="3" customWidth="1"/>
    <col min="11776" max="11776" width="6.625" style="3" bestFit="1" customWidth="1"/>
    <col min="11777" max="11777" width="7.625" style="3" bestFit="1" customWidth="1"/>
    <col min="11778" max="11778" width="11.125" style="3" bestFit="1" customWidth="1"/>
    <col min="11779" max="11779" width="5.625" style="3" customWidth="1"/>
    <col min="11780" max="11780" width="7.625" style="3" bestFit="1" customWidth="1"/>
    <col min="11781" max="11781" width="10.5" style="3" bestFit="1" customWidth="1"/>
    <col min="11782" max="11782" width="6.5" style="3" customWidth="1"/>
    <col min="11783" max="11784" width="8" style="3" bestFit="1" customWidth="1"/>
    <col min="11785" max="11785" width="8.125" style="3" customWidth="1"/>
    <col min="11786" max="11786" width="10.625" style="3" bestFit="1" customWidth="1"/>
    <col min="11787" max="11787" width="7.5" style="3" customWidth="1"/>
    <col min="11788" max="11788" width="10" style="3"/>
    <col min="11789" max="11789" width="9.125" style="3" customWidth="1"/>
    <col min="11790" max="11790" width="10.5" style="3" bestFit="1" customWidth="1"/>
    <col min="11791" max="12026" width="10" style="3"/>
    <col min="12027" max="12027" width="14.5" style="3" customWidth="1"/>
    <col min="12028" max="12028" width="9.625" style="3" customWidth="1"/>
    <col min="12029" max="12029" width="6.125" style="3" bestFit="1" customWidth="1"/>
    <col min="12030" max="12030" width="7.625" style="3" bestFit="1" customWidth="1"/>
    <col min="12031" max="12031" width="5.625" style="3" customWidth="1"/>
    <col min="12032" max="12032" width="6.625" style="3" bestFit="1" customWidth="1"/>
    <col min="12033" max="12033" width="7.625" style="3" bestFit="1" customWidth="1"/>
    <col min="12034" max="12034" width="11.125" style="3" bestFit="1" customWidth="1"/>
    <col min="12035" max="12035" width="5.625" style="3" customWidth="1"/>
    <col min="12036" max="12036" width="7.625" style="3" bestFit="1" customWidth="1"/>
    <col min="12037" max="12037" width="10.5" style="3" bestFit="1" customWidth="1"/>
    <col min="12038" max="12038" width="6.5" style="3" customWidth="1"/>
    <col min="12039" max="12040" width="8" style="3" bestFit="1" customWidth="1"/>
    <col min="12041" max="12041" width="8.125" style="3" customWidth="1"/>
    <col min="12042" max="12042" width="10.625" style="3" bestFit="1" customWidth="1"/>
    <col min="12043" max="12043" width="7.5" style="3" customWidth="1"/>
    <col min="12044" max="12044" width="10" style="3"/>
    <col min="12045" max="12045" width="9.125" style="3" customWidth="1"/>
    <col min="12046" max="12046" width="10.5" style="3" bestFit="1" customWidth="1"/>
    <col min="12047" max="12282" width="10" style="3"/>
    <col min="12283" max="12283" width="14.5" style="3" customWidth="1"/>
    <col min="12284" max="12284" width="9.625" style="3" customWidth="1"/>
    <col min="12285" max="12285" width="6.125" style="3" bestFit="1" customWidth="1"/>
    <col min="12286" max="12286" width="7.625" style="3" bestFit="1" customWidth="1"/>
    <col min="12287" max="12287" width="5.625" style="3" customWidth="1"/>
    <col min="12288" max="12288" width="6.625" style="3" bestFit="1" customWidth="1"/>
    <col min="12289" max="12289" width="7.625" style="3" bestFit="1" customWidth="1"/>
    <col min="12290" max="12290" width="11.125" style="3" bestFit="1" customWidth="1"/>
    <col min="12291" max="12291" width="5.625" style="3" customWidth="1"/>
    <col min="12292" max="12292" width="7.625" style="3" bestFit="1" customWidth="1"/>
    <col min="12293" max="12293" width="10.5" style="3" bestFit="1" customWidth="1"/>
    <col min="12294" max="12294" width="6.5" style="3" customWidth="1"/>
    <col min="12295" max="12296" width="8" style="3" bestFit="1" customWidth="1"/>
    <col min="12297" max="12297" width="8.125" style="3" customWidth="1"/>
    <col min="12298" max="12298" width="10.625" style="3" bestFit="1" customWidth="1"/>
    <col min="12299" max="12299" width="7.5" style="3" customWidth="1"/>
    <col min="12300" max="12300" width="10" style="3"/>
    <col min="12301" max="12301" width="9.125" style="3" customWidth="1"/>
    <col min="12302" max="12302" width="10.5" style="3" bestFit="1" customWidth="1"/>
    <col min="12303" max="12538" width="10" style="3"/>
    <col min="12539" max="12539" width="14.5" style="3" customWidth="1"/>
    <col min="12540" max="12540" width="9.625" style="3" customWidth="1"/>
    <col min="12541" max="12541" width="6.125" style="3" bestFit="1" customWidth="1"/>
    <col min="12542" max="12542" width="7.625" style="3" bestFit="1" customWidth="1"/>
    <col min="12543" max="12543" width="5.625" style="3" customWidth="1"/>
    <col min="12544" max="12544" width="6.625" style="3" bestFit="1" customWidth="1"/>
    <col min="12545" max="12545" width="7.625" style="3" bestFit="1" customWidth="1"/>
    <col min="12546" max="12546" width="11.125" style="3" bestFit="1" customWidth="1"/>
    <col min="12547" max="12547" width="5.625" style="3" customWidth="1"/>
    <col min="12548" max="12548" width="7.625" style="3" bestFit="1" customWidth="1"/>
    <col min="12549" max="12549" width="10.5" style="3" bestFit="1" customWidth="1"/>
    <col min="12550" max="12550" width="6.5" style="3" customWidth="1"/>
    <col min="12551" max="12552" width="8" style="3" bestFit="1" customWidth="1"/>
    <col min="12553" max="12553" width="8.125" style="3" customWidth="1"/>
    <col min="12554" max="12554" width="10.625" style="3" bestFit="1" customWidth="1"/>
    <col min="12555" max="12555" width="7.5" style="3" customWidth="1"/>
    <col min="12556" max="12556" width="10" style="3"/>
    <col min="12557" max="12557" width="9.125" style="3" customWidth="1"/>
    <col min="12558" max="12558" width="10.5" style="3" bestFit="1" customWidth="1"/>
    <col min="12559" max="12794" width="10" style="3"/>
    <col min="12795" max="12795" width="14.5" style="3" customWidth="1"/>
    <col min="12796" max="12796" width="9.625" style="3" customWidth="1"/>
    <col min="12797" max="12797" width="6.125" style="3" bestFit="1" customWidth="1"/>
    <col min="12798" max="12798" width="7.625" style="3" bestFit="1" customWidth="1"/>
    <col min="12799" max="12799" width="5.625" style="3" customWidth="1"/>
    <col min="12800" max="12800" width="6.625" style="3" bestFit="1" customWidth="1"/>
    <col min="12801" max="12801" width="7.625" style="3" bestFit="1" customWidth="1"/>
    <col min="12802" max="12802" width="11.125" style="3" bestFit="1" customWidth="1"/>
    <col min="12803" max="12803" width="5.625" style="3" customWidth="1"/>
    <col min="12804" max="12804" width="7.625" style="3" bestFit="1" customWidth="1"/>
    <col min="12805" max="12805" width="10.5" style="3" bestFit="1" customWidth="1"/>
    <col min="12806" max="12806" width="6.5" style="3" customWidth="1"/>
    <col min="12807" max="12808" width="8" style="3" bestFit="1" customWidth="1"/>
    <col min="12809" max="12809" width="8.125" style="3" customWidth="1"/>
    <col min="12810" max="12810" width="10.625" style="3" bestFit="1" customWidth="1"/>
    <col min="12811" max="12811" width="7.5" style="3" customWidth="1"/>
    <col min="12812" max="12812" width="10" style="3"/>
    <col min="12813" max="12813" width="9.125" style="3" customWidth="1"/>
    <col min="12814" max="12814" width="10.5" style="3" bestFit="1" customWidth="1"/>
    <col min="12815" max="13050" width="10" style="3"/>
    <col min="13051" max="13051" width="14.5" style="3" customWidth="1"/>
    <col min="13052" max="13052" width="9.625" style="3" customWidth="1"/>
    <col min="13053" max="13053" width="6.125" style="3" bestFit="1" customWidth="1"/>
    <col min="13054" max="13054" width="7.625" style="3" bestFit="1" customWidth="1"/>
    <col min="13055" max="13055" width="5.625" style="3" customWidth="1"/>
    <col min="13056" max="13056" width="6.625" style="3" bestFit="1" customWidth="1"/>
    <col min="13057" max="13057" width="7.625" style="3" bestFit="1" customWidth="1"/>
    <col min="13058" max="13058" width="11.125" style="3" bestFit="1" customWidth="1"/>
    <col min="13059" max="13059" width="5.625" style="3" customWidth="1"/>
    <col min="13060" max="13060" width="7.625" style="3" bestFit="1" customWidth="1"/>
    <col min="13061" max="13061" width="10.5" style="3" bestFit="1" customWidth="1"/>
    <col min="13062" max="13062" width="6.5" style="3" customWidth="1"/>
    <col min="13063" max="13064" width="8" style="3" bestFit="1" customWidth="1"/>
    <col min="13065" max="13065" width="8.125" style="3" customWidth="1"/>
    <col min="13066" max="13066" width="10.625" style="3" bestFit="1" customWidth="1"/>
    <col min="13067" max="13067" width="7.5" style="3" customWidth="1"/>
    <col min="13068" max="13068" width="10" style="3"/>
    <col min="13069" max="13069" width="9.125" style="3" customWidth="1"/>
    <col min="13070" max="13070" width="10.5" style="3" bestFit="1" customWidth="1"/>
    <col min="13071" max="13306" width="10" style="3"/>
    <col min="13307" max="13307" width="14.5" style="3" customWidth="1"/>
    <col min="13308" max="13308" width="9.625" style="3" customWidth="1"/>
    <col min="13309" max="13309" width="6.125" style="3" bestFit="1" customWidth="1"/>
    <col min="13310" max="13310" width="7.625" style="3" bestFit="1" customWidth="1"/>
    <col min="13311" max="13311" width="5.625" style="3" customWidth="1"/>
    <col min="13312" max="13312" width="6.625" style="3" bestFit="1" customWidth="1"/>
    <col min="13313" max="13313" width="7.625" style="3" bestFit="1" customWidth="1"/>
    <col min="13314" max="13314" width="11.125" style="3" bestFit="1" customWidth="1"/>
    <col min="13315" max="13315" width="5.625" style="3" customWidth="1"/>
    <col min="13316" max="13316" width="7.625" style="3" bestFit="1" customWidth="1"/>
    <col min="13317" max="13317" width="10.5" style="3" bestFit="1" customWidth="1"/>
    <col min="13318" max="13318" width="6.5" style="3" customWidth="1"/>
    <col min="13319" max="13320" width="8" style="3" bestFit="1" customWidth="1"/>
    <col min="13321" max="13321" width="8.125" style="3" customWidth="1"/>
    <col min="13322" max="13322" width="10.625" style="3" bestFit="1" customWidth="1"/>
    <col min="13323" max="13323" width="7.5" style="3" customWidth="1"/>
    <col min="13324" max="13324" width="10" style="3"/>
    <col min="13325" max="13325" width="9.125" style="3" customWidth="1"/>
    <col min="13326" max="13326" width="10.5" style="3" bestFit="1" customWidth="1"/>
    <col min="13327" max="13562" width="10" style="3"/>
    <col min="13563" max="13563" width="14.5" style="3" customWidth="1"/>
    <col min="13564" max="13564" width="9.625" style="3" customWidth="1"/>
    <col min="13565" max="13565" width="6.125" style="3" bestFit="1" customWidth="1"/>
    <col min="13566" max="13566" width="7.625" style="3" bestFit="1" customWidth="1"/>
    <col min="13567" max="13567" width="5.625" style="3" customWidth="1"/>
    <col min="13568" max="13568" width="6.625" style="3" bestFit="1" customWidth="1"/>
    <col min="13569" max="13569" width="7.625" style="3" bestFit="1" customWidth="1"/>
    <col min="13570" max="13570" width="11.125" style="3" bestFit="1" customWidth="1"/>
    <col min="13571" max="13571" width="5.625" style="3" customWidth="1"/>
    <col min="13572" max="13572" width="7.625" style="3" bestFit="1" customWidth="1"/>
    <col min="13573" max="13573" width="10.5" style="3" bestFit="1" customWidth="1"/>
    <col min="13574" max="13574" width="6.5" style="3" customWidth="1"/>
    <col min="13575" max="13576" width="8" style="3" bestFit="1" customWidth="1"/>
    <col min="13577" max="13577" width="8.125" style="3" customWidth="1"/>
    <col min="13578" max="13578" width="10.625" style="3" bestFit="1" customWidth="1"/>
    <col min="13579" max="13579" width="7.5" style="3" customWidth="1"/>
    <col min="13580" max="13580" width="10" style="3"/>
    <col min="13581" max="13581" width="9.125" style="3" customWidth="1"/>
    <col min="13582" max="13582" width="10.5" style="3" bestFit="1" customWidth="1"/>
    <col min="13583" max="13818" width="10" style="3"/>
    <col min="13819" max="13819" width="14.5" style="3" customWidth="1"/>
    <col min="13820" max="13820" width="9.625" style="3" customWidth="1"/>
    <col min="13821" max="13821" width="6.125" style="3" bestFit="1" customWidth="1"/>
    <col min="13822" max="13822" width="7.625" style="3" bestFit="1" customWidth="1"/>
    <col min="13823" max="13823" width="5.625" style="3" customWidth="1"/>
    <col min="13824" max="13824" width="6.625" style="3" bestFit="1" customWidth="1"/>
    <col min="13825" max="13825" width="7.625" style="3" bestFit="1" customWidth="1"/>
    <col min="13826" max="13826" width="11.125" style="3" bestFit="1" customWidth="1"/>
    <col min="13827" max="13827" width="5.625" style="3" customWidth="1"/>
    <col min="13828" max="13828" width="7.625" style="3" bestFit="1" customWidth="1"/>
    <col min="13829" max="13829" width="10.5" style="3" bestFit="1" customWidth="1"/>
    <col min="13830" max="13830" width="6.5" style="3" customWidth="1"/>
    <col min="13831" max="13832" width="8" style="3" bestFit="1" customWidth="1"/>
    <col min="13833" max="13833" width="8.125" style="3" customWidth="1"/>
    <col min="13834" max="13834" width="10.625" style="3" bestFit="1" customWidth="1"/>
    <col min="13835" max="13835" width="7.5" style="3" customWidth="1"/>
    <col min="13836" max="13836" width="10" style="3"/>
    <col min="13837" max="13837" width="9.125" style="3" customWidth="1"/>
    <col min="13838" max="13838" width="10.5" style="3" bestFit="1" customWidth="1"/>
    <col min="13839" max="14074" width="10" style="3"/>
    <col min="14075" max="14075" width="14.5" style="3" customWidth="1"/>
    <col min="14076" max="14076" width="9.625" style="3" customWidth="1"/>
    <col min="14077" max="14077" width="6.125" style="3" bestFit="1" customWidth="1"/>
    <col min="14078" max="14078" width="7.625" style="3" bestFit="1" customWidth="1"/>
    <col min="14079" max="14079" width="5.625" style="3" customWidth="1"/>
    <col min="14080" max="14080" width="6.625" style="3" bestFit="1" customWidth="1"/>
    <col min="14081" max="14081" width="7.625" style="3" bestFit="1" customWidth="1"/>
    <col min="14082" max="14082" width="11.125" style="3" bestFit="1" customWidth="1"/>
    <col min="14083" max="14083" width="5.625" style="3" customWidth="1"/>
    <col min="14084" max="14084" width="7.625" style="3" bestFit="1" customWidth="1"/>
    <col min="14085" max="14085" width="10.5" style="3" bestFit="1" customWidth="1"/>
    <col min="14086" max="14086" width="6.5" style="3" customWidth="1"/>
    <col min="14087" max="14088" width="8" style="3" bestFit="1" customWidth="1"/>
    <col min="14089" max="14089" width="8.125" style="3" customWidth="1"/>
    <col min="14090" max="14090" width="10.625" style="3" bestFit="1" customWidth="1"/>
    <col min="14091" max="14091" width="7.5" style="3" customWidth="1"/>
    <col min="14092" max="14092" width="10" style="3"/>
    <col min="14093" max="14093" width="9.125" style="3" customWidth="1"/>
    <col min="14094" max="14094" width="10.5" style="3" bestFit="1" customWidth="1"/>
    <col min="14095" max="14330" width="10" style="3"/>
    <col min="14331" max="14331" width="14.5" style="3" customWidth="1"/>
    <col min="14332" max="14332" width="9.625" style="3" customWidth="1"/>
    <col min="14333" max="14333" width="6.125" style="3" bestFit="1" customWidth="1"/>
    <col min="14334" max="14334" width="7.625" style="3" bestFit="1" customWidth="1"/>
    <col min="14335" max="14335" width="5.625" style="3" customWidth="1"/>
    <col min="14336" max="14336" width="6.625" style="3" bestFit="1" customWidth="1"/>
    <col min="14337" max="14337" width="7.625" style="3" bestFit="1" customWidth="1"/>
    <col min="14338" max="14338" width="11.125" style="3" bestFit="1" customWidth="1"/>
    <col min="14339" max="14339" width="5.625" style="3" customWidth="1"/>
    <col min="14340" max="14340" width="7.625" style="3" bestFit="1" customWidth="1"/>
    <col min="14341" max="14341" width="10.5" style="3" bestFit="1" customWidth="1"/>
    <col min="14342" max="14342" width="6.5" style="3" customWidth="1"/>
    <col min="14343" max="14344" width="8" style="3" bestFit="1" customWidth="1"/>
    <col min="14345" max="14345" width="8.125" style="3" customWidth="1"/>
    <col min="14346" max="14346" width="10.625" style="3" bestFit="1" customWidth="1"/>
    <col min="14347" max="14347" width="7.5" style="3" customWidth="1"/>
    <col min="14348" max="14348" width="10" style="3"/>
    <col min="14349" max="14349" width="9.125" style="3" customWidth="1"/>
    <col min="14350" max="14350" width="10.5" style="3" bestFit="1" customWidth="1"/>
    <col min="14351" max="14586" width="10" style="3"/>
    <col min="14587" max="14587" width="14.5" style="3" customWidth="1"/>
    <col min="14588" max="14588" width="9.625" style="3" customWidth="1"/>
    <col min="14589" max="14589" width="6.125" style="3" bestFit="1" customWidth="1"/>
    <col min="14590" max="14590" width="7.625" style="3" bestFit="1" customWidth="1"/>
    <col min="14591" max="14591" width="5.625" style="3" customWidth="1"/>
    <col min="14592" max="14592" width="6.625" style="3" bestFit="1" customWidth="1"/>
    <col min="14593" max="14593" width="7.625" style="3" bestFit="1" customWidth="1"/>
    <col min="14594" max="14594" width="11.125" style="3" bestFit="1" customWidth="1"/>
    <col min="14595" max="14595" width="5.625" style="3" customWidth="1"/>
    <col min="14596" max="14596" width="7.625" style="3" bestFit="1" customWidth="1"/>
    <col min="14597" max="14597" width="10.5" style="3" bestFit="1" customWidth="1"/>
    <col min="14598" max="14598" width="6.5" style="3" customWidth="1"/>
    <col min="14599" max="14600" width="8" style="3" bestFit="1" customWidth="1"/>
    <col min="14601" max="14601" width="8.125" style="3" customWidth="1"/>
    <col min="14602" max="14602" width="10.625" style="3" bestFit="1" customWidth="1"/>
    <col min="14603" max="14603" width="7.5" style="3" customWidth="1"/>
    <col min="14604" max="14604" width="10" style="3"/>
    <col min="14605" max="14605" width="9.125" style="3" customWidth="1"/>
    <col min="14606" max="14606" width="10.5" style="3" bestFit="1" customWidth="1"/>
    <col min="14607" max="14842" width="10" style="3"/>
    <col min="14843" max="14843" width="14.5" style="3" customWidth="1"/>
    <col min="14844" max="14844" width="9.625" style="3" customWidth="1"/>
    <col min="14845" max="14845" width="6.125" style="3" bestFit="1" customWidth="1"/>
    <col min="14846" max="14846" width="7.625" style="3" bestFit="1" customWidth="1"/>
    <col min="14847" max="14847" width="5.625" style="3" customWidth="1"/>
    <col min="14848" max="14848" width="6.625" style="3" bestFit="1" customWidth="1"/>
    <col min="14849" max="14849" width="7.625" style="3" bestFit="1" customWidth="1"/>
    <col min="14850" max="14850" width="11.125" style="3" bestFit="1" customWidth="1"/>
    <col min="14851" max="14851" width="5.625" style="3" customWidth="1"/>
    <col min="14852" max="14852" width="7.625" style="3" bestFit="1" customWidth="1"/>
    <col min="14853" max="14853" width="10.5" style="3" bestFit="1" customWidth="1"/>
    <col min="14854" max="14854" width="6.5" style="3" customWidth="1"/>
    <col min="14855" max="14856" width="8" style="3" bestFit="1" customWidth="1"/>
    <col min="14857" max="14857" width="8.125" style="3" customWidth="1"/>
    <col min="14858" max="14858" width="10.625" style="3" bestFit="1" customWidth="1"/>
    <col min="14859" max="14859" width="7.5" style="3" customWidth="1"/>
    <col min="14860" max="14860" width="10" style="3"/>
    <col min="14861" max="14861" width="9.125" style="3" customWidth="1"/>
    <col min="14862" max="14862" width="10.5" style="3" bestFit="1" customWidth="1"/>
    <col min="14863" max="15098" width="10" style="3"/>
    <col min="15099" max="15099" width="14.5" style="3" customWidth="1"/>
    <col min="15100" max="15100" width="9.625" style="3" customWidth="1"/>
    <col min="15101" max="15101" width="6.125" style="3" bestFit="1" customWidth="1"/>
    <col min="15102" max="15102" width="7.625" style="3" bestFit="1" customWidth="1"/>
    <col min="15103" max="15103" width="5.625" style="3" customWidth="1"/>
    <col min="15104" max="15104" width="6.625" style="3" bestFit="1" customWidth="1"/>
    <col min="15105" max="15105" width="7.625" style="3" bestFit="1" customWidth="1"/>
    <col min="15106" max="15106" width="11.125" style="3" bestFit="1" customWidth="1"/>
    <col min="15107" max="15107" width="5.625" style="3" customWidth="1"/>
    <col min="15108" max="15108" width="7.625" style="3" bestFit="1" customWidth="1"/>
    <col min="15109" max="15109" width="10.5" style="3" bestFit="1" customWidth="1"/>
    <col min="15110" max="15110" width="6.5" style="3" customWidth="1"/>
    <col min="15111" max="15112" width="8" style="3" bestFit="1" customWidth="1"/>
    <col min="15113" max="15113" width="8.125" style="3" customWidth="1"/>
    <col min="15114" max="15114" width="10.625" style="3" bestFit="1" customWidth="1"/>
    <col min="15115" max="15115" width="7.5" style="3" customWidth="1"/>
    <col min="15116" max="15116" width="10" style="3"/>
    <col min="15117" max="15117" width="9.125" style="3" customWidth="1"/>
    <col min="15118" max="15118" width="10.5" style="3" bestFit="1" customWidth="1"/>
    <col min="15119" max="15354" width="10" style="3"/>
    <col min="15355" max="15355" width="14.5" style="3" customWidth="1"/>
    <col min="15356" max="15356" width="9.625" style="3" customWidth="1"/>
    <col min="15357" max="15357" width="6.125" style="3" bestFit="1" customWidth="1"/>
    <col min="15358" max="15358" width="7.625" style="3" bestFit="1" customWidth="1"/>
    <col min="15359" max="15359" width="5.625" style="3" customWidth="1"/>
    <col min="15360" max="15360" width="6.625" style="3" bestFit="1" customWidth="1"/>
    <col min="15361" max="15361" width="7.625" style="3" bestFit="1" customWidth="1"/>
    <col min="15362" max="15362" width="11.125" style="3" bestFit="1" customWidth="1"/>
    <col min="15363" max="15363" width="5.625" style="3" customWidth="1"/>
    <col min="15364" max="15364" width="7.625" style="3" bestFit="1" customWidth="1"/>
    <col min="15365" max="15365" width="10.5" style="3" bestFit="1" customWidth="1"/>
    <col min="15366" max="15366" width="6.5" style="3" customWidth="1"/>
    <col min="15367" max="15368" width="8" style="3" bestFit="1" customWidth="1"/>
    <col min="15369" max="15369" width="8.125" style="3" customWidth="1"/>
    <col min="15370" max="15370" width="10.625" style="3" bestFit="1" customWidth="1"/>
    <col min="15371" max="15371" width="7.5" style="3" customWidth="1"/>
    <col min="15372" max="15372" width="10" style="3"/>
    <col min="15373" max="15373" width="9.125" style="3" customWidth="1"/>
    <col min="15374" max="15374" width="10.5" style="3" bestFit="1" customWidth="1"/>
    <col min="15375" max="15610" width="10" style="3"/>
    <col min="15611" max="15611" width="14.5" style="3" customWidth="1"/>
    <col min="15612" max="15612" width="9.625" style="3" customWidth="1"/>
    <col min="15613" max="15613" width="6.125" style="3" bestFit="1" customWidth="1"/>
    <col min="15614" max="15614" width="7.625" style="3" bestFit="1" customWidth="1"/>
    <col min="15615" max="15615" width="5.625" style="3" customWidth="1"/>
    <col min="15616" max="15616" width="6.625" style="3" bestFit="1" customWidth="1"/>
    <col min="15617" max="15617" width="7.625" style="3" bestFit="1" customWidth="1"/>
    <col min="15618" max="15618" width="11.125" style="3" bestFit="1" customWidth="1"/>
    <col min="15619" max="15619" width="5.625" style="3" customWidth="1"/>
    <col min="15620" max="15620" width="7.625" style="3" bestFit="1" customWidth="1"/>
    <col min="15621" max="15621" width="10.5" style="3" bestFit="1" customWidth="1"/>
    <col min="15622" max="15622" width="6.5" style="3" customWidth="1"/>
    <col min="15623" max="15624" width="8" style="3" bestFit="1" customWidth="1"/>
    <col min="15625" max="15625" width="8.125" style="3" customWidth="1"/>
    <col min="15626" max="15626" width="10.625" style="3" bestFit="1" customWidth="1"/>
    <col min="15627" max="15627" width="7.5" style="3" customWidth="1"/>
    <col min="15628" max="15628" width="10" style="3"/>
    <col min="15629" max="15629" width="9.125" style="3" customWidth="1"/>
    <col min="15630" max="15630" width="10.5" style="3" bestFit="1" customWidth="1"/>
    <col min="15631" max="15866" width="10" style="3"/>
    <col min="15867" max="15867" width="14.5" style="3" customWidth="1"/>
    <col min="15868" max="15868" width="9.625" style="3" customWidth="1"/>
    <col min="15869" max="15869" width="6.125" style="3" bestFit="1" customWidth="1"/>
    <col min="15870" max="15870" width="7.625" style="3" bestFit="1" customWidth="1"/>
    <col min="15871" max="15871" width="5.625" style="3" customWidth="1"/>
    <col min="15872" max="15872" width="6.625" style="3" bestFit="1" customWidth="1"/>
    <col min="15873" max="15873" width="7.625" style="3" bestFit="1" customWidth="1"/>
    <col min="15874" max="15874" width="11.125" style="3" bestFit="1" customWidth="1"/>
    <col min="15875" max="15875" width="5.625" style="3" customWidth="1"/>
    <col min="15876" max="15876" width="7.625" style="3" bestFit="1" customWidth="1"/>
    <col min="15877" max="15877" width="10.5" style="3" bestFit="1" customWidth="1"/>
    <col min="15878" max="15878" width="6.5" style="3" customWidth="1"/>
    <col min="15879" max="15880" width="8" style="3" bestFit="1" customWidth="1"/>
    <col min="15881" max="15881" width="8.125" style="3" customWidth="1"/>
    <col min="15882" max="15882" width="10.625" style="3" bestFit="1" customWidth="1"/>
    <col min="15883" max="15883" width="7.5" style="3" customWidth="1"/>
    <col min="15884" max="15884" width="10" style="3"/>
    <col min="15885" max="15885" width="9.125" style="3" customWidth="1"/>
    <col min="15886" max="15886" width="10.5" style="3" bestFit="1" customWidth="1"/>
    <col min="15887" max="16122" width="10" style="3"/>
    <col min="16123" max="16123" width="14.5" style="3" customWidth="1"/>
    <col min="16124" max="16124" width="9.625" style="3" customWidth="1"/>
    <col min="16125" max="16125" width="6.125" style="3" bestFit="1" customWidth="1"/>
    <col min="16126" max="16126" width="7.625" style="3" bestFit="1" customWidth="1"/>
    <col min="16127" max="16127" width="5.625" style="3" customWidth="1"/>
    <col min="16128" max="16128" width="6.625" style="3" bestFit="1" customWidth="1"/>
    <col min="16129" max="16129" width="7.625" style="3" bestFit="1" customWidth="1"/>
    <col min="16130" max="16130" width="11.125" style="3" bestFit="1" customWidth="1"/>
    <col min="16131" max="16131" width="5.625" style="3" customWidth="1"/>
    <col min="16132" max="16132" width="7.625" style="3" bestFit="1" customWidth="1"/>
    <col min="16133" max="16133" width="10.5" style="3" bestFit="1" customWidth="1"/>
    <col min="16134" max="16134" width="6.5" style="3" customWidth="1"/>
    <col min="16135" max="16136" width="8" style="3" bestFit="1" customWidth="1"/>
    <col min="16137" max="16137" width="8.125" style="3" customWidth="1"/>
    <col min="16138" max="16138" width="10.625" style="3" bestFit="1" customWidth="1"/>
    <col min="16139" max="16139" width="7.5" style="3" customWidth="1"/>
    <col min="16140" max="16140" width="10" style="3"/>
    <col min="16141" max="16141" width="9.125" style="3" customWidth="1"/>
    <col min="16142" max="16142" width="10.5" style="3" bestFit="1" customWidth="1"/>
    <col min="16143" max="16384" width="11" style="3"/>
  </cols>
  <sheetData>
    <row r="1" spans="1:10" x14ac:dyDescent="0.2">
      <c r="A1" s="6" t="s">
        <v>429</v>
      </c>
    </row>
    <row r="2" spans="1:10" ht="15.75" x14ac:dyDescent="0.25">
      <c r="A2" s="2"/>
      <c r="J2" s="79" t="s">
        <v>151</v>
      </c>
    </row>
    <row r="3" spans="1:10" ht="14.1" customHeight="1" x14ac:dyDescent="0.2">
      <c r="A3" s="90" t="s">
        <v>516</v>
      </c>
      <c r="B3" s="784">
        <f>INDICE!A3</f>
        <v>44986</v>
      </c>
      <c r="C3" s="784"/>
      <c r="D3" s="784">
        <f>INDICE!C3</f>
        <v>0</v>
      </c>
      <c r="E3" s="784"/>
      <c r="F3" s="91"/>
      <c r="G3" s="785" t="s">
        <v>116</v>
      </c>
      <c r="H3" s="785"/>
      <c r="I3" s="785"/>
      <c r="J3" s="785"/>
    </row>
    <row r="4" spans="1:10" x14ac:dyDescent="0.2">
      <c r="A4" s="92"/>
      <c r="B4" s="93" t="s">
        <v>179</v>
      </c>
      <c r="C4" s="93" t="s">
        <v>180</v>
      </c>
      <c r="D4" s="93" t="s">
        <v>181</v>
      </c>
      <c r="E4" s="93" t="s">
        <v>182</v>
      </c>
      <c r="F4" s="93"/>
      <c r="G4" s="93" t="s">
        <v>179</v>
      </c>
      <c r="H4" s="93" t="s">
        <v>180</v>
      </c>
      <c r="I4" s="93" t="s">
        <v>181</v>
      </c>
      <c r="J4" s="93" t="s">
        <v>182</v>
      </c>
    </row>
    <row r="5" spans="1:10" x14ac:dyDescent="0.2">
      <c r="A5" s="367" t="s">
        <v>153</v>
      </c>
      <c r="B5" s="94">
        <v>302.37579000000011</v>
      </c>
      <c r="C5" s="94">
        <v>57.43989999999998</v>
      </c>
      <c r="D5" s="94">
        <v>6.0277599999999989</v>
      </c>
      <c r="E5" s="343">
        <v>365.84345000000008</v>
      </c>
      <c r="F5" s="94"/>
      <c r="G5" s="94">
        <v>3521.8132599999999</v>
      </c>
      <c r="H5" s="94">
        <v>688.15808000000095</v>
      </c>
      <c r="I5" s="94">
        <v>42.469149999999985</v>
      </c>
      <c r="J5" s="343">
        <v>4252.4404900000009</v>
      </c>
    </row>
    <row r="6" spans="1:10" x14ac:dyDescent="0.2">
      <c r="A6" s="368" t="s">
        <v>154</v>
      </c>
      <c r="B6" s="96">
        <v>69.623560000000012</v>
      </c>
      <c r="C6" s="96">
        <v>22.098980000000005</v>
      </c>
      <c r="D6" s="96">
        <v>9.2869299999999999</v>
      </c>
      <c r="E6" s="345">
        <v>101.00947000000001</v>
      </c>
      <c r="F6" s="96"/>
      <c r="G6" s="96">
        <v>812.55247000000043</v>
      </c>
      <c r="H6" s="96">
        <v>299.63993000000016</v>
      </c>
      <c r="I6" s="96">
        <v>48.826410000000003</v>
      </c>
      <c r="J6" s="345">
        <v>1161.0188100000005</v>
      </c>
    </row>
    <row r="7" spans="1:10" x14ac:dyDescent="0.2">
      <c r="A7" s="368" t="s">
        <v>155</v>
      </c>
      <c r="B7" s="96">
        <v>35.775760000000005</v>
      </c>
      <c r="C7" s="96">
        <v>6.8035999999999994</v>
      </c>
      <c r="D7" s="96">
        <v>3.5647199999999999</v>
      </c>
      <c r="E7" s="345">
        <v>46.14408000000001</v>
      </c>
      <c r="F7" s="96"/>
      <c r="G7" s="96">
        <v>400.90434000000005</v>
      </c>
      <c r="H7" s="96">
        <v>93.09261000000005</v>
      </c>
      <c r="I7" s="96">
        <v>22.134610000000006</v>
      </c>
      <c r="J7" s="345">
        <v>516.13156000000004</v>
      </c>
    </row>
    <row r="8" spans="1:10" x14ac:dyDescent="0.2">
      <c r="A8" s="368" t="s">
        <v>156</v>
      </c>
      <c r="B8" s="96">
        <v>27.51482</v>
      </c>
      <c r="C8" s="96">
        <v>4.2456399999999999</v>
      </c>
      <c r="D8" s="96">
        <v>17.270199999999999</v>
      </c>
      <c r="E8" s="345">
        <v>49.030659999999997</v>
      </c>
      <c r="F8" s="96"/>
      <c r="G8" s="96">
        <v>365.5937599999998</v>
      </c>
      <c r="H8" s="96">
        <v>62.462149999999987</v>
      </c>
      <c r="I8" s="96">
        <v>151.78926000000001</v>
      </c>
      <c r="J8" s="345">
        <v>579.84516999999983</v>
      </c>
    </row>
    <row r="9" spans="1:10" x14ac:dyDescent="0.2">
      <c r="A9" s="368" t="s">
        <v>157</v>
      </c>
      <c r="B9" s="96">
        <v>59.953520000000005</v>
      </c>
      <c r="C9" s="96">
        <v>0</v>
      </c>
      <c r="D9" s="96">
        <v>0</v>
      </c>
      <c r="E9" s="345">
        <v>59.953520000000005</v>
      </c>
      <c r="F9" s="96"/>
      <c r="G9" s="96">
        <v>655.36060999999972</v>
      </c>
      <c r="H9" s="96">
        <v>0</v>
      </c>
      <c r="I9" s="96">
        <v>1.7946</v>
      </c>
      <c r="J9" s="345">
        <v>657.15520999999967</v>
      </c>
    </row>
    <row r="10" spans="1:10" x14ac:dyDescent="0.2">
      <c r="A10" s="368" t="s">
        <v>158</v>
      </c>
      <c r="B10" s="96">
        <v>25.864889999999999</v>
      </c>
      <c r="C10" s="96">
        <v>5.0288199999999996</v>
      </c>
      <c r="D10" s="96">
        <v>0.27962999999999999</v>
      </c>
      <c r="E10" s="345">
        <v>31.17334</v>
      </c>
      <c r="F10" s="96"/>
      <c r="G10" s="96">
        <v>301.29806000000019</v>
      </c>
      <c r="H10" s="96">
        <v>55.430199999999999</v>
      </c>
      <c r="I10" s="96">
        <v>1.5311999999999999</v>
      </c>
      <c r="J10" s="345">
        <v>358.25946000000022</v>
      </c>
    </row>
    <row r="11" spans="1:10" x14ac:dyDescent="0.2">
      <c r="A11" s="368" t="s">
        <v>159</v>
      </c>
      <c r="B11" s="96">
        <v>142.69981999999999</v>
      </c>
      <c r="C11" s="96">
        <v>51.395460000000007</v>
      </c>
      <c r="D11" s="96">
        <v>19.913080000000001</v>
      </c>
      <c r="E11" s="345">
        <v>214.00836000000001</v>
      </c>
      <c r="F11" s="96"/>
      <c r="G11" s="96">
        <v>1677.4427099999991</v>
      </c>
      <c r="H11" s="96">
        <v>649.64447999999982</v>
      </c>
      <c r="I11" s="96">
        <v>96.899839999999998</v>
      </c>
      <c r="J11" s="345">
        <v>2423.9870299999989</v>
      </c>
    </row>
    <row r="12" spans="1:10" x14ac:dyDescent="0.2">
      <c r="A12" s="368" t="s">
        <v>512</v>
      </c>
      <c r="B12" s="96">
        <v>109.58415999999997</v>
      </c>
      <c r="C12" s="96">
        <v>35.347210000000004</v>
      </c>
      <c r="D12" s="96">
        <v>14.098070000000002</v>
      </c>
      <c r="E12" s="345">
        <v>159.02943999999997</v>
      </c>
      <c r="F12" s="96"/>
      <c r="G12" s="96">
        <v>1283.6317499999998</v>
      </c>
      <c r="H12" s="96">
        <v>540.66464999999982</v>
      </c>
      <c r="I12" s="96">
        <v>66.223289999999992</v>
      </c>
      <c r="J12" s="345">
        <v>1890.5196899999996</v>
      </c>
    </row>
    <row r="13" spans="1:10" x14ac:dyDescent="0.2">
      <c r="A13" s="368" t="s">
        <v>160</v>
      </c>
      <c r="B13" s="96">
        <v>315.88262000000003</v>
      </c>
      <c r="C13" s="96">
        <v>40.61598</v>
      </c>
      <c r="D13" s="96">
        <v>8.0531500000000005</v>
      </c>
      <c r="E13" s="345">
        <v>364.55175000000003</v>
      </c>
      <c r="F13" s="96"/>
      <c r="G13" s="96">
        <v>3671.8722199999988</v>
      </c>
      <c r="H13" s="96">
        <v>543.36110999999983</v>
      </c>
      <c r="I13" s="96">
        <v>54.462029999999984</v>
      </c>
      <c r="J13" s="345">
        <v>4269.6953599999988</v>
      </c>
    </row>
    <row r="14" spans="1:10" x14ac:dyDescent="0.2">
      <c r="A14" s="368" t="s">
        <v>161</v>
      </c>
      <c r="B14" s="96">
        <v>1.1303099999999999</v>
      </c>
      <c r="C14" s="96">
        <v>0</v>
      </c>
      <c r="D14" s="96">
        <v>5.4820000000000001E-2</v>
      </c>
      <c r="E14" s="345">
        <v>1.18513</v>
      </c>
      <c r="F14" s="96"/>
      <c r="G14" s="96">
        <v>13.11767</v>
      </c>
      <c r="H14" s="96">
        <v>0</v>
      </c>
      <c r="I14" s="96">
        <v>4.7665299999999995</v>
      </c>
      <c r="J14" s="345">
        <v>17.8842</v>
      </c>
    </row>
    <row r="15" spans="1:10" x14ac:dyDescent="0.2">
      <c r="A15" s="368" t="s">
        <v>162</v>
      </c>
      <c r="B15" s="96">
        <v>176.50523999999999</v>
      </c>
      <c r="C15" s="96">
        <v>19.797470000000001</v>
      </c>
      <c r="D15" s="96">
        <v>3.7103299999999999</v>
      </c>
      <c r="E15" s="345">
        <v>200.01303999999999</v>
      </c>
      <c r="F15" s="96"/>
      <c r="G15" s="96">
        <v>2048.2443900000012</v>
      </c>
      <c r="H15" s="96">
        <v>257.41638000000006</v>
      </c>
      <c r="I15" s="96">
        <v>23.057409999999997</v>
      </c>
      <c r="J15" s="345">
        <v>2328.7181800000012</v>
      </c>
    </row>
    <row r="16" spans="1:10" x14ac:dyDescent="0.2">
      <c r="A16" s="368" t="s">
        <v>163</v>
      </c>
      <c r="B16" s="96">
        <v>55.816040000000001</v>
      </c>
      <c r="C16" s="96">
        <v>12.786720000000001</v>
      </c>
      <c r="D16" s="96">
        <v>1.7290900000000002</v>
      </c>
      <c r="E16" s="345">
        <v>70.331850000000003</v>
      </c>
      <c r="F16" s="96"/>
      <c r="G16" s="96">
        <v>677.83964999999989</v>
      </c>
      <c r="H16" s="96">
        <v>141.07600999999994</v>
      </c>
      <c r="I16" s="96">
        <v>11.354970000000005</v>
      </c>
      <c r="J16" s="345">
        <v>830.27062999999987</v>
      </c>
    </row>
    <row r="17" spans="1:10" x14ac:dyDescent="0.2">
      <c r="A17" s="368" t="s">
        <v>164</v>
      </c>
      <c r="B17" s="96">
        <v>115.02016</v>
      </c>
      <c r="C17" s="96">
        <v>23.373390000000001</v>
      </c>
      <c r="D17" s="96">
        <v>19.484970000000001</v>
      </c>
      <c r="E17" s="345">
        <v>157.87852000000001</v>
      </c>
      <c r="F17" s="96"/>
      <c r="G17" s="96">
        <v>1379.1370899999997</v>
      </c>
      <c r="H17" s="96">
        <v>342.6930100000003</v>
      </c>
      <c r="I17" s="96">
        <v>113.05362000000001</v>
      </c>
      <c r="J17" s="345">
        <v>1834.88372</v>
      </c>
    </row>
    <row r="18" spans="1:10" x14ac:dyDescent="0.2">
      <c r="A18" s="368" t="s">
        <v>165</v>
      </c>
      <c r="B18" s="96">
        <v>12.978300000000001</v>
      </c>
      <c r="C18" s="96">
        <v>3.9466600000000001</v>
      </c>
      <c r="D18" s="96">
        <v>1.99884</v>
      </c>
      <c r="E18" s="345">
        <v>18.923800000000004</v>
      </c>
      <c r="F18" s="96"/>
      <c r="G18" s="96">
        <v>148.76115999999996</v>
      </c>
      <c r="H18" s="96">
        <v>55.521049999999995</v>
      </c>
      <c r="I18" s="96">
        <v>8.4284200000000009</v>
      </c>
      <c r="J18" s="345">
        <v>212.71062999999995</v>
      </c>
    </row>
    <row r="19" spans="1:10" x14ac:dyDescent="0.2">
      <c r="A19" s="368" t="s">
        <v>166</v>
      </c>
      <c r="B19" s="96">
        <v>164.02687000000003</v>
      </c>
      <c r="C19" s="96">
        <v>13.970549999999999</v>
      </c>
      <c r="D19" s="96">
        <v>18.742909999999998</v>
      </c>
      <c r="E19" s="345">
        <v>196.74033000000003</v>
      </c>
      <c r="F19" s="96"/>
      <c r="G19" s="96">
        <v>1871.6175100000016</v>
      </c>
      <c r="H19" s="96">
        <v>208.66603000000003</v>
      </c>
      <c r="I19" s="96">
        <v>97.47669999999998</v>
      </c>
      <c r="J19" s="345">
        <v>2177.7602400000019</v>
      </c>
    </row>
    <row r="20" spans="1:10" x14ac:dyDescent="0.2">
      <c r="A20" s="368" t="s">
        <v>167</v>
      </c>
      <c r="B20" s="96">
        <v>1.1650100000000001</v>
      </c>
      <c r="C20" s="96">
        <v>0</v>
      </c>
      <c r="D20" s="96">
        <v>0</v>
      </c>
      <c r="E20" s="345">
        <v>1.1650100000000001</v>
      </c>
      <c r="F20" s="96"/>
      <c r="G20" s="96">
        <v>14.254339999999999</v>
      </c>
      <c r="H20" s="96">
        <v>0</v>
      </c>
      <c r="I20" s="96">
        <v>0</v>
      </c>
      <c r="J20" s="345">
        <v>14.254339999999999</v>
      </c>
    </row>
    <row r="21" spans="1:10" x14ac:dyDescent="0.2">
      <c r="A21" s="368" t="s">
        <v>168</v>
      </c>
      <c r="B21" s="96">
        <v>84.526359999999997</v>
      </c>
      <c r="C21" s="96">
        <v>13.111789999999997</v>
      </c>
      <c r="D21" s="96">
        <v>0.73658000000000001</v>
      </c>
      <c r="E21" s="345">
        <v>98.37473</v>
      </c>
      <c r="F21" s="96"/>
      <c r="G21" s="96">
        <v>948.90805999999975</v>
      </c>
      <c r="H21" s="96">
        <v>158.84955999999997</v>
      </c>
      <c r="I21" s="96">
        <v>5.4555199999999999</v>
      </c>
      <c r="J21" s="345">
        <v>1113.2131399999996</v>
      </c>
    </row>
    <row r="22" spans="1:10" x14ac:dyDescent="0.2">
      <c r="A22" s="368" t="s">
        <v>169</v>
      </c>
      <c r="B22" s="96">
        <v>57.971910000000001</v>
      </c>
      <c r="C22" s="96">
        <v>7.9545099999999982</v>
      </c>
      <c r="D22" s="96">
        <v>1.2708499999999998</v>
      </c>
      <c r="E22" s="345">
        <v>67.197269999999989</v>
      </c>
      <c r="F22" s="96"/>
      <c r="G22" s="96">
        <v>599.99563000000012</v>
      </c>
      <c r="H22" s="96">
        <v>99.906560000000013</v>
      </c>
      <c r="I22" s="96">
        <v>6.2363499999999989</v>
      </c>
      <c r="J22" s="345">
        <v>706.13854000000015</v>
      </c>
    </row>
    <row r="23" spans="1:10" x14ac:dyDescent="0.2">
      <c r="A23" s="369" t="s">
        <v>170</v>
      </c>
      <c r="B23" s="96">
        <v>145.27607</v>
      </c>
      <c r="C23" s="96">
        <v>17.890070000000001</v>
      </c>
      <c r="D23" s="96">
        <v>7.64628</v>
      </c>
      <c r="E23" s="345">
        <v>170.81242</v>
      </c>
      <c r="F23" s="96"/>
      <c r="G23" s="96">
        <v>1707.8023299999986</v>
      </c>
      <c r="H23" s="96">
        <v>225.04787000000005</v>
      </c>
      <c r="I23" s="96">
        <v>47.112089999999995</v>
      </c>
      <c r="J23" s="345">
        <v>1979.9622899999988</v>
      </c>
    </row>
    <row r="24" spans="1:10" x14ac:dyDescent="0.2">
      <c r="A24" s="370" t="s">
        <v>430</v>
      </c>
      <c r="B24" s="100">
        <v>1903.6912099999993</v>
      </c>
      <c r="C24" s="100">
        <v>335.80674999999997</v>
      </c>
      <c r="D24" s="100">
        <v>133.86821000000003</v>
      </c>
      <c r="E24" s="100">
        <v>2373.3661699999993</v>
      </c>
      <c r="F24" s="100"/>
      <c r="G24" s="100">
        <v>22100.147009999971</v>
      </c>
      <c r="H24" s="100">
        <v>4421.6296800000046</v>
      </c>
      <c r="I24" s="100">
        <v>803.07200000000012</v>
      </c>
      <c r="J24" s="100">
        <v>27324.848689999977</v>
      </c>
    </row>
    <row r="25" spans="1:10" x14ac:dyDescent="0.2">
      <c r="J25" s="79" t="s">
        <v>220</v>
      </c>
    </row>
    <row r="26" spans="1:10" x14ac:dyDescent="0.2">
      <c r="A26" s="347" t="s">
        <v>550</v>
      </c>
      <c r="G26" s="58"/>
      <c r="H26" s="58"/>
      <c r="I26" s="58"/>
      <c r="J26" s="58"/>
    </row>
    <row r="27" spans="1:10" x14ac:dyDescent="0.2">
      <c r="A27" s="101" t="s">
        <v>221</v>
      </c>
      <c r="G27" s="58"/>
      <c r="H27" s="58"/>
      <c r="I27" s="58"/>
      <c r="J27" s="58"/>
    </row>
    <row r="28" spans="1:10" ht="18" x14ac:dyDescent="0.25">
      <c r="A28" s="102"/>
      <c r="E28" s="791"/>
      <c r="F28" s="791"/>
      <c r="G28" s="58"/>
      <c r="H28" s="58"/>
      <c r="I28" s="58"/>
      <c r="J28" s="58"/>
    </row>
    <row r="29" spans="1:10" x14ac:dyDescent="0.2">
      <c r="A29" s="102"/>
      <c r="G29" s="58"/>
      <c r="H29" s="58"/>
      <c r="I29" s="58"/>
      <c r="J29" s="58"/>
    </row>
    <row r="30" spans="1:10" x14ac:dyDescent="0.2">
      <c r="A30" s="102"/>
      <c r="G30" s="58"/>
      <c r="H30" s="58"/>
      <c r="I30" s="58"/>
      <c r="J30" s="58"/>
    </row>
    <row r="31" spans="1:10" x14ac:dyDescent="0.2">
      <c r="A31" s="102"/>
      <c r="G31" s="58"/>
      <c r="H31" s="58"/>
      <c r="I31" s="58"/>
      <c r="J31" s="58"/>
    </row>
    <row r="32" spans="1:10" x14ac:dyDescent="0.2">
      <c r="A32" s="102"/>
      <c r="G32" s="58"/>
      <c r="H32" s="58"/>
      <c r="I32" s="58"/>
      <c r="J32" s="58"/>
    </row>
    <row r="33" spans="1:10" x14ac:dyDescent="0.2">
      <c r="A33" s="102"/>
      <c r="G33" s="58"/>
      <c r="H33" s="58"/>
      <c r="I33" s="58"/>
      <c r="J33" s="58"/>
    </row>
    <row r="34" spans="1:10" x14ac:dyDescent="0.2">
      <c r="A34" s="102"/>
      <c r="G34" s="58"/>
      <c r="H34" s="58"/>
      <c r="I34" s="58"/>
      <c r="J34" s="58"/>
    </row>
    <row r="35" spans="1:10" x14ac:dyDescent="0.2">
      <c r="A35" s="102"/>
      <c r="G35" s="58"/>
      <c r="H35" s="58"/>
      <c r="I35" s="58"/>
      <c r="J35" s="58"/>
    </row>
    <row r="36" spans="1:10" x14ac:dyDescent="0.2">
      <c r="A36" s="102"/>
      <c r="G36" s="58"/>
      <c r="H36" s="58"/>
      <c r="I36" s="58"/>
      <c r="J36" s="58"/>
    </row>
    <row r="37" spans="1:10" x14ac:dyDescent="0.2">
      <c r="A37" s="102"/>
      <c r="G37" s="58"/>
      <c r="H37" s="58"/>
      <c r="I37" s="58"/>
      <c r="J37" s="58"/>
    </row>
    <row r="38" spans="1:10" x14ac:dyDescent="0.2">
      <c r="A38" s="102"/>
      <c r="G38" s="58"/>
      <c r="H38" s="58"/>
      <c r="I38" s="58"/>
      <c r="J38" s="58"/>
    </row>
    <row r="39" spans="1:10" x14ac:dyDescent="0.2">
      <c r="A39" s="102"/>
      <c r="G39" s="58"/>
      <c r="H39" s="58"/>
      <c r="I39" s="58"/>
      <c r="J39" s="58"/>
    </row>
    <row r="40" spans="1:10" x14ac:dyDescent="0.2">
      <c r="A40" s="102"/>
      <c r="G40" s="58"/>
      <c r="H40" s="58"/>
      <c r="I40" s="58"/>
      <c r="J40" s="58"/>
    </row>
    <row r="41" spans="1:10" x14ac:dyDescent="0.2">
      <c r="A41" s="102"/>
      <c r="G41" s="58"/>
      <c r="H41" s="58"/>
      <c r="I41" s="58"/>
      <c r="J41" s="58"/>
    </row>
    <row r="42" spans="1:10" x14ac:dyDescent="0.2">
      <c r="A42" s="102"/>
      <c r="G42" s="58"/>
      <c r="H42" s="58"/>
      <c r="I42" s="58"/>
      <c r="J42" s="58"/>
    </row>
    <row r="43" spans="1:10" x14ac:dyDescent="0.2">
      <c r="A43" s="102"/>
      <c r="G43" s="58"/>
      <c r="H43" s="58"/>
      <c r="I43" s="58"/>
      <c r="J43" s="58"/>
    </row>
    <row r="44" spans="1:10" x14ac:dyDescent="0.2">
      <c r="A44" s="102"/>
      <c r="G44" s="58"/>
      <c r="H44" s="58"/>
      <c r="I44" s="58"/>
      <c r="J44" s="58"/>
    </row>
    <row r="45" spans="1:10" x14ac:dyDescent="0.2">
      <c r="A45" s="102"/>
      <c r="G45" s="58"/>
      <c r="H45" s="58"/>
      <c r="I45" s="58"/>
      <c r="J45" s="58"/>
    </row>
    <row r="46" spans="1:10" x14ac:dyDescent="0.2">
      <c r="G46" s="58"/>
      <c r="H46" s="58"/>
      <c r="I46" s="58"/>
      <c r="J46" s="58"/>
    </row>
    <row r="47" spans="1:10" x14ac:dyDescent="0.2">
      <c r="G47" s="58"/>
      <c r="H47" s="58"/>
      <c r="I47" s="58"/>
      <c r="J47" s="58"/>
    </row>
  </sheetData>
  <mergeCells count="3">
    <mergeCell ref="B3:E3"/>
    <mergeCell ref="E28:F28"/>
    <mergeCell ref="G3:J3"/>
  </mergeCells>
  <conditionalFormatting sqref="B5:J24">
    <cfRule type="cellIs" dxfId="161" priority="1" stopIfTrue="1" operator="equal">
      <formula>0</formula>
    </cfRule>
  </conditionalFormatting>
  <conditionalFormatting sqref="B6:J23">
    <cfRule type="cellIs" dxfId="160" priority="2" operator="between">
      <formula>0</formula>
      <formula>0.5</formula>
    </cfRule>
    <cfRule type="cellIs" dxfId="159" priority="3"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8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BM20"/>
  <sheetViews>
    <sheetView zoomScaleNormal="100" workbookViewId="0">
      <selection sqref="A1:C2"/>
    </sheetView>
  </sheetViews>
  <sheetFormatPr baseColWidth="10" defaultRowHeight="14.1" customHeight="1" x14ac:dyDescent="0.2"/>
  <cols>
    <col min="1" max="1" width="25.625" style="108" customWidth="1"/>
    <col min="2" max="7" width="10.625" style="108" customWidth="1"/>
    <col min="8" max="8" width="14.625" style="108" customWidth="1"/>
    <col min="9" max="66" width="11" style="108"/>
    <col min="67" max="243" width="10" style="108"/>
    <col min="244" max="244" width="3.625" style="108" customWidth="1"/>
    <col min="245" max="245" width="24.625" style="108" bestFit="1" customWidth="1"/>
    <col min="246" max="251" width="9" style="108" customWidth="1"/>
    <col min="252" max="252" width="8.625" style="108" customWidth="1"/>
    <col min="253" max="253" width="5.625" style="108" bestFit="1" customWidth="1"/>
    <col min="254" max="254" width="7" style="108" bestFit="1" customWidth="1"/>
    <col min="255" max="259" width="5.625" style="108" bestFit="1" customWidth="1"/>
    <col min="260" max="260" width="6.125" style="108" bestFit="1" customWidth="1"/>
    <col min="261" max="261" width="9.625" style="108" bestFit="1" customWidth="1"/>
    <col min="262" max="262" width="7.125" style="108" bestFit="1" customWidth="1"/>
    <col min="263" max="263" width="9.125" style="108" bestFit="1" customWidth="1"/>
    <col min="264" max="264" width="8.5" style="108" bestFit="1" customWidth="1"/>
    <col min="265" max="499" width="10" style="108"/>
    <col min="500" max="500" width="3.625" style="108" customWidth="1"/>
    <col min="501" max="501" width="24.625" style="108" bestFit="1" customWidth="1"/>
    <col min="502" max="507" width="9" style="108" customWidth="1"/>
    <col min="508" max="508" width="8.625" style="108" customWidth="1"/>
    <col min="509" max="509" width="5.625" style="108" bestFit="1" customWidth="1"/>
    <col min="510" max="510" width="7" style="108" bestFit="1" customWidth="1"/>
    <col min="511" max="515" width="5.625" style="108" bestFit="1" customWidth="1"/>
    <col min="516" max="516" width="6.125" style="108" bestFit="1" customWidth="1"/>
    <col min="517" max="517" width="9.625" style="108" bestFit="1" customWidth="1"/>
    <col min="518" max="518" width="7.125" style="108" bestFit="1" customWidth="1"/>
    <col min="519" max="519" width="9.125" style="108" bestFit="1" customWidth="1"/>
    <col min="520" max="520" width="8.5" style="108" bestFit="1" customWidth="1"/>
    <col min="521" max="755" width="10" style="108"/>
    <col min="756" max="756" width="3.625" style="108" customWidth="1"/>
    <col min="757" max="757" width="24.625" style="108" bestFit="1" customWidth="1"/>
    <col min="758" max="763" width="9" style="108" customWidth="1"/>
    <col min="764" max="764" width="8.625" style="108" customWidth="1"/>
    <col min="765" max="765" width="5.625" style="108" bestFit="1" customWidth="1"/>
    <col min="766" max="766" width="7" style="108" bestFit="1" customWidth="1"/>
    <col min="767" max="771" width="5.625" style="108" bestFit="1" customWidth="1"/>
    <col min="772" max="772" width="6.125" style="108" bestFit="1" customWidth="1"/>
    <col min="773" max="773" width="9.625" style="108" bestFit="1" customWidth="1"/>
    <col min="774" max="774" width="7.125" style="108" bestFit="1" customWidth="1"/>
    <col min="775" max="775" width="9.125" style="108" bestFit="1" customWidth="1"/>
    <col min="776" max="776" width="8.5" style="108" bestFit="1" customWidth="1"/>
    <col min="777" max="1011" width="10" style="108"/>
    <col min="1012" max="1012" width="3.625" style="108" customWidth="1"/>
    <col min="1013" max="1013" width="24.625" style="108" bestFit="1" customWidth="1"/>
    <col min="1014" max="1019" width="9" style="108" customWidth="1"/>
    <col min="1020" max="1020" width="8.625" style="108" customWidth="1"/>
    <col min="1021" max="1021" width="5.625" style="108" bestFit="1" customWidth="1"/>
    <col min="1022" max="1022" width="7" style="108" bestFit="1" customWidth="1"/>
    <col min="1023" max="1027" width="5.625" style="108" bestFit="1" customWidth="1"/>
    <col min="1028" max="1028" width="6.125" style="108" bestFit="1" customWidth="1"/>
    <col min="1029" max="1029" width="9.625" style="108" bestFit="1" customWidth="1"/>
    <col min="1030" max="1030" width="7.125" style="108" bestFit="1" customWidth="1"/>
    <col min="1031" max="1031" width="9.125" style="108" bestFit="1" customWidth="1"/>
    <col min="1032" max="1032" width="8.5" style="108" bestFit="1" customWidth="1"/>
    <col min="1033" max="1267" width="10" style="108"/>
    <col min="1268" max="1268" width="3.625" style="108" customWidth="1"/>
    <col min="1269" max="1269" width="24.625" style="108" bestFit="1" customWidth="1"/>
    <col min="1270" max="1275" width="9" style="108" customWidth="1"/>
    <col min="1276" max="1276" width="8.625" style="108" customWidth="1"/>
    <col min="1277" max="1277" width="5.625" style="108" bestFit="1" customWidth="1"/>
    <col min="1278" max="1278" width="7" style="108" bestFit="1" customWidth="1"/>
    <col min="1279" max="1283" width="5.625" style="108" bestFit="1" customWidth="1"/>
    <col min="1284" max="1284" width="6.125" style="108" bestFit="1" customWidth="1"/>
    <col min="1285" max="1285" width="9.625" style="108" bestFit="1" customWidth="1"/>
    <col min="1286" max="1286" width="7.125" style="108" bestFit="1" customWidth="1"/>
    <col min="1287" max="1287" width="9.125" style="108" bestFit="1" customWidth="1"/>
    <col min="1288" max="1288" width="8.5" style="108" bestFit="1" customWidth="1"/>
    <col min="1289" max="1523" width="10" style="108"/>
    <col min="1524" max="1524" width="3.625" style="108" customWidth="1"/>
    <col min="1525" max="1525" width="24.625" style="108" bestFit="1" customWidth="1"/>
    <col min="1526" max="1531" width="9" style="108" customWidth="1"/>
    <col min="1532" max="1532" width="8.625" style="108" customWidth="1"/>
    <col min="1533" max="1533" width="5.625" style="108" bestFit="1" customWidth="1"/>
    <col min="1534" max="1534" width="7" style="108" bestFit="1" customWidth="1"/>
    <col min="1535" max="1539" width="5.625" style="108" bestFit="1" customWidth="1"/>
    <col min="1540" max="1540" width="6.125" style="108" bestFit="1" customWidth="1"/>
    <col min="1541" max="1541" width="9.625" style="108" bestFit="1" customWidth="1"/>
    <col min="1542" max="1542" width="7.125" style="108" bestFit="1" customWidth="1"/>
    <col min="1543" max="1543" width="9.125" style="108" bestFit="1" customWidth="1"/>
    <col min="1544" max="1544" width="8.5" style="108" bestFit="1" customWidth="1"/>
    <col min="1545" max="1779" width="10" style="108"/>
    <col min="1780" max="1780" width="3.625" style="108" customWidth="1"/>
    <col min="1781" max="1781" width="24.625" style="108" bestFit="1" customWidth="1"/>
    <col min="1782" max="1787" width="9" style="108" customWidth="1"/>
    <col min="1788" max="1788" width="8.625" style="108" customWidth="1"/>
    <col min="1789" max="1789" width="5.625" style="108" bestFit="1" customWidth="1"/>
    <col min="1790" max="1790" width="7" style="108" bestFit="1" customWidth="1"/>
    <col min="1791" max="1795" width="5.625" style="108" bestFit="1" customWidth="1"/>
    <col min="1796" max="1796" width="6.125" style="108" bestFit="1" customWidth="1"/>
    <col min="1797" max="1797" width="9.625" style="108" bestFit="1" customWidth="1"/>
    <col min="1798" max="1798" width="7.125" style="108" bestFit="1" customWidth="1"/>
    <col min="1799" max="1799" width="9.125" style="108" bestFit="1" customWidth="1"/>
    <col min="1800" max="1800" width="8.5" style="108" bestFit="1" customWidth="1"/>
    <col min="1801" max="2035" width="10" style="108"/>
    <col min="2036" max="2036" width="3.625" style="108" customWidth="1"/>
    <col min="2037" max="2037" width="24.625" style="108" bestFit="1" customWidth="1"/>
    <col min="2038" max="2043" width="9" style="108" customWidth="1"/>
    <col min="2044" max="2044" width="8.625" style="108" customWidth="1"/>
    <col min="2045" max="2045" width="5.625" style="108" bestFit="1" customWidth="1"/>
    <col min="2046" max="2046" width="7" style="108" bestFit="1" customWidth="1"/>
    <col min="2047" max="2051" width="5.625" style="108" bestFit="1" customWidth="1"/>
    <col min="2052" max="2052" width="6.125" style="108" bestFit="1" customWidth="1"/>
    <col min="2053" max="2053" width="9.625" style="108" bestFit="1" customWidth="1"/>
    <col min="2054" max="2054" width="7.125" style="108" bestFit="1" customWidth="1"/>
    <col min="2055" max="2055" width="9.125" style="108" bestFit="1" customWidth="1"/>
    <col min="2056" max="2056" width="8.5" style="108" bestFit="1" customWidth="1"/>
    <col min="2057" max="2291" width="10" style="108"/>
    <col min="2292" max="2292" width="3.625" style="108" customWidth="1"/>
    <col min="2293" max="2293" width="24.625" style="108" bestFit="1" customWidth="1"/>
    <col min="2294" max="2299" width="9" style="108" customWidth="1"/>
    <col min="2300" max="2300" width="8.625" style="108" customWidth="1"/>
    <col min="2301" max="2301" width="5.625" style="108" bestFit="1" customWidth="1"/>
    <col min="2302" max="2302" width="7" style="108" bestFit="1" customWidth="1"/>
    <col min="2303" max="2307" width="5.625" style="108" bestFit="1" customWidth="1"/>
    <col min="2308" max="2308" width="6.125" style="108" bestFit="1" customWidth="1"/>
    <col min="2309" max="2309" width="9.625" style="108" bestFit="1" customWidth="1"/>
    <col min="2310" max="2310" width="7.125" style="108" bestFit="1" customWidth="1"/>
    <col min="2311" max="2311" width="9.125" style="108" bestFit="1" customWidth="1"/>
    <col min="2312" max="2312" width="8.5" style="108" bestFit="1" customWidth="1"/>
    <col min="2313" max="2547" width="10" style="108"/>
    <col min="2548" max="2548" width="3.625" style="108" customWidth="1"/>
    <col min="2549" max="2549" width="24.625" style="108" bestFit="1" customWidth="1"/>
    <col min="2550" max="2555" width="9" style="108" customWidth="1"/>
    <col min="2556" max="2556" width="8.625" style="108" customWidth="1"/>
    <col min="2557" max="2557" width="5.625" style="108" bestFit="1" customWidth="1"/>
    <col min="2558" max="2558" width="7" style="108" bestFit="1" customWidth="1"/>
    <col min="2559" max="2563" width="5.625" style="108" bestFit="1" customWidth="1"/>
    <col min="2564" max="2564" width="6.125" style="108" bestFit="1" customWidth="1"/>
    <col min="2565" max="2565" width="9.625" style="108" bestFit="1" customWidth="1"/>
    <col min="2566" max="2566" width="7.125" style="108" bestFit="1" customWidth="1"/>
    <col min="2567" max="2567" width="9.125" style="108" bestFit="1" customWidth="1"/>
    <col min="2568" max="2568" width="8.5" style="108" bestFit="1" customWidth="1"/>
    <col min="2569" max="2803" width="10" style="108"/>
    <col min="2804" max="2804" width="3.625" style="108" customWidth="1"/>
    <col min="2805" max="2805" width="24.625" style="108" bestFit="1" customWidth="1"/>
    <col min="2806" max="2811" width="9" style="108" customWidth="1"/>
    <col min="2812" max="2812" width="8.625" style="108" customWidth="1"/>
    <col min="2813" max="2813" width="5.625" style="108" bestFit="1" customWidth="1"/>
    <col min="2814" max="2814" width="7" style="108" bestFit="1" customWidth="1"/>
    <col min="2815" max="2819" width="5.625" style="108" bestFit="1" customWidth="1"/>
    <col min="2820" max="2820" width="6.125" style="108" bestFit="1" customWidth="1"/>
    <col min="2821" max="2821" width="9.625" style="108" bestFit="1" customWidth="1"/>
    <col min="2822" max="2822" width="7.125" style="108" bestFit="1" customWidth="1"/>
    <col min="2823" max="2823" width="9.125" style="108" bestFit="1" customWidth="1"/>
    <col min="2824" max="2824" width="8.5" style="108" bestFit="1" customWidth="1"/>
    <col min="2825" max="3059" width="10" style="108"/>
    <col min="3060" max="3060" width="3.625" style="108" customWidth="1"/>
    <col min="3061" max="3061" width="24.625" style="108" bestFit="1" customWidth="1"/>
    <col min="3062" max="3067" width="9" style="108" customWidth="1"/>
    <col min="3068" max="3068" width="8.625" style="108" customWidth="1"/>
    <col min="3069" max="3069" width="5.625" style="108" bestFit="1" customWidth="1"/>
    <col min="3070" max="3070" width="7" style="108" bestFit="1" customWidth="1"/>
    <col min="3071" max="3075" width="5.625" style="108" bestFit="1" customWidth="1"/>
    <col min="3076" max="3076" width="6.125" style="108" bestFit="1" customWidth="1"/>
    <col min="3077" max="3077" width="9.625" style="108" bestFit="1" customWidth="1"/>
    <col min="3078" max="3078" width="7.125" style="108" bestFit="1" customWidth="1"/>
    <col min="3079" max="3079" width="9.125" style="108" bestFit="1" customWidth="1"/>
    <col min="3080" max="3080" width="8.5" style="108" bestFit="1" customWidth="1"/>
    <col min="3081" max="3315" width="10" style="108"/>
    <col min="3316" max="3316" width="3.625" style="108" customWidth="1"/>
    <col min="3317" max="3317" width="24.625" style="108" bestFit="1" customWidth="1"/>
    <col min="3318" max="3323" width="9" style="108" customWidth="1"/>
    <col min="3324" max="3324" width="8.625" style="108" customWidth="1"/>
    <col min="3325" max="3325" width="5.625" style="108" bestFit="1" customWidth="1"/>
    <col min="3326" max="3326" width="7" style="108" bestFit="1" customWidth="1"/>
    <col min="3327" max="3331" width="5.625" style="108" bestFit="1" customWidth="1"/>
    <col min="3332" max="3332" width="6.125" style="108" bestFit="1" customWidth="1"/>
    <col min="3333" max="3333" width="9.625" style="108" bestFit="1" customWidth="1"/>
    <col min="3334" max="3334" width="7.125" style="108" bestFit="1" customWidth="1"/>
    <col min="3335" max="3335" width="9.125" style="108" bestFit="1" customWidth="1"/>
    <col min="3336" max="3336" width="8.5" style="108" bestFit="1" customWidth="1"/>
    <col min="3337" max="3571" width="10" style="108"/>
    <col min="3572" max="3572" width="3.625" style="108" customWidth="1"/>
    <col min="3573" max="3573" width="24.625" style="108" bestFit="1" customWidth="1"/>
    <col min="3574" max="3579" width="9" style="108" customWidth="1"/>
    <col min="3580" max="3580" width="8.625" style="108" customWidth="1"/>
    <col min="3581" max="3581" width="5.625" style="108" bestFit="1" customWidth="1"/>
    <col min="3582" max="3582" width="7" style="108" bestFit="1" customWidth="1"/>
    <col min="3583" max="3587" width="5.625" style="108" bestFit="1" customWidth="1"/>
    <col min="3588" max="3588" width="6.125" style="108" bestFit="1" customWidth="1"/>
    <col min="3589" max="3589" width="9.625" style="108" bestFit="1" customWidth="1"/>
    <col min="3590" max="3590" width="7.125" style="108" bestFit="1" customWidth="1"/>
    <col min="3591" max="3591" width="9.125" style="108" bestFit="1" customWidth="1"/>
    <col min="3592" max="3592" width="8.5" style="108" bestFit="1" customWidth="1"/>
    <col min="3593" max="3827" width="10" style="108"/>
    <col min="3828" max="3828" width="3.625" style="108" customWidth="1"/>
    <col min="3829" max="3829" width="24.625" style="108" bestFit="1" customWidth="1"/>
    <col min="3830" max="3835" width="9" style="108" customWidth="1"/>
    <col min="3836" max="3836" width="8.625" style="108" customWidth="1"/>
    <col min="3837" max="3837" width="5.625" style="108" bestFit="1" customWidth="1"/>
    <col min="3838" max="3838" width="7" style="108" bestFit="1" customWidth="1"/>
    <col min="3839" max="3843" width="5.625" style="108" bestFit="1" customWidth="1"/>
    <col min="3844" max="3844" width="6.125" style="108" bestFit="1" customWidth="1"/>
    <col min="3845" max="3845" width="9.625" style="108" bestFit="1" customWidth="1"/>
    <col min="3846" max="3846" width="7.125" style="108" bestFit="1" customWidth="1"/>
    <col min="3847" max="3847" width="9.125" style="108" bestFit="1" customWidth="1"/>
    <col min="3848" max="3848" width="8.5" style="108" bestFit="1" customWidth="1"/>
    <col min="3849" max="4083" width="10" style="108"/>
    <col min="4084" max="4084" width="3.625" style="108" customWidth="1"/>
    <col min="4085" max="4085" width="24.625" style="108" bestFit="1" customWidth="1"/>
    <col min="4086" max="4091" width="9" style="108" customWidth="1"/>
    <col min="4092" max="4092" width="8.625" style="108" customWidth="1"/>
    <col min="4093" max="4093" width="5.625" style="108" bestFit="1" customWidth="1"/>
    <col min="4094" max="4094" width="7" style="108" bestFit="1" customWidth="1"/>
    <col min="4095" max="4099" width="5.625" style="108" bestFit="1" customWidth="1"/>
    <col min="4100" max="4100" width="6.125" style="108" bestFit="1" customWidth="1"/>
    <col min="4101" max="4101" width="9.625" style="108" bestFit="1" customWidth="1"/>
    <col min="4102" max="4102" width="7.125" style="108" bestFit="1" customWidth="1"/>
    <col min="4103" max="4103" width="9.125" style="108" bestFit="1" customWidth="1"/>
    <col min="4104" max="4104" width="8.5" style="108" bestFit="1" customWidth="1"/>
    <col min="4105" max="4339" width="10" style="108"/>
    <col min="4340" max="4340" width="3.625" style="108" customWidth="1"/>
    <col min="4341" max="4341" width="24.625" style="108" bestFit="1" customWidth="1"/>
    <col min="4342" max="4347" width="9" style="108" customWidth="1"/>
    <col min="4348" max="4348" width="8.625" style="108" customWidth="1"/>
    <col min="4349" max="4349" width="5.625" style="108" bestFit="1" customWidth="1"/>
    <col min="4350" max="4350" width="7" style="108" bestFit="1" customWidth="1"/>
    <col min="4351" max="4355" width="5.625" style="108" bestFit="1" customWidth="1"/>
    <col min="4356" max="4356" width="6.125" style="108" bestFit="1" customWidth="1"/>
    <col min="4357" max="4357" width="9.625" style="108" bestFit="1" customWidth="1"/>
    <col min="4358" max="4358" width="7.125" style="108" bestFit="1" customWidth="1"/>
    <col min="4359" max="4359" width="9.125" style="108" bestFit="1" customWidth="1"/>
    <col min="4360" max="4360" width="8.5" style="108" bestFit="1" customWidth="1"/>
    <col min="4361" max="4595" width="10" style="108"/>
    <col min="4596" max="4596" width="3.625" style="108" customWidth="1"/>
    <col min="4597" max="4597" width="24.625" style="108" bestFit="1" customWidth="1"/>
    <col min="4598" max="4603" width="9" style="108" customWidth="1"/>
    <col min="4604" max="4604" width="8.625" style="108" customWidth="1"/>
    <col min="4605" max="4605" width="5.625" style="108" bestFit="1" customWidth="1"/>
    <col min="4606" max="4606" width="7" style="108" bestFit="1" customWidth="1"/>
    <col min="4607" max="4611" width="5.625" style="108" bestFit="1" customWidth="1"/>
    <col min="4612" max="4612" width="6.125" style="108" bestFit="1" customWidth="1"/>
    <col min="4613" max="4613" width="9.625" style="108" bestFit="1" customWidth="1"/>
    <col min="4614" max="4614" width="7.125" style="108" bestFit="1" customWidth="1"/>
    <col min="4615" max="4615" width="9.125" style="108" bestFit="1" customWidth="1"/>
    <col min="4616" max="4616" width="8.5" style="108" bestFit="1" customWidth="1"/>
    <col min="4617" max="4851" width="10" style="108"/>
    <col min="4852" max="4852" width="3.625" style="108" customWidth="1"/>
    <col min="4853" max="4853" width="24.625" style="108" bestFit="1" customWidth="1"/>
    <col min="4854" max="4859" width="9" style="108" customWidth="1"/>
    <col min="4860" max="4860" width="8.625" style="108" customWidth="1"/>
    <col min="4861" max="4861" width="5.625" style="108" bestFit="1" customWidth="1"/>
    <col min="4862" max="4862" width="7" style="108" bestFit="1" customWidth="1"/>
    <col min="4863" max="4867" width="5.625" style="108" bestFit="1" customWidth="1"/>
    <col min="4868" max="4868" width="6.125" style="108" bestFit="1" customWidth="1"/>
    <col min="4869" max="4869" width="9.625" style="108" bestFit="1" customWidth="1"/>
    <col min="4870" max="4870" width="7.125" style="108" bestFit="1" customWidth="1"/>
    <col min="4871" max="4871" width="9.125" style="108" bestFit="1" customWidth="1"/>
    <col min="4872" max="4872" width="8.5" style="108" bestFit="1" customWidth="1"/>
    <col min="4873" max="5107" width="10" style="108"/>
    <col min="5108" max="5108" width="3.625" style="108" customWidth="1"/>
    <col min="5109" max="5109" width="24.625" style="108" bestFit="1" customWidth="1"/>
    <col min="5110" max="5115" width="9" style="108" customWidth="1"/>
    <col min="5116" max="5116" width="8.625" style="108" customWidth="1"/>
    <col min="5117" max="5117" width="5.625" style="108" bestFit="1" customWidth="1"/>
    <col min="5118" max="5118" width="7" style="108" bestFit="1" customWidth="1"/>
    <col min="5119" max="5123" width="5.625" style="108" bestFit="1" customWidth="1"/>
    <col min="5124" max="5124" width="6.125" style="108" bestFit="1" customWidth="1"/>
    <col min="5125" max="5125" width="9.625" style="108" bestFit="1" customWidth="1"/>
    <col min="5126" max="5126" width="7.125" style="108" bestFit="1" customWidth="1"/>
    <col min="5127" max="5127" width="9.125" style="108" bestFit="1" customWidth="1"/>
    <col min="5128" max="5128" width="8.5" style="108" bestFit="1" customWidth="1"/>
    <col min="5129" max="5363" width="10" style="108"/>
    <col min="5364" max="5364" width="3.625" style="108" customWidth="1"/>
    <col min="5365" max="5365" width="24.625" style="108" bestFit="1" customWidth="1"/>
    <col min="5366" max="5371" width="9" style="108" customWidth="1"/>
    <col min="5372" max="5372" width="8.625" style="108" customWidth="1"/>
    <col min="5373" max="5373" width="5.625" style="108" bestFit="1" customWidth="1"/>
    <col min="5374" max="5374" width="7" style="108" bestFit="1" customWidth="1"/>
    <col min="5375" max="5379" width="5.625" style="108" bestFit="1" customWidth="1"/>
    <col min="5380" max="5380" width="6.125" style="108" bestFit="1" customWidth="1"/>
    <col min="5381" max="5381" width="9.625" style="108" bestFit="1" customWidth="1"/>
    <col min="5382" max="5382" width="7.125" style="108" bestFit="1" customWidth="1"/>
    <col min="5383" max="5383" width="9.125" style="108" bestFit="1" customWidth="1"/>
    <col min="5384" max="5384" width="8.5" style="108" bestFit="1" customWidth="1"/>
    <col min="5385" max="5619" width="10" style="108"/>
    <col min="5620" max="5620" width="3.625" style="108" customWidth="1"/>
    <col min="5621" max="5621" width="24.625" style="108" bestFit="1" customWidth="1"/>
    <col min="5622" max="5627" width="9" style="108" customWidth="1"/>
    <col min="5628" max="5628" width="8.625" style="108" customWidth="1"/>
    <col min="5629" max="5629" width="5.625" style="108" bestFit="1" customWidth="1"/>
    <col min="5630" max="5630" width="7" style="108" bestFit="1" customWidth="1"/>
    <col min="5631" max="5635" width="5.625" style="108" bestFit="1" customWidth="1"/>
    <col min="5636" max="5636" width="6.125" style="108" bestFit="1" customWidth="1"/>
    <col min="5637" max="5637" width="9.625" style="108" bestFit="1" customWidth="1"/>
    <col min="5638" max="5638" width="7.125" style="108" bestFit="1" customWidth="1"/>
    <col min="5639" max="5639" width="9.125" style="108" bestFit="1" customWidth="1"/>
    <col min="5640" max="5640" width="8.5" style="108" bestFit="1" customWidth="1"/>
    <col min="5641" max="5875" width="10" style="108"/>
    <col min="5876" max="5876" width="3.625" style="108" customWidth="1"/>
    <col min="5877" max="5877" width="24.625" style="108" bestFit="1" customWidth="1"/>
    <col min="5878" max="5883" width="9" style="108" customWidth="1"/>
    <col min="5884" max="5884" width="8.625" style="108" customWidth="1"/>
    <col min="5885" max="5885" width="5.625" style="108" bestFit="1" customWidth="1"/>
    <col min="5886" max="5886" width="7" style="108" bestFit="1" customWidth="1"/>
    <col min="5887" max="5891" width="5.625" style="108" bestFit="1" customWidth="1"/>
    <col min="5892" max="5892" width="6.125" style="108" bestFit="1" customWidth="1"/>
    <col min="5893" max="5893" width="9.625" style="108" bestFit="1" customWidth="1"/>
    <col min="5894" max="5894" width="7.125" style="108" bestFit="1" customWidth="1"/>
    <col min="5895" max="5895" width="9.125" style="108" bestFit="1" customWidth="1"/>
    <col min="5896" max="5896" width="8.5" style="108" bestFit="1" customWidth="1"/>
    <col min="5897" max="6131" width="10" style="108"/>
    <col min="6132" max="6132" width="3.625" style="108" customWidth="1"/>
    <col min="6133" max="6133" width="24.625" style="108" bestFit="1" customWidth="1"/>
    <col min="6134" max="6139" width="9" style="108" customWidth="1"/>
    <col min="6140" max="6140" width="8.625" style="108" customWidth="1"/>
    <col min="6141" max="6141" width="5.625" style="108" bestFit="1" customWidth="1"/>
    <col min="6142" max="6142" width="7" style="108" bestFit="1" customWidth="1"/>
    <col min="6143" max="6147" width="5.625" style="108" bestFit="1" customWidth="1"/>
    <col min="6148" max="6148" width="6.125" style="108" bestFit="1" customWidth="1"/>
    <col min="6149" max="6149" width="9.625" style="108" bestFit="1" customWidth="1"/>
    <col min="6150" max="6150" width="7.125" style="108" bestFit="1" customWidth="1"/>
    <col min="6151" max="6151" width="9.125" style="108" bestFit="1" customWidth="1"/>
    <col min="6152" max="6152" width="8.5" style="108" bestFit="1" customWidth="1"/>
    <col min="6153" max="6387" width="10" style="108"/>
    <col min="6388" max="6388" width="3.625" style="108" customWidth="1"/>
    <col min="6389" max="6389" width="24.625" style="108" bestFit="1" customWidth="1"/>
    <col min="6390" max="6395" width="9" style="108" customWidth="1"/>
    <col min="6396" max="6396" width="8.625" style="108" customWidth="1"/>
    <col min="6397" max="6397" width="5.625" style="108" bestFit="1" customWidth="1"/>
    <col min="6398" max="6398" width="7" style="108" bestFit="1" customWidth="1"/>
    <col min="6399" max="6403" width="5.625" style="108" bestFit="1" customWidth="1"/>
    <col min="6404" max="6404" width="6.125" style="108" bestFit="1" customWidth="1"/>
    <col min="6405" max="6405" width="9.625" style="108" bestFit="1" customWidth="1"/>
    <col min="6406" max="6406" width="7.125" style="108" bestFit="1" customWidth="1"/>
    <col min="6407" max="6407" width="9.125" style="108" bestFit="1" customWidth="1"/>
    <col min="6408" max="6408" width="8.5" style="108" bestFit="1" customWidth="1"/>
    <col min="6409" max="6643" width="10" style="108"/>
    <col min="6644" max="6644" width="3.625" style="108" customWidth="1"/>
    <col min="6645" max="6645" width="24.625" style="108" bestFit="1" customWidth="1"/>
    <col min="6646" max="6651" width="9" style="108" customWidth="1"/>
    <col min="6652" max="6652" width="8.625" style="108" customWidth="1"/>
    <col min="6653" max="6653" width="5.625" style="108" bestFit="1" customWidth="1"/>
    <col min="6654" max="6654" width="7" style="108" bestFit="1" customWidth="1"/>
    <col min="6655" max="6659" width="5.625" style="108" bestFit="1" customWidth="1"/>
    <col min="6660" max="6660" width="6.125" style="108" bestFit="1" customWidth="1"/>
    <col min="6661" max="6661" width="9.625" style="108" bestFit="1" customWidth="1"/>
    <col min="6662" max="6662" width="7.125" style="108" bestFit="1" customWidth="1"/>
    <col min="6663" max="6663" width="9.125" style="108" bestFit="1" customWidth="1"/>
    <col min="6664" max="6664" width="8.5" style="108" bestFit="1" customWidth="1"/>
    <col min="6665" max="6899" width="10" style="108"/>
    <col min="6900" max="6900" width="3.625" style="108" customWidth="1"/>
    <col min="6901" max="6901" width="24.625" style="108" bestFit="1" customWidth="1"/>
    <col min="6902" max="6907" width="9" style="108" customWidth="1"/>
    <col min="6908" max="6908" width="8.625" style="108" customWidth="1"/>
    <col min="6909" max="6909" width="5.625" style="108" bestFit="1" customWidth="1"/>
    <col min="6910" max="6910" width="7" style="108" bestFit="1" customWidth="1"/>
    <col min="6911" max="6915" width="5.625" style="108" bestFit="1" customWidth="1"/>
    <col min="6916" max="6916" width="6.125" style="108" bestFit="1" customWidth="1"/>
    <col min="6917" max="6917" width="9.625" style="108" bestFit="1" customWidth="1"/>
    <col min="6918" max="6918" width="7.125" style="108" bestFit="1" customWidth="1"/>
    <col min="6919" max="6919" width="9.125" style="108" bestFit="1" customWidth="1"/>
    <col min="6920" max="6920" width="8.5" style="108" bestFit="1" customWidth="1"/>
    <col min="6921" max="7155" width="10" style="108"/>
    <col min="7156" max="7156" width="3.625" style="108" customWidth="1"/>
    <col min="7157" max="7157" width="24.625" style="108" bestFit="1" customWidth="1"/>
    <col min="7158" max="7163" width="9" style="108" customWidth="1"/>
    <col min="7164" max="7164" width="8.625" style="108" customWidth="1"/>
    <col min="7165" max="7165" width="5.625" style="108" bestFit="1" customWidth="1"/>
    <col min="7166" max="7166" width="7" style="108" bestFit="1" customWidth="1"/>
    <col min="7167" max="7171" width="5.625" style="108" bestFit="1" customWidth="1"/>
    <col min="7172" max="7172" width="6.125" style="108" bestFit="1" customWidth="1"/>
    <col min="7173" max="7173" width="9.625" style="108" bestFit="1" customWidth="1"/>
    <col min="7174" max="7174" width="7.125" style="108" bestFit="1" customWidth="1"/>
    <col min="7175" max="7175" width="9.125" style="108" bestFit="1" customWidth="1"/>
    <col min="7176" max="7176" width="8.5" style="108" bestFit="1" customWidth="1"/>
    <col min="7177" max="7411" width="10" style="108"/>
    <col min="7412" max="7412" width="3.625" style="108" customWidth="1"/>
    <col min="7413" max="7413" width="24.625" style="108" bestFit="1" customWidth="1"/>
    <col min="7414" max="7419" width="9" style="108" customWidth="1"/>
    <col min="7420" max="7420" width="8.625" style="108" customWidth="1"/>
    <col min="7421" max="7421" width="5.625" style="108" bestFit="1" customWidth="1"/>
    <col min="7422" max="7422" width="7" style="108" bestFit="1" customWidth="1"/>
    <col min="7423" max="7427" width="5.625" style="108" bestFit="1" customWidth="1"/>
    <col min="7428" max="7428" width="6.125" style="108" bestFit="1" customWidth="1"/>
    <col min="7429" max="7429" width="9.625" style="108" bestFit="1" customWidth="1"/>
    <col min="7430" max="7430" width="7.125" style="108" bestFit="1" customWidth="1"/>
    <col min="7431" max="7431" width="9.125" style="108" bestFit="1" customWidth="1"/>
    <col min="7432" max="7432" width="8.5" style="108" bestFit="1" customWidth="1"/>
    <col min="7433" max="7667" width="10" style="108"/>
    <col min="7668" max="7668" width="3.625" style="108" customWidth="1"/>
    <col min="7669" max="7669" width="24.625" style="108" bestFit="1" customWidth="1"/>
    <col min="7670" max="7675" width="9" style="108" customWidth="1"/>
    <col min="7676" max="7676" width="8.625" style="108" customWidth="1"/>
    <col min="7677" max="7677" width="5.625" style="108" bestFit="1" customWidth="1"/>
    <col min="7678" max="7678" width="7" style="108" bestFit="1" customWidth="1"/>
    <col min="7679" max="7683" width="5.625" style="108" bestFit="1" customWidth="1"/>
    <col min="7684" max="7684" width="6.125" style="108" bestFit="1" customWidth="1"/>
    <col min="7685" max="7685" width="9.625" style="108" bestFit="1" customWidth="1"/>
    <col min="7686" max="7686" width="7.125" style="108" bestFit="1" customWidth="1"/>
    <col min="7687" max="7687" width="9.125" style="108" bestFit="1" customWidth="1"/>
    <col min="7688" max="7688" width="8.5" style="108" bestFit="1" customWidth="1"/>
    <col min="7689" max="7923" width="10" style="108"/>
    <col min="7924" max="7924" width="3.625" style="108" customWidth="1"/>
    <col min="7925" max="7925" width="24.625" style="108" bestFit="1" customWidth="1"/>
    <col min="7926" max="7931" width="9" style="108" customWidth="1"/>
    <col min="7932" max="7932" width="8.625" style="108" customWidth="1"/>
    <col min="7933" max="7933" width="5.625" style="108" bestFit="1" customWidth="1"/>
    <col min="7934" max="7934" width="7" style="108" bestFit="1" customWidth="1"/>
    <col min="7935" max="7939" width="5.625" style="108" bestFit="1" customWidth="1"/>
    <col min="7940" max="7940" width="6.125" style="108" bestFit="1" customWidth="1"/>
    <col min="7941" max="7941" width="9.625" style="108" bestFit="1" customWidth="1"/>
    <col min="7942" max="7942" width="7.125" style="108" bestFit="1" customWidth="1"/>
    <col min="7943" max="7943" width="9.125" style="108" bestFit="1" customWidth="1"/>
    <col min="7944" max="7944" width="8.5" style="108" bestFit="1" customWidth="1"/>
    <col min="7945" max="8179" width="10" style="108"/>
    <col min="8180" max="8180" width="3.625" style="108" customWidth="1"/>
    <col min="8181" max="8181" width="24.625" style="108" bestFit="1" customWidth="1"/>
    <col min="8182" max="8187" width="9" style="108" customWidth="1"/>
    <col min="8188" max="8188" width="8.625" style="108" customWidth="1"/>
    <col min="8189" max="8189" width="5.625" style="108" bestFit="1" customWidth="1"/>
    <col min="8190" max="8190" width="7" style="108" bestFit="1" customWidth="1"/>
    <col min="8191" max="8195" width="5.625" style="108" bestFit="1" customWidth="1"/>
    <col min="8196" max="8196" width="6.125" style="108" bestFit="1" customWidth="1"/>
    <col min="8197" max="8197" width="9.625" style="108" bestFit="1" customWidth="1"/>
    <col min="8198" max="8198" width="7.125" style="108" bestFit="1" customWidth="1"/>
    <col min="8199" max="8199" width="9.125" style="108" bestFit="1" customWidth="1"/>
    <col min="8200" max="8200" width="8.5" style="108" bestFit="1" customWidth="1"/>
    <col min="8201" max="8435" width="10" style="108"/>
    <col min="8436" max="8436" width="3.625" style="108" customWidth="1"/>
    <col min="8437" max="8437" width="24.625" style="108" bestFit="1" customWidth="1"/>
    <col min="8438" max="8443" width="9" style="108" customWidth="1"/>
    <col min="8444" max="8444" width="8.625" style="108" customWidth="1"/>
    <col min="8445" max="8445" width="5.625" style="108" bestFit="1" customWidth="1"/>
    <col min="8446" max="8446" width="7" style="108" bestFit="1" customWidth="1"/>
    <col min="8447" max="8451" width="5.625" style="108" bestFit="1" customWidth="1"/>
    <col min="8452" max="8452" width="6.125" style="108" bestFit="1" customWidth="1"/>
    <col min="8453" max="8453" width="9.625" style="108" bestFit="1" customWidth="1"/>
    <col min="8454" max="8454" width="7.125" style="108" bestFit="1" customWidth="1"/>
    <col min="8455" max="8455" width="9.125" style="108" bestFit="1" customWidth="1"/>
    <col min="8456" max="8456" width="8.5" style="108" bestFit="1" customWidth="1"/>
    <col min="8457" max="8691" width="10" style="108"/>
    <col min="8692" max="8692" width="3.625" style="108" customWidth="1"/>
    <col min="8693" max="8693" width="24.625" style="108" bestFit="1" customWidth="1"/>
    <col min="8694" max="8699" width="9" style="108" customWidth="1"/>
    <col min="8700" max="8700" width="8.625" style="108" customWidth="1"/>
    <col min="8701" max="8701" width="5.625" style="108" bestFit="1" customWidth="1"/>
    <col min="8702" max="8702" width="7" style="108" bestFit="1" customWidth="1"/>
    <col min="8703" max="8707" width="5.625" style="108" bestFit="1" customWidth="1"/>
    <col min="8708" max="8708" width="6.125" style="108" bestFit="1" customWidth="1"/>
    <col min="8709" max="8709" width="9.625" style="108" bestFit="1" customWidth="1"/>
    <col min="8710" max="8710" width="7.125" style="108" bestFit="1" customWidth="1"/>
    <col min="8711" max="8711" width="9.125" style="108" bestFit="1" customWidth="1"/>
    <col min="8712" max="8712" width="8.5" style="108" bestFit="1" customWidth="1"/>
    <col min="8713" max="8947" width="10" style="108"/>
    <col min="8948" max="8948" width="3.625" style="108" customWidth="1"/>
    <col min="8949" max="8949" width="24.625" style="108" bestFit="1" customWidth="1"/>
    <col min="8950" max="8955" width="9" style="108" customWidth="1"/>
    <col min="8956" max="8956" width="8.625" style="108" customWidth="1"/>
    <col min="8957" max="8957" width="5.625" style="108" bestFit="1" customWidth="1"/>
    <col min="8958" max="8958" width="7" style="108" bestFit="1" customWidth="1"/>
    <col min="8959" max="8963" width="5.625" style="108" bestFit="1" customWidth="1"/>
    <col min="8964" max="8964" width="6.125" style="108" bestFit="1" customWidth="1"/>
    <col min="8965" max="8965" width="9.625" style="108" bestFit="1" customWidth="1"/>
    <col min="8966" max="8966" width="7.125" style="108" bestFit="1" customWidth="1"/>
    <col min="8967" max="8967" width="9.125" style="108" bestFit="1" customWidth="1"/>
    <col min="8968" max="8968" width="8.5" style="108" bestFit="1" customWidth="1"/>
    <col min="8969" max="9203" width="10" style="108"/>
    <col min="9204" max="9204" width="3.625" style="108" customWidth="1"/>
    <col min="9205" max="9205" width="24.625" style="108" bestFit="1" customWidth="1"/>
    <col min="9206" max="9211" width="9" style="108" customWidth="1"/>
    <col min="9212" max="9212" width="8.625" style="108" customWidth="1"/>
    <col min="9213" max="9213" width="5.625" style="108" bestFit="1" customWidth="1"/>
    <col min="9214" max="9214" width="7" style="108" bestFit="1" customWidth="1"/>
    <col min="9215" max="9219" width="5.625" style="108" bestFit="1" customWidth="1"/>
    <col min="9220" max="9220" width="6.125" style="108" bestFit="1" customWidth="1"/>
    <col min="9221" max="9221" width="9.625" style="108" bestFit="1" customWidth="1"/>
    <col min="9222" max="9222" width="7.125" style="108" bestFit="1" customWidth="1"/>
    <col min="9223" max="9223" width="9.125" style="108" bestFit="1" customWidth="1"/>
    <col min="9224" max="9224" width="8.5" style="108" bestFit="1" customWidth="1"/>
    <col min="9225" max="9459" width="10" style="108"/>
    <col min="9460" max="9460" width="3.625" style="108" customWidth="1"/>
    <col min="9461" max="9461" width="24.625" style="108" bestFit="1" customWidth="1"/>
    <col min="9462" max="9467" width="9" style="108" customWidth="1"/>
    <col min="9468" max="9468" width="8.625" style="108" customWidth="1"/>
    <col min="9469" max="9469" width="5.625" style="108" bestFit="1" customWidth="1"/>
    <col min="9470" max="9470" width="7" style="108" bestFit="1" customWidth="1"/>
    <col min="9471" max="9475" width="5.625" style="108" bestFit="1" customWidth="1"/>
    <col min="9476" max="9476" width="6.125" style="108" bestFit="1" customWidth="1"/>
    <col min="9477" max="9477" width="9.625" style="108" bestFit="1" customWidth="1"/>
    <col min="9478" max="9478" width="7.125" style="108" bestFit="1" customWidth="1"/>
    <col min="9479" max="9479" width="9.125" style="108" bestFit="1" customWidth="1"/>
    <col min="9480" max="9480" width="8.5" style="108" bestFit="1" customWidth="1"/>
    <col min="9481" max="9715" width="10" style="108"/>
    <col min="9716" max="9716" width="3.625" style="108" customWidth="1"/>
    <col min="9717" max="9717" width="24.625" style="108" bestFit="1" customWidth="1"/>
    <col min="9718" max="9723" width="9" style="108" customWidth="1"/>
    <col min="9724" max="9724" width="8.625" style="108" customWidth="1"/>
    <col min="9725" max="9725" width="5.625" style="108" bestFit="1" customWidth="1"/>
    <col min="9726" max="9726" width="7" style="108" bestFit="1" customWidth="1"/>
    <col min="9727" max="9731" width="5.625" style="108" bestFit="1" customWidth="1"/>
    <col min="9732" max="9732" width="6.125" style="108" bestFit="1" customWidth="1"/>
    <col min="9733" max="9733" width="9.625" style="108" bestFit="1" customWidth="1"/>
    <col min="9734" max="9734" width="7.125" style="108" bestFit="1" customWidth="1"/>
    <col min="9735" max="9735" width="9.125" style="108" bestFit="1" customWidth="1"/>
    <col min="9736" max="9736" width="8.5" style="108" bestFit="1" customWidth="1"/>
    <col min="9737" max="9971" width="10" style="108"/>
    <col min="9972" max="9972" width="3.625" style="108" customWidth="1"/>
    <col min="9973" max="9973" width="24.625" style="108" bestFit="1" customWidth="1"/>
    <col min="9974" max="9979" width="9" style="108" customWidth="1"/>
    <col min="9980" max="9980" width="8.625" style="108" customWidth="1"/>
    <col min="9981" max="9981" width="5.625" style="108" bestFit="1" customWidth="1"/>
    <col min="9982" max="9982" width="7" style="108" bestFit="1" customWidth="1"/>
    <col min="9983" max="9987" width="5.625" style="108" bestFit="1" customWidth="1"/>
    <col min="9988" max="9988" width="6.125" style="108" bestFit="1" customWidth="1"/>
    <col min="9989" max="9989" width="9.625" style="108" bestFit="1" customWidth="1"/>
    <col min="9990" max="9990" width="7.125" style="108" bestFit="1" customWidth="1"/>
    <col min="9991" max="9991" width="9.125" style="108" bestFit="1" customWidth="1"/>
    <col min="9992" max="9992" width="8.5" style="108" bestFit="1" customWidth="1"/>
    <col min="9993" max="10227" width="10" style="108"/>
    <col min="10228" max="10228" width="3.625" style="108" customWidth="1"/>
    <col min="10229" max="10229" width="24.625" style="108" bestFit="1" customWidth="1"/>
    <col min="10230" max="10235" width="9" style="108" customWidth="1"/>
    <col min="10236" max="10236" width="8.625" style="108" customWidth="1"/>
    <col min="10237" max="10237" width="5.625" style="108" bestFit="1" customWidth="1"/>
    <col min="10238" max="10238" width="7" style="108" bestFit="1" customWidth="1"/>
    <col min="10239" max="10243" width="5.625" style="108" bestFit="1" customWidth="1"/>
    <col min="10244" max="10244" width="6.125" style="108" bestFit="1" customWidth="1"/>
    <col min="10245" max="10245" width="9.625" style="108" bestFit="1" customWidth="1"/>
    <col min="10246" max="10246" width="7.125" style="108" bestFit="1" customWidth="1"/>
    <col min="10247" max="10247" width="9.125" style="108" bestFit="1" customWidth="1"/>
    <col min="10248" max="10248" width="8.5" style="108" bestFit="1" customWidth="1"/>
    <col min="10249" max="10483" width="10" style="108"/>
    <col min="10484" max="10484" width="3.625" style="108" customWidth="1"/>
    <col min="10485" max="10485" width="24.625" style="108" bestFit="1" customWidth="1"/>
    <col min="10486" max="10491" width="9" style="108" customWidth="1"/>
    <col min="10492" max="10492" width="8.625" style="108" customWidth="1"/>
    <col min="10493" max="10493" width="5.625" style="108" bestFit="1" customWidth="1"/>
    <col min="10494" max="10494" width="7" style="108" bestFit="1" customWidth="1"/>
    <col min="10495" max="10499" width="5.625" style="108" bestFit="1" customWidth="1"/>
    <col min="10500" max="10500" width="6.125" style="108" bestFit="1" customWidth="1"/>
    <col min="10501" max="10501" width="9.625" style="108" bestFit="1" customWidth="1"/>
    <col min="10502" max="10502" width="7.125" style="108" bestFit="1" customWidth="1"/>
    <col min="10503" max="10503" width="9.125" style="108" bestFit="1" customWidth="1"/>
    <col min="10504" max="10504" width="8.5" style="108" bestFit="1" customWidth="1"/>
    <col min="10505" max="10739" width="10" style="108"/>
    <col min="10740" max="10740" width="3.625" style="108" customWidth="1"/>
    <col min="10741" max="10741" width="24.625" style="108" bestFit="1" customWidth="1"/>
    <col min="10742" max="10747" width="9" style="108" customWidth="1"/>
    <col min="10748" max="10748" width="8.625" style="108" customWidth="1"/>
    <col min="10749" max="10749" width="5.625" style="108" bestFit="1" customWidth="1"/>
    <col min="10750" max="10750" width="7" style="108" bestFit="1" customWidth="1"/>
    <col min="10751" max="10755" width="5.625" style="108" bestFit="1" customWidth="1"/>
    <col min="10756" max="10756" width="6.125" style="108" bestFit="1" customWidth="1"/>
    <col min="10757" max="10757" width="9.625" style="108" bestFit="1" customWidth="1"/>
    <col min="10758" max="10758" width="7.125" style="108" bestFit="1" customWidth="1"/>
    <col min="10759" max="10759" width="9.125" style="108" bestFit="1" customWidth="1"/>
    <col min="10760" max="10760" width="8.5" style="108" bestFit="1" customWidth="1"/>
    <col min="10761" max="10995" width="10" style="108"/>
    <col min="10996" max="10996" width="3.625" style="108" customWidth="1"/>
    <col min="10997" max="10997" width="24.625" style="108" bestFit="1" customWidth="1"/>
    <col min="10998" max="11003" width="9" style="108" customWidth="1"/>
    <col min="11004" max="11004" width="8.625" style="108" customWidth="1"/>
    <col min="11005" max="11005" width="5.625" style="108" bestFit="1" customWidth="1"/>
    <col min="11006" max="11006" width="7" style="108" bestFit="1" customWidth="1"/>
    <col min="11007" max="11011" width="5.625" style="108" bestFit="1" customWidth="1"/>
    <col min="11012" max="11012" width="6.125" style="108" bestFit="1" customWidth="1"/>
    <col min="11013" max="11013" width="9.625" style="108" bestFit="1" customWidth="1"/>
    <col min="11014" max="11014" width="7.125" style="108" bestFit="1" customWidth="1"/>
    <col min="11015" max="11015" width="9.125" style="108" bestFit="1" customWidth="1"/>
    <col min="11016" max="11016" width="8.5" style="108" bestFit="1" customWidth="1"/>
    <col min="11017" max="11251" width="10" style="108"/>
    <col min="11252" max="11252" width="3.625" style="108" customWidth="1"/>
    <col min="11253" max="11253" width="24.625" style="108" bestFit="1" customWidth="1"/>
    <col min="11254" max="11259" width="9" style="108" customWidth="1"/>
    <col min="11260" max="11260" width="8.625" style="108" customWidth="1"/>
    <col min="11261" max="11261" width="5.625" style="108" bestFit="1" customWidth="1"/>
    <col min="11262" max="11262" width="7" style="108" bestFit="1" customWidth="1"/>
    <col min="11263" max="11267" width="5.625" style="108" bestFit="1" customWidth="1"/>
    <col min="11268" max="11268" width="6.125" style="108" bestFit="1" customWidth="1"/>
    <col min="11269" max="11269" width="9.625" style="108" bestFit="1" customWidth="1"/>
    <col min="11270" max="11270" width="7.125" style="108" bestFit="1" customWidth="1"/>
    <col min="11271" max="11271" width="9.125" style="108" bestFit="1" customWidth="1"/>
    <col min="11272" max="11272" width="8.5" style="108" bestFit="1" customWidth="1"/>
    <col min="11273" max="11507" width="10" style="108"/>
    <col min="11508" max="11508" width="3.625" style="108" customWidth="1"/>
    <col min="11509" max="11509" width="24.625" style="108" bestFit="1" customWidth="1"/>
    <col min="11510" max="11515" width="9" style="108" customWidth="1"/>
    <col min="11516" max="11516" width="8.625" style="108" customWidth="1"/>
    <col min="11517" max="11517" width="5.625" style="108" bestFit="1" customWidth="1"/>
    <col min="11518" max="11518" width="7" style="108" bestFit="1" customWidth="1"/>
    <col min="11519" max="11523" width="5.625" style="108" bestFit="1" customWidth="1"/>
    <col min="11524" max="11524" width="6.125" style="108" bestFit="1" customWidth="1"/>
    <col min="11525" max="11525" width="9.625" style="108" bestFit="1" customWidth="1"/>
    <col min="11526" max="11526" width="7.125" style="108" bestFit="1" customWidth="1"/>
    <col min="11527" max="11527" width="9.125" style="108" bestFit="1" customWidth="1"/>
    <col min="11528" max="11528" width="8.5" style="108" bestFit="1" customWidth="1"/>
    <col min="11529" max="11763" width="10" style="108"/>
    <col min="11764" max="11764" width="3.625" style="108" customWidth="1"/>
    <col min="11765" max="11765" width="24.625" style="108" bestFit="1" customWidth="1"/>
    <col min="11766" max="11771" width="9" style="108" customWidth="1"/>
    <col min="11772" max="11772" width="8.625" style="108" customWidth="1"/>
    <col min="11773" max="11773" width="5.625" style="108" bestFit="1" customWidth="1"/>
    <col min="11774" max="11774" width="7" style="108" bestFit="1" customWidth="1"/>
    <col min="11775" max="11779" width="5.625" style="108" bestFit="1" customWidth="1"/>
    <col min="11780" max="11780" width="6.125" style="108" bestFit="1" customWidth="1"/>
    <col min="11781" max="11781" width="9.625" style="108" bestFit="1" customWidth="1"/>
    <col min="11782" max="11782" width="7.125" style="108" bestFit="1" customWidth="1"/>
    <col min="11783" max="11783" width="9.125" style="108" bestFit="1" customWidth="1"/>
    <col min="11784" max="11784" width="8.5" style="108" bestFit="1" customWidth="1"/>
    <col min="11785" max="12019" width="10" style="108"/>
    <col min="12020" max="12020" width="3.625" style="108" customWidth="1"/>
    <col min="12021" max="12021" width="24.625" style="108" bestFit="1" customWidth="1"/>
    <col min="12022" max="12027" width="9" style="108" customWidth="1"/>
    <col min="12028" max="12028" width="8.625" style="108" customWidth="1"/>
    <col min="12029" max="12029" width="5.625" style="108" bestFit="1" customWidth="1"/>
    <col min="12030" max="12030" width="7" style="108" bestFit="1" customWidth="1"/>
    <col min="12031" max="12035" width="5.625" style="108" bestFit="1" customWidth="1"/>
    <col min="12036" max="12036" width="6.125" style="108" bestFit="1" customWidth="1"/>
    <col min="12037" max="12037" width="9.625" style="108" bestFit="1" customWidth="1"/>
    <col min="12038" max="12038" width="7.125" style="108" bestFit="1" customWidth="1"/>
    <col min="12039" max="12039" width="9.125" style="108" bestFit="1" customWidth="1"/>
    <col min="12040" max="12040" width="8.5" style="108" bestFit="1" customWidth="1"/>
    <col min="12041" max="12275" width="10" style="108"/>
    <col min="12276" max="12276" width="3.625" style="108" customWidth="1"/>
    <col min="12277" max="12277" width="24.625" style="108" bestFit="1" customWidth="1"/>
    <col min="12278" max="12283" width="9" style="108" customWidth="1"/>
    <col min="12284" max="12284" width="8.625" style="108" customWidth="1"/>
    <col min="12285" max="12285" width="5.625" style="108" bestFit="1" customWidth="1"/>
    <col min="12286" max="12286" width="7" style="108" bestFit="1" customWidth="1"/>
    <col min="12287" max="12291" width="5.625" style="108" bestFit="1" customWidth="1"/>
    <col min="12292" max="12292" width="6.125" style="108" bestFit="1" customWidth="1"/>
    <col min="12293" max="12293" width="9.625" style="108" bestFit="1" customWidth="1"/>
    <col min="12294" max="12294" width="7.125" style="108" bestFit="1" customWidth="1"/>
    <col min="12295" max="12295" width="9.125" style="108" bestFit="1" customWidth="1"/>
    <col min="12296" max="12296" width="8.5" style="108" bestFit="1" customWidth="1"/>
    <col min="12297" max="12531" width="10" style="108"/>
    <col min="12532" max="12532" width="3.625" style="108" customWidth="1"/>
    <col min="12533" max="12533" width="24.625" style="108" bestFit="1" customWidth="1"/>
    <col min="12534" max="12539" width="9" style="108" customWidth="1"/>
    <col min="12540" max="12540" width="8.625" style="108" customWidth="1"/>
    <col min="12541" max="12541" width="5.625" style="108" bestFit="1" customWidth="1"/>
    <col min="12542" max="12542" width="7" style="108" bestFit="1" customWidth="1"/>
    <col min="12543" max="12547" width="5.625" style="108" bestFit="1" customWidth="1"/>
    <col min="12548" max="12548" width="6.125" style="108" bestFit="1" customWidth="1"/>
    <col min="12549" max="12549" width="9.625" style="108" bestFit="1" customWidth="1"/>
    <col min="12550" max="12550" width="7.125" style="108" bestFit="1" customWidth="1"/>
    <col min="12551" max="12551" width="9.125" style="108" bestFit="1" customWidth="1"/>
    <col min="12552" max="12552" width="8.5" style="108" bestFit="1" customWidth="1"/>
    <col min="12553" max="12787" width="10" style="108"/>
    <col min="12788" max="12788" width="3.625" style="108" customWidth="1"/>
    <col min="12789" max="12789" width="24.625" style="108" bestFit="1" customWidth="1"/>
    <col min="12790" max="12795" width="9" style="108" customWidth="1"/>
    <col min="12796" max="12796" width="8.625" style="108" customWidth="1"/>
    <col min="12797" max="12797" width="5.625" style="108" bestFit="1" customWidth="1"/>
    <col min="12798" max="12798" width="7" style="108" bestFit="1" customWidth="1"/>
    <col min="12799" max="12803" width="5.625" style="108" bestFit="1" customWidth="1"/>
    <col min="12804" max="12804" width="6.125" style="108" bestFit="1" customWidth="1"/>
    <col min="12805" max="12805" width="9.625" style="108" bestFit="1" customWidth="1"/>
    <col min="12806" max="12806" width="7.125" style="108" bestFit="1" customWidth="1"/>
    <col min="12807" max="12807" width="9.125" style="108" bestFit="1" customWidth="1"/>
    <col min="12808" max="12808" width="8.5" style="108" bestFit="1" customWidth="1"/>
    <col min="12809" max="13043" width="10" style="108"/>
    <col min="13044" max="13044" width="3.625" style="108" customWidth="1"/>
    <col min="13045" max="13045" width="24.625" style="108" bestFit="1" customWidth="1"/>
    <col min="13046" max="13051" width="9" style="108" customWidth="1"/>
    <col min="13052" max="13052" width="8.625" style="108" customWidth="1"/>
    <col min="13053" max="13053" width="5.625" style="108" bestFit="1" customWidth="1"/>
    <col min="13054" max="13054" width="7" style="108" bestFit="1" customWidth="1"/>
    <col min="13055" max="13059" width="5.625" style="108" bestFit="1" customWidth="1"/>
    <col min="13060" max="13060" width="6.125" style="108" bestFit="1" customWidth="1"/>
    <col min="13061" max="13061" width="9.625" style="108" bestFit="1" customWidth="1"/>
    <col min="13062" max="13062" width="7.125" style="108" bestFit="1" customWidth="1"/>
    <col min="13063" max="13063" width="9.125" style="108" bestFit="1" customWidth="1"/>
    <col min="13064" max="13064" width="8.5" style="108" bestFit="1" customWidth="1"/>
    <col min="13065" max="13299" width="10" style="108"/>
    <col min="13300" max="13300" width="3.625" style="108" customWidth="1"/>
    <col min="13301" max="13301" width="24.625" style="108" bestFit="1" customWidth="1"/>
    <col min="13302" max="13307" width="9" style="108" customWidth="1"/>
    <col min="13308" max="13308" width="8.625" style="108" customWidth="1"/>
    <col min="13309" max="13309" width="5.625" style="108" bestFit="1" customWidth="1"/>
    <col min="13310" max="13310" width="7" style="108" bestFit="1" customWidth="1"/>
    <col min="13311" max="13315" width="5.625" style="108" bestFit="1" customWidth="1"/>
    <col min="13316" max="13316" width="6.125" style="108" bestFit="1" customWidth="1"/>
    <col min="13317" max="13317" width="9.625" style="108" bestFit="1" customWidth="1"/>
    <col min="13318" max="13318" width="7.125" style="108" bestFit="1" customWidth="1"/>
    <col min="13319" max="13319" width="9.125" style="108" bestFit="1" customWidth="1"/>
    <col min="13320" max="13320" width="8.5" style="108" bestFit="1" customWidth="1"/>
    <col min="13321" max="13555" width="10" style="108"/>
    <col min="13556" max="13556" width="3.625" style="108" customWidth="1"/>
    <col min="13557" max="13557" width="24.625" style="108" bestFit="1" customWidth="1"/>
    <col min="13558" max="13563" width="9" style="108" customWidth="1"/>
    <col min="13564" max="13564" width="8.625" style="108" customWidth="1"/>
    <col min="13565" max="13565" width="5.625" style="108" bestFit="1" customWidth="1"/>
    <col min="13566" max="13566" width="7" style="108" bestFit="1" customWidth="1"/>
    <col min="13567" max="13571" width="5.625" style="108" bestFit="1" customWidth="1"/>
    <col min="13572" max="13572" width="6.125" style="108" bestFit="1" customWidth="1"/>
    <col min="13573" max="13573" width="9.625" style="108" bestFit="1" customWidth="1"/>
    <col min="13574" max="13574" width="7.125" style="108" bestFit="1" customWidth="1"/>
    <col min="13575" max="13575" width="9.125" style="108" bestFit="1" customWidth="1"/>
    <col min="13576" max="13576" width="8.5" style="108" bestFit="1" customWidth="1"/>
    <col min="13577" max="13811" width="10" style="108"/>
    <col min="13812" max="13812" width="3.625" style="108" customWidth="1"/>
    <col min="13813" max="13813" width="24.625" style="108" bestFit="1" customWidth="1"/>
    <col min="13814" max="13819" width="9" style="108" customWidth="1"/>
    <col min="13820" max="13820" width="8.625" style="108" customWidth="1"/>
    <col min="13821" max="13821" width="5.625" style="108" bestFit="1" customWidth="1"/>
    <col min="13822" max="13822" width="7" style="108" bestFit="1" customWidth="1"/>
    <col min="13823" max="13827" width="5.625" style="108" bestFit="1" customWidth="1"/>
    <col min="13828" max="13828" width="6.125" style="108" bestFit="1" customWidth="1"/>
    <col min="13829" max="13829" width="9.625" style="108" bestFit="1" customWidth="1"/>
    <col min="13830" max="13830" width="7.125" style="108" bestFit="1" customWidth="1"/>
    <col min="13831" max="13831" width="9.125" style="108" bestFit="1" customWidth="1"/>
    <col min="13832" max="13832" width="8.5" style="108" bestFit="1" customWidth="1"/>
    <col min="13833" max="14067" width="10" style="108"/>
    <col min="14068" max="14068" width="3.625" style="108" customWidth="1"/>
    <col min="14069" max="14069" width="24.625" style="108" bestFit="1" customWidth="1"/>
    <col min="14070" max="14075" width="9" style="108" customWidth="1"/>
    <col min="14076" max="14076" width="8.625" style="108" customWidth="1"/>
    <col min="14077" max="14077" width="5.625" style="108" bestFit="1" customWidth="1"/>
    <col min="14078" max="14078" width="7" style="108" bestFit="1" customWidth="1"/>
    <col min="14079" max="14083" width="5.625" style="108" bestFit="1" customWidth="1"/>
    <col min="14084" max="14084" width="6.125" style="108" bestFit="1" customWidth="1"/>
    <col min="14085" max="14085" width="9.625" style="108" bestFit="1" customWidth="1"/>
    <col min="14086" max="14086" width="7.125" style="108" bestFit="1" customWidth="1"/>
    <col min="14087" max="14087" width="9.125" style="108" bestFit="1" customWidth="1"/>
    <col min="14088" max="14088" width="8.5" style="108" bestFit="1" customWidth="1"/>
    <col min="14089" max="14323" width="10" style="108"/>
    <col min="14324" max="14324" width="3.625" style="108" customWidth="1"/>
    <col min="14325" max="14325" width="24.625" style="108" bestFit="1" customWidth="1"/>
    <col min="14326" max="14331" width="9" style="108" customWidth="1"/>
    <col min="14332" max="14332" width="8.625" style="108" customWidth="1"/>
    <col min="14333" max="14333" width="5.625" style="108" bestFit="1" customWidth="1"/>
    <col min="14334" max="14334" width="7" style="108" bestFit="1" customWidth="1"/>
    <col min="14335" max="14339" width="5.625" style="108" bestFit="1" customWidth="1"/>
    <col min="14340" max="14340" width="6.125" style="108" bestFit="1" customWidth="1"/>
    <col min="14341" max="14341" width="9.625" style="108" bestFit="1" customWidth="1"/>
    <col min="14342" max="14342" width="7.125" style="108" bestFit="1" customWidth="1"/>
    <col min="14343" max="14343" width="9.125" style="108" bestFit="1" customWidth="1"/>
    <col min="14344" max="14344" width="8.5" style="108" bestFit="1" customWidth="1"/>
    <col min="14345" max="14579" width="10" style="108"/>
    <col min="14580" max="14580" width="3.625" style="108" customWidth="1"/>
    <col min="14581" max="14581" width="24.625" style="108" bestFit="1" customWidth="1"/>
    <col min="14582" max="14587" width="9" style="108" customWidth="1"/>
    <col min="14588" max="14588" width="8.625" style="108" customWidth="1"/>
    <col min="14589" max="14589" width="5.625" style="108" bestFit="1" customWidth="1"/>
    <col min="14590" max="14590" width="7" style="108" bestFit="1" customWidth="1"/>
    <col min="14591" max="14595" width="5.625" style="108" bestFit="1" customWidth="1"/>
    <col min="14596" max="14596" width="6.125" style="108" bestFit="1" customWidth="1"/>
    <col min="14597" max="14597" width="9.625" style="108" bestFit="1" customWidth="1"/>
    <col min="14598" max="14598" width="7.125" style="108" bestFit="1" customWidth="1"/>
    <col min="14599" max="14599" width="9.125" style="108" bestFit="1" customWidth="1"/>
    <col min="14600" max="14600" width="8.5" style="108" bestFit="1" customWidth="1"/>
    <col min="14601" max="14835" width="10" style="108"/>
    <col min="14836" max="14836" width="3.625" style="108" customWidth="1"/>
    <col min="14837" max="14837" width="24.625" style="108" bestFit="1" customWidth="1"/>
    <col min="14838" max="14843" width="9" style="108" customWidth="1"/>
    <col min="14844" max="14844" width="8.625" style="108" customWidth="1"/>
    <col min="14845" max="14845" width="5.625" style="108" bestFit="1" customWidth="1"/>
    <col min="14846" max="14846" width="7" style="108" bestFit="1" customWidth="1"/>
    <col min="14847" max="14851" width="5.625" style="108" bestFit="1" customWidth="1"/>
    <col min="14852" max="14852" width="6.125" style="108" bestFit="1" customWidth="1"/>
    <col min="14853" max="14853" width="9.625" style="108" bestFit="1" customWidth="1"/>
    <col min="14854" max="14854" width="7.125" style="108" bestFit="1" customWidth="1"/>
    <col min="14855" max="14855" width="9.125" style="108" bestFit="1" customWidth="1"/>
    <col min="14856" max="14856" width="8.5" style="108" bestFit="1" customWidth="1"/>
    <col min="14857" max="15091" width="10" style="108"/>
    <col min="15092" max="15092" width="3.625" style="108" customWidth="1"/>
    <col min="15093" max="15093" width="24.625" style="108" bestFit="1" customWidth="1"/>
    <col min="15094" max="15099" width="9" style="108" customWidth="1"/>
    <col min="15100" max="15100" width="8.625" style="108" customWidth="1"/>
    <col min="15101" max="15101" width="5.625" style="108" bestFit="1" customWidth="1"/>
    <col min="15102" max="15102" width="7" style="108" bestFit="1" customWidth="1"/>
    <col min="15103" max="15107" width="5.625" style="108" bestFit="1" customWidth="1"/>
    <col min="15108" max="15108" width="6.125" style="108" bestFit="1" customWidth="1"/>
    <col min="15109" max="15109" width="9.625" style="108" bestFit="1" customWidth="1"/>
    <col min="15110" max="15110" width="7.125" style="108" bestFit="1" customWidth="1"/>
    <col min="15111" max="15111" width="9.125" style="108" bestFit="1" customWidth="1"/>
    <col min="15112" max="15112" width="8.5" style="108" bestFit="1" customWidth="1"/>
    <col min="15113" max="15347" width="10" style="108"/>
    <col min="15348" max="15348" width="3.625" style="108" customWidth="1"/>
    <col min="15349" max="15349" width="24.625" style="108" bestFit="1" customWidth="1"/>
    <col min="15350" max="15355" width="9" style="108" customWidth="1"/>
    <col min="15356" max="15356" width="8.625" style="108" customWidth="1"/>
    <col min="15357" max="15357" width="5.625" style="108" bestFit="1" customWidth="1"/>
    <col min="15358" max="15358" width="7" style="108" bestFit="1" customWidth="1"/>
    <col min="15359" max="15363" width="5.625" style="108" bestFit="1" customWidth="1"/>
    <col min="15364" max="15364" width="6.125" style="108" bestFit="1" customWidth="1"/>
    <col min="15365" max="15365" width="9.625" style="108" bestFit="1" customWidth="1"/>
    <col min="15366" max="15366" width="7.125" style="108" bestFit="1" customWidth="1"/>
    <col min="15367" max="15367" width="9.125" style="108" bestFit="1" customWidth="1"/>
    <col min="15368" max="15368" width="8.5" style="108" bestFit="1" customWidth="1"/>
    <col min="15369" max="15603" width="10" style="108"/>
    <col min="15604" max="15604" width="3.625" style="108" customWidth="1"/>
    <col min="15605" max="15605" width="24.625" style="108" bestFit="1" customWidth="1"/>
    <col min="15606" max="15611" width="9" style="108" customWidth="1"/>
    <col min="15612" max="15612" width="8.625" style="108" customWidth="1"/>
    <col min="15613" max="15613" width="5.625" style="108" bestFit="1" customWidth="1"/>
    <col min="15614" max="15614" width="7" style="108" bestFit="1" customWidth="1"/>
    <col min="15615" max="15619" width="5.625" style="108" bestFit="1" customWidth="1"/>
    <col min="15620" max="15620" width="6.125" style="108" bestFit="1" customWidth="1"/>
    <col min="15621" max="15621" width="9.625" style="108" bestFit="1" customWidth="1"/>
    <col min="15622" max="15622" width="7.125" style="108" bestFit="1" customWidth="1"/>
    <col min="15623" max="15623" width="9.125" style="108" bestFit="1" customWidth="1"/>
    <col min="15624" max="15624" width="8.5" style="108" bestFit="1" customWidth="1"/>
    <col min="15625" max="15859" width="10" style="108"/>
    <col min="15860" max="15860" width="3.625" style="108" customWidth="1"/>
    <col min="15861" max="15861" width="24.625" style="108" bestFit="1" customWidth="1"/>
    <col min="15862" max="15867" width="9" style="108" customWidth="1"/>
    <col min="15868" max="15868" width="8.625" style="108" customWidth="1"/>
    <col min="15869" max="15869" width="5.625" style="108" bestFit="1" customWidth="1"/>
    <col min="15870" max="15870" width="7" style="108" bestFit="1" customWidth="1"/>
    <col min="15871" max="15875" width="5.625" style="108" bestFit="1" customWidth="1"/>
    <col min="15876" max="15876" width="6.125" style="108" bestFit="1" customWidth="1"/>
    <col min="15877" max="15877" width="9.625" style="108" bestFit="1" customWidth="1"/>
    <col min="15878" max="15878" width="7.125" style="108" bestFit="1" customWidth="1"/>
    <col min="15879" max="15879" width="9.125" style="108" bestFit="1" customWidth="1"/>
    <col min="15880" max="15880" width="8.5" style="108" bestFit="1" customWidth="1"/>
    <col min="15881" max="16115" width="10" style="108"/>
    <col min="16116" max="16116" width="3.625" style="108" customWidth="1"/>
    <col min="16117" max="16117" width="24.625" style="108" bestFit="1" customWidth="1"/>
    <col min="16118" max="16123" width="9" style="108" customWidth="1"/>
    <col min="16124" max="16124" width="8.625" style="108" customWidth="1"/>
    <col min="16125" max="16125" width="5.625" style="108" bestFit="1" customWidth="1"/>
    <col min="16126" max="16126" width="7" style="108" bestFit="1" customWidth="1"/>
    <col min="16127" max="16131" width="5.625" style="108" bestFit="1" customWidth="1"/>
    <col min="16132" max="16132" width="6.125" style="108" bestFit="1" customWidth="1"/>
    <col min="16133" max="16133" width="9.625" style="108" bestFit="1" customWidth="1"/>
    <col min="16134" max="16134" width="7.125" style="108" bestFit="1" customWidth="1"/>
    <col min="16135" max="16135" width="9.125" style="108" bestFit="1" customWidth="1"/>
    <col min="16136" max="16136" width="8.5" style="108" bestFit="1" customWidth="1"/>
    <col min="16137" max="16384" width="11" style="108"/>
  </cols>
  <sheetData>
    <row r="1" spans="1:65" ht="14.1" customHeight="1" x14ac:dyDescent="0.2">
      <c r="A1" s="792" t="s">
        <v>28</v>
      </c>
      <c r="B1" s="792"/>
      <c r="C1" s="792"/>
      <c r="D1" s="106"/>
      <c r="E1" s="106"/>
      <c r="F1" s="106"/>
      <c r="G1" s="106"/>
      <c r="H1" s="107"/>
    </row>
    <row r="2" spans="1:65" ht="14.1" customHeight="1" x14ac:dyDescent="0.2">
      <c r="A2" s="793"/>
      <c r="B2" s="793"/>
      <c r="C2" s="793"/>
      <c r="D2" s="109"/>
      <c r="E2" s="109"/>
      <c r="F2" s="109"/>
      <c r="H2" s="79" t="s">
        <v>151</v>
      </c>
    </row>
    <row r="3" spans="1:65" s="81" customFormat="1" ht="12.75" x14ac:dyDescent="0.2">
      <c r="A3" s="70"/>
      <c r="B3" s="781">
        <f>INDICE!A3</f>
        <v>44986</v>
      </c>
      <c r="C3" s="782"/>
      <c r="D3" s="782" t="s">
        <v>115</v>
      </c>
      <c r="E3" s="782"/>
      <c r="F3" s="782" t="s">
        <v>116</v>
      </c>
      <c r="G3" s="782"/>
      <c r="H3" s="782"/>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ht="12.75" x14ac:dyDescent="0.2">
      <c r="A4" s="66"/>
      <c r="B4" s="82" t="s">
        <v>47</v>
      </c>
      <c r="C4" s="82" t="s">
        <v>421</v>
      </c>
      <c r="D4" s="82" t="s">
        <v>47</v>
      </c>
      <c r="E4" s="82" t="s">
        <v>421</v>
      </c>
      <c r="F4" s="82" t="s">
        <v>47</v>
      </c>
      <c r="G4" s="82" t="s">
        <v>421</v>
      </c>
      <c r="H4" s="83" t="s">
        <v>106</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ht="14.1" customHeight="1" x14ac:dyDescent="0.2">
      <c r="A5" s="107" t="s">
        <v>183</v>
      </c>
      <c r="B5" s="379">
        <v>467.22567000000009</v>
      </c>
      <c r="C5" s="111">
        <v>13.875159856999916</v>
      </c>
      <c r="D5" s="110">
        <v>1246.7474300000001</v>
      </c>
      <c r="E5" s="111">
        <v>6.2676476683103752</v>
      </c>
      <c r="F5" s="110">
        <v>5515.4421299999985</v>
      </c>
      <c r="G5" s="111">
        <v>7.6572127228436813</v>
      </c>
      <c r="H5" s="376">
        <v>19.741125263441422</v>
      </c>
    </row>
    <row r="6" spans="1:65" ht="14.1" customHeight="1" x14ac:dyDescent="0.2">
      <c r="A6" s="107" t="s">
        <v>184</v>
      </c>
      <c r="B6" s="380">
        <v>26.995450000000027</v>
      </c>
      <c r="C6" s="113">
        <v>16.14637942984896</v>
      </c>
      <c r="D6" s="112">
        <v>69.368150000000028</v>
      </c>
      <c r="E6" s="113">
        <v>-2.5616148823860136</v>
      </c>
      <c r="F6" s="112">
        <v>306.65640999999999</v>
      </c>
      <c r="G6" s="114">
        <v>-16.053900782684838</v>
      </c>
      <c r="H6" s="377">
        <v>1.0975987889926881</v>
      </c>
    </row>
    <row r="7" spans="1:65" ht="14.1" customHeight="1" x14ac:dyDescent="0.2">
      <c r="A7" s="107" t="s">
        <v>579</v>
      </c>
      <c r="B7" s="345">
        <v>1.738E-2</v>
      </c>
      <c r="C7" s="113">
        <v>0</v>
      </c>
      <c r="D7" s="96">
        <v>1.738E-2</v>
      </c>
      <c r="E7" s="113">
        <v>0</v>
      </c>
      <c r="F7" s="96">
        <v>3.7060000000000003E-2</v>
      </c>
      <c r="G7" s="113">
        <v>-84.68531757510641</v>
      </c>
      <c r="H7" s="345">
        <v>1.3264686402631866E-4</v>
      </c>
    </row>
    <row r="8" spans="1:65" ht="14.1" customHeight="1" x14ac:dyDescent="0.2">
      <c r="A8" s="372" t="s">
        <v>185</v>
      </c>
      <c r="B8" s="373">
        <v>494.2385000000001</v>
      </c>
      <c r="C8" s="374">
        <v>14.000931865414612</v>
      </c>
      <c r="D8" s="373">
        <v>1316.1329599999999</v>
      </c>
      <c r="E8" s="374">
        <v>5.7639269888293025</v>
      </c>
      <c r="F8" s="373">
        <v>5822.1355999999987</v>
      </c>
      <c r="G8" s="375">
        <v>6.0750419862548384</v>
      </c>
      <c r="H8" s="375">
        <v>20.838856699298137</v>
      </c>
    </row>
    <row r="9" spans="1:65" ht="14.1" customHeight="1" x14ac:dyDescent="0.2">
      <c r="A9" s="107" t="s">
        <v>171</v>
      </c>
      <c r="B9" s="380">
        <v>1903.6912099999981</v>
      </c>
      <c r="C9" s="113">
        <v>8.4034803571552139</v>
      </c>
      <c r="D9" s="112">
        <v>5152.1099399999966</v>
      </c>
      <c r="E9" s="113">
        <v>-1.067398353400026</v>
      </c>
      <c r="F9" s="112">
        <v>22100.147009999993</v>
      </c>
      <c r="G9" s="114">
        <v>-0.42061789863518073</v>
      </c>
      <c r="H9" s="377">
        <v>79.101867118109055</v>
      </c>
    </row>
    <row r="10" spans="1:65" ht="14.1" customHeight="1" x14ac:dyDescent="0.2">
      <c r="A10" s="107" t="s">
        <v>580</v>
      </c>
      <c r="B10" s="345">
        <v>0.20507</v>
      </c>
      <c r="C10" s="113">
        <v>-6.0733751660330775</v>
      </c>
      <c r="D10" s="96">
        <v>0.53333999999999993</v>
      </c>
      <c r="E10" s="113">
        <v>-31.345819656304307</v>
      </c>
      <c r="F10" s="112">
        <v>16.56108</v>
      </c>
      <c r="G10" s="114">
        <v>-29.615404721155347</v>
      </c>
      <c r="H10" s="479">
        <v>5.9276182592795074E-2</v>
      </c>
    </row>
    <row r="11" spans="1:65" ht="14.1" customHeight="1" x14ac:dyDescent="0.2">
      <c r="A11" s="372" t="s">
        <v>450</v>
      </c>
      <c r="B11" s="373">
        <v>1903.8962799999981</v>
      </c>
      <c r="C11" s="374">
        <v>8.4016807389182357</v>
      </c>
      <c r="D11" s="373">
        <v>5152.6432799999966</v>
      </c>
      <c r="E11" s="374">
        <v>-1.0719144157101381</v>
      </c>
      <c r="F11" s="373">
        <v>22116.708089999996</v>
      </c>
      <c r="G11" s="375">
        <v>-0.45153725307932868</v>
      </c>
      <c r="H11" s="375">
        <v>79.161143300701866</v>
      </c>
    </row>
    <row r="12" spans="1:65" ht="14.1" customHeight="1" x14ac:dyDescent="0.2">
      <c r="A12" s="106" t="s">
        <v>431</v>
      </c>
      <c r="B12" s="116">
        <v>2398.1347799999985</v>
      </c>
      <c r="C12" s="117">
        <v>9.5101893207398955</v>
      </c>
      <c r="D12" s="116">
        <v>6468.7762399999965</v>
      </c>
      <c r="E12" s="117">
        <v>0.24634411492489508</v>
      </c>
      <c r="F12" s="116">
        <v>27938.843689999994</v>
      </c>
      <c r="G12" s="117">
        <v>0.84142324753640474</v>
      </c>
      <c r="H12" s="117">
        <v>100</v>
      </c>
    </row>
    <row r="13" spans="1:65" ht="14.1" customHeight="1" x14ac:dyDescent="0.2">
      <c r="A13" s="118" t="s">
        <v>186</v>
      </c>
      <c r="B13" s="119">
        <v>4975.9929299999985</v>
      </c>
      <c r="C13" s="119"/>
      <c r="D13" s="119">
        <v>13768.457173148214</v>
      </c>
      <c r="E13" s="119"/>
      <c r="F13" s="119">
        <v>57648.152161494509</v>
      </c>
      <c r="G13" s="120"/>
      <c r="H13" s="121"/>
    </row>
    <row r="14" spans="1:65" ht="14.1" customHeight="1" x14ac:dyDescent="0.2">
      <c r="A14" s="122" t="s">
        <v>187</v>
      </c>
      <c r="B14" s="381">
        <v>48.194095404391966</v>
      </c>
      <c r="C14" s="123"/>
      <c r="D14" s="123">
        <v>46.982578793328116</v>
      </c>
      <c r="E14" s="123"/>
      <c r="F14" s="123">
        <v>48.464421915437313</v>
      </c>
      <c r="G14" s="124"/>
      <c r="H14" s="378"/>
    </row>
    <row r="15" spans="1:65" ht="14.1" customHeight="1" x14ac:dyDescent="0.2">
      <c r="A15" s="107"/>
      <c r="B15" s="107"/>
      <c r="C15" s="107"/>
      <c r="D15" s="107"/>
      <c r="E15" s="107"/>
      <c r="F15" s="107"/>
      <c r="H15" s="79" t="s">
        <v>220</v>
      </c>
    </row>
    <row r="16" spans="1:65" ht="14.1" customHeight="1" x14ac:dyDescent="0.2">
      <c r="A16" s="101" t="s">
        <v>479</v>
      </c>
      <c r="B16" s="101"/>
      <c r="C16" s="125"/>
      <c r="D16" s="125"/>
      <c r="E16" s="125"/>
      <c r="F16" s="101"/>
      <c r="G16" s="101"/>
      <c r="H16" s="101"/>
    </row>
    <row r="17" spans="1:12" ht="14.1" customHeight="1" x14ac:dyDescent="0.2">
      <c r="A17" s="101" t="s">
        <v>581</v>
      </c>
      <c r="B17" s="101"/>
      <c r="C17" s="125"/>
      <c r="D17" s="125"/>
      <c r="E17" s="125"/>
      <c r="F17" s="101"/>
      <c r="G17" s="101"/>
      <c r="H17" s="101"/>
    </row>
    <row r="18" spans="1:12" ht="14.1" customHeight="1" x14ac:dyDescent="0.2">
      <c r="A18" s="101" t="s">
        <v>582</v>
      </c>
    </row>
    <row r="19" spans="1:12" ht="14.1" customHeight="1" x14ac:dyDescent="0.2">
      <c r="A19" s="133" t="s">
        <v>532</v>
      </c>
      <c r="L19" s="631"/>
    </row>
    <row r="20" spans="1:12" ht="14.1" customHeight="1" x14ac:dyDescent="0.2">
      <c r="A20" s="101"/>
      <c r="L20" s="631"/>
    </row>
  </sheetData>
  <mergeCells count="4">
    <mergeCell ref="A1:C2"/>
    <mergeCell ref="B3:C3"/>
    <mergeCell ref="D3:E3"/>
    <mergeCell ref="F3:H3"/>
  </mergeCells>
  <conditionalFormatting sqref="B7">
    <cfRule type="cellIs" dxfId="158" priority="36" operator="between">
      <formula>0</formula>
      <formula>0.5</formula>
    </cfRule>
    <cfRule type="cellIs" dxfId="157" priority="37" operator="between">
      <formula>0</formula>
      <formula>0.49</formula>
    </cfRule>
  </conditionalFormatting>
  <conditionalFormatting sqref="B10">
    <cfRule type="cellIs" dxfId="156" priority="10" operator="equal">
      <formula>0</formula>
    </cfRule>
    <cfRule type="cellIs" dxfId="155" priority="11" operator="between">
      <formula>0</formula>
      <formula>0.5</formula>
    </cfRule>
    <cfRule type="cellIs" dxfId="154" priority="12" operator="between">
      <formula>0</formula>
      <formula>0.49</formula>
    </cfRule>
  </conditionalFormatting>
  <conditionalFormatting sqref="B7:C7 E7">
    <cfRule type="cellIs" dxfId="153" priority="27" operator="equal">
      <formula>0</formula>
    </cfRule>
  </conditionalFormatting>
  <conditionalFormatting sqref="D10">
    <cfRule type="cellIs" dxfId="152" priority="5" operator="equal">
      <formula>0</formula>
    </cfRule>
    <cfRule type="cellIs" dxfId="151" priority="6" operator="between">
      <formula>0</formula>
      <formula>0.5</formula>
    </cfRule>
    <cfRule type="cellIs" dxfId="150" priority="7" operator="between">
      <formula>0</formula>
      <formula>0.49</formula>
    </cfRule>
  </conditionalFormatting>
  <conditionalFormatting sqref="E11">
    <cfRule type="cellIs" dxfId="149" priority="13" operator="between">
      <formula>-0.04999999</formula>
      <formula>-0.00000001</formula>
    </cfRule>
  </conditionalFormatting>
  <conditionalFormatting sqref="F7">
    <cfRule type="cellIs" dxfId="148" priority="32" operator="between">
      <formula>0</formula>
      <formula>0.5</formula>
    </cfRule>
    <cfRule type="cellIs" dxfId="147" priority="33" operator="between">
      <formula>0</formula>
      <formula>0.49</formula>
    </cfRule>
  </conditionalFormatting>
  <conditionalFormatting sqref="H7">
    <cfRule type="cellIs" dxfId="146" priority="30" operator="between">
      <formula>0</formula>
      <formula>0.5</formula>
    </cfRule>
    <cfRule type="cellIs" dxfId="145" priority="31" operator="between">
      <formula>0</formula>
      <formula>0.49</formula>
    </cfRule>
  </conditionalFormatting>
  <conditionalFormatting sqref="D7">
    <cfRule type="cellIs" dxfId="144" priority="1" operator="between">
      <formula>0</formula>
      <formula>0.5</formula>
    </cfRule>
    <cfRule type="cellIs" dxfId="143" priority="2"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1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N8"/>
  <sheetViews>
    <sheetView workbookViewId="0">
      <selection sqref="A1:E2"/>
    </sheetView>
  </sheetViews>
  <sheetFormatPr baseColWidth="10" defaultColWidth="11" defaultRowHeight="14.25" x14ac:dyDescent="0.2"/>
  <cols>
    <col min="1" max="1" width="14.625" style="1" customWidth="1"/>
    <col min="2" max="13" width="9.125" style="1" customWidth="1"/>
    <col min="14" max="16384" width="11" style="1"/>
  </cols>
  <sheetData>
    <row r="1" spans="1:14" x14ac:dyDescent="0.2">
      <c r="A1" s="794" t="s">
        <v>26</v>
      </c>
      <c r="B1" s="794"/>
      <c r="C1" s="794"/>
      <c r="D1" s="794"/>
      <c r="E1" s="794"/>
      <c r="F1" s="126"/>
      <c r="G1" s="126"/>
      <c r="H1" s="126"/>
      <c r="I1" s="126"/>
      <c r="J1" s="126"/>
      <c r="K1" s="126"/>
      <c r="L1" s="126"/>
      <c r="M1" s="126"/>
      <c r="N1" s="126"/>
    </row>
    <row r="2" spans="1:14" x14ac:dyDescent="0.2">
      <c r="A2" s="794"/>
      <c r="B2" s="795"/>
      <c r="C2" s="795"/>
      <c r="D2" s="795"/>
      <c r="E2" s="795"/>
      <c r="F2" s="126"/>
      <c r="G2" s="126"/>
      <c r="H2" s="126"/>
      <c r="I2" s="126"/>
      <c r="J2" s="126"/>
      <c r="K2" s="126"/>
      <c r="L2" s="126"/>
      <c r="M2" s="127" t="s">
        <v>151</v>
      </c>
      <c r="N2" s="126"/>
    </row>
    <row r="3" spans="1:14" x14ac:dyDescent="0.2">
      <c r="A3" s="524"/>
      <c r="B3" s="145">
        <v>2022</v>
      </c>
      <c r="C3" s="145" t="s">
        <v>509</v>
      </c>
      <c r="D3" s="145" t="s">
        <v>509</v>
      </c>
      <c r="E3" s="145" t="s">
        <v>509</v>
      </c>
      <c r="F3" s="145" t="s">
        <v>509</v>
      </c>
      <c r="G3" s="145" t="s">
        <v>509</v>
      </c>
      <c r="H3" s="145" t="s">
        <v>509</v>
      </c>
      <c r="I3" s="145" t="s">
        <v>509</v>
      </c>
      <c r="J3" s="145" t="s">
        <v>509</v>
      </c>
      <c r="K3" s="145">
        <v>2023</v>
      </c>
      <c r="L3" s="145" t="s">
        <v>509</v>
      </c>
      <c r="M3" s="145" t="s">
        <v>509</v>
      </c>
    </row>
    <row r="4" spans="1:14" x14ac:dyDescent="0.2">
      <c r="A4" s="128"/>
      <c r="B4" s="472">
        <v>44681</v>
      </c>
      <c r="C4" s="472">
        <v>44712</v>
      </c>
      <c r="D4" s="472">
        <v>44742</v>
      </c>
      <c r="E4" s="472">
        <v>44773</v>
      </c>
      <c r="F4" s="472">
        <v>44804</v>
      </c>
      <c r="G4" s="472">
        <v>44834</v>
      </c>
      <c r="H4" s="472">
        <v>44865</v>
      </c>
      <c r="I4" s="472">
        <v>44895</v>
      </c>
      <c r="J4" s="472">
        <v>44926</v>
      </c>
      <c r="K4" s="472">
        <v>44957</v>
      </c>
      <c r="L4" s="472">
        <v>44985</v>
      </c>
      <c r="M4" s="472">
        <v>45016</v>
      </c>
    </row>
    <row r="5" spans="1:14" x14ac:dyDescent="0.2">
      <c r="A5" s="129" t="s">
        <v>188</v>
      </c>
      <c r="B5" s="130">
        <v>13.161350000000001</v>
      </c>
      <c r="C5" s="130">
        <v>13.744190000000005</v>
      </c>
      <c r="D5" s="130">
        <v>15.278889999999992</v>
      </c>
      <c r="E5" s="130">
        <v>13.597529999999995</v>
      </c>
      <c r="F5" s="130">
        <v>13.809910000000013</v>
      </c>
      <c r="G5" s="130">
        <v>10.993099999999993</v>
      </c>
      <c r="H5" s="130">
        <v>10.106290000000005</v>
      </c>
      <c r="I5" s="130">
        <v>8.7569599999999959</v>
      </c>
      <c r="J5" s="130">
        <v>13.399289999999995</v>
      </c>
      <c r="K5" s="130">
        <v>11.54009000000001</v>
      </c>
      <c r="L5" s="130">
        <v>13.40562000000001</v>
      </c>
      <c r="M5" s="130">
        <v>12.747630000000006</v>
      </c>
    </row>
    <row r="6" spans="1:14" x14ac:dyDescent="0.2">
      <c r="A6" s="131" t="s">
        <v>433</v>
      </c>
      <c r="B6" s="132">
        <v>112.49703999999991</v>
      </c>
      <c r="C6" s="132">
        <v>116.33896000000013</v>
      </c>
      <c r="D6" s="132">
        <v>104.02876999999997</v>
      </c>
      <c r="E6" s="132">
        <v>119.29406999999996</v>
      </c>
      <c r="F6" s="132">
        <v>126.96141999999996</v>
      </c>
      <c r="G6" s="132">
        <v>109.25131</v>
      </c>
      <c r="H6" s="132">
        <v>109.79592999999991</v>
      </c>
      <c r="I6" s="132">
        <v>118.87955000000001</v>
      </c>
      <c r="J6" s="132">
        <v>124.97510999999999</v>
      </c>
      <c r="K6" s="132">
        <v>99.110269999999915</v>
      </c>
      <c r="L6" s="132">
        <v>100.22463999999987</v>
      </c>
      <c r="M6" s="132">
        <v>105.02747999999994</v>
      </c>
    </row>
    <row r="7" spans="1:14" ht="15.75" customHeight="1" x14ac:dyDescent="0.2">
      <c r="A7" s="129"/>
      <c r="B7" s="130"/>
      <c r="C7" s="130"/>
      <c r="D7" s="130"/>
      <c r="E7" s="130"/>
      <c r="F7" s="130"/>
      <c r="G7" s="130"/>
      <c r="H7" s="130"/>
      <c r="I7" s="130"/>
      <c r="J7" s="130"/>
      <c r="K7" s="130"/>
      <c r="L7" s="796" t="s">
        <v>220</v>
      </c>
      <c r="M7" s="796"/>
    </row>
    <row r="8" spans="1:14" x14ac:dyDescent="0.2">
      <c r="A8" s="133" t="s">
        <v>432</v>
      </c>
      <c r="B8" s="126"/>
      <c r="C8" s="126"/>
      <c r="D8" s="126"/>
      <c r="E8" s="126"/>
      <c r="F8" s="126"/>
      <c r="G8" s="126"/>
      <c r="H8" s="126"/>
      <c r="I8" s="126"/>
      <c r="J8" s="126"/>
      <c r="K8" s="126"/>
      <c r="L8" s="126"/>
      <c r="M8" s="126"/>
      <c r="N8" s="126"/>
    </row>
  </sheetData>
  <mergeCells count="2">
    <mergeCell ref="A1:E2"/>
    <mergeCell ref="L7:M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D16"/>
  <sheetViews>
    <sheetView workbookViewId="0"/>
  </sheetViews>
  <sheetFormatPr baseColWidth="10" defaultColWidth="11.125" defaultRowHeight="12.75" x14ac:dyDescent="0.2"/>
  <cols>
    <col min="1" max="1" width="11" style="18" customWidth="1"/>
    <col min="2" max="16384" width="11.125" style="18"/>
  </cols>
  <sheetData>
    <row r="1" spans="1:4" s="3" customFormat="1" x14ac:dyDescent="0.2">
      <c r="A1" s="6" t="s">
        <v>507</v>
      </c>
    </row>
    <row r="2" spans="1:4" x14ac:dyDescent="0.2">
      <c r="A2" s="444"/>
      <c r="B2" s="444"/>
      <c r="C2" s="444"/>
      <c r="D2" s="444"/>
    </row>
    <row r="3" spans="1:4" x14ac:dyDescent="0.2">
      <c r="B3" s="637">
        <v>2021</v>
      </c>
      <c r="C3" s="637">
        <v>2022</v>
      </c>
      <c r="D3" s="637">
        <v>2023</v>
      </c>
    </row>
    <row r="4" spans="1:4" x14ac:dyDescent="0.2">
      <c r="A4" s="543" t="s">
        <v>126</v>
      </c>
      <c r="B4" s="564">
        <v>-19.398755384748135</v>
      </c>
      <c r="C4" s="564">
        <v>18.079717866791267</v>
      </c>
      <c r="D4" s="566">
        <v>1.3936956715525746</v>
      </c>
    </row>
    <row r="5" spans="1:4" x14ac:dyDescent="0.2">
      <c r="A5" s="545" t="s">
        <v>127</v>
      </c>
      <c r="B5" s="564">
        <v>-21.022324373178392</v>
      </c>
      <c r="C5" s="564">
        <v>21.812707030228719</v>
      </c>
      <c r="D5" s="564">
        <v>-0.27547797220901676</v>
      </c>
    </row>
    <row r="6" spans="1:4" x14ac:dyDescent="0.2">
      <c r="A6" s="545" t="s">
        <v>128</v>
      </c>
      <c r="B6" s="564">
        <v>-17.508284151934244</v>
      </c>
      <c r="C6" s="564">
        <v>18.656822835428862</v>
      </c>
      <c r="D6" s="566">
        <v>0.84142324753640474</v>
      </c>
    </row>
    <row r="7" spans="1:4" x14ac:dyDescent="0.2">
      <c r="A7" s="545" t="s">
        <v>129</v>
      </c>
      <c r="B7" s="564">
        <v>-9.0730100542419638</v>
      </c>
      <c r="C7" s="564">
        <v>14.53798985188787</v>
      </c>
      <c r="D7" s="566" t="s">
        <v>509</v>
      </c>
    </row>
    <row r="8" spans="1:4" x14ac:dyDescent="0.2">
      <c r="A8" s="545" t="s">
        <v>130</v>
      </c>
      <c r="B8" s="564">
        <v>-1.9127126095450875</v>
      </c>
      <c r="C8" s="564">
        <v>11.22917184005639</v>
      </c>
      <c r="D8" s="564" t="s">
        <v>509</v>
      </c>
    </row>
    <row r="9" spans="1:4" x14ac:dyDescent="0.2">
      <c r="A9" s="545" t="s">
        <v>131</v>
      </c>
      <c r="B9" s="564">
        <v>1.7369984556087772</v>
      </c>
      <c r="C9" s="564">
        <v>9.0729548515345311</v>
      </c>
      <c r="D9" s="566" t="s">
        <v>509</v>
      </c>
    </row>
    <row r="10" spans="1:4" x14ac:dyDescent="0.2">
      <c r="A10" s="545" t="s">
        <v>132</v>
      </c>
      <c r="B10" s="564">
        <v>3.3246286078544083</v>
      </c>
      <c r="C10" s="564">
        <v>8.0396973906146059</v>
      </c>
      <c r="D10" s="566" t="s">
        <v>509</v>
      </c>
    </row>
    <row r="11" spans="1:4" x14ac:dyDescent="0.2">
      <c r="A11" s="545" t="s">
        <v>133</v>
      </c>
      <c r="B11" s="564">
        <v>5.3822621389756371</v>
      </c>
      <c r="C11" s="564">
        <v>7.2096151658716305</v>
      </c>
      <c r="D11" s="566" t="s">
        <v>509</v>
      </c>
    </row>
    <row r="12" spans="1:4" x14ac:dyDescent="0.2">
      <c r="A12" s="545" t="s">
        <v>134</v>
      </c>
      <c r="B12" s="564">
        <v>6.712577600021695</v>
      </c>
      <c r="C12" s="564">
        <v>6.1140557927958561</v>
      </c>
      <c r="D12" s="566" t="s">
        <v>509</v>
      </c>
    </row>
    <row r="13" spans="1:4" x14ac:dyDescent="0.2">
      <c r="A13" s="545" t="s">
        <v>135</v>
      </c>
      <c r="B13" s="564">
        <v>8.6288087146155021</v>
      </c>
      <c r="C13" s="564">
        <v>5.0681860767719096</v>
      </c>
      <c r="D13" s="566" t="s">
        <v>509</v>
      </c>
    </row>
    <row r="14" spans="1:4" x14ac:dyDescent="0.2">
      <c r="A14" s="545" t="s">
        <v>136</v>
      </c>
      <c r="B14" s="564">
        <v>12.361187708097262</v>
      </c>
      <c r="C14" s="564">
        <v>2.9740161316101181</v>
      </c>
      <c r="D14" s="566" t="s">
        <v>509</v>
      </c>
    </row>
    <row r="15" spans="1:4" x14ac:dyDescent="0.2">
      <c r="A15" s="546" t="s">
        <v>137</v>
      </c>
      <c r="B15" s="450">
        <v>13.954832097957011</v>
      </c>
      <c r="C15" s="450">
        <v>3.0584248663653661</v>
      </c>
      <c r="D15" s="567" t="s">
        <v>509</v>
      </c>
    </row>
    <row r="16" spans="1:4" x14ac:dyDescent="0.2">
      <c r="D16" s="79" t="s">
        <v>220</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M15"/>
  <sheetViews>
    <sheetView zoomScaleNormal="100" workbookViewId="0">
      <selection sqref="A1:C2"/>
    </sheetView>
  </sheetViews>
  <sheetFormatPr baseColWidth="10" defaultRowHeight="14.1" customHeight="1" x14ac:dyDescent="0.2"/>
  <cols>
    <col min="1" max="1" width="28.125" style="108" customWidth="1"/>
    <col min="2" max="7" width="12.125" style="108" customWidth="1"/>
    <col min="8" max="11" width="11" style="108"/>
    <col min="12" max="12" width="12.625" style="108" customWidth="1"/>
    <col min="13" max="14" width="11.625" style="108" customWidth="1"/>
    <col min="15" max="242" width="10" style="108"/>
    <col min="243" max="243" width="3.625" style="108" customWidth="1"/>
    <col min="244" max="244" width="24.625" style="108" bestFit="1" customWidth="1"/>
    <col min="245" max="250" width="9" style="108" customWidth="1"/>
    <col min="251" max="251" width="8.625" style="108" customWidth="1"/>
    <col min="252" max="252" width="5.625" style="108" bestFit="1" customWidth="1"/>
    <col min="253" max="253" width="7" style="108" bestFit="1" customWidth="1"/>
    <col min="254" max="258" width="5.625" style="108" bestFit="1" customWidth="1"/>
    <col min="259" max="259" width="6.125" style="108" bestFit="1" customWidth="1"/>
    <col min="260" max="260" width="9.625" style="108" bestFit="1" customWidth="1"/>
    <col min="261" max="261" width="7.125" style="108" bestFit="1" customWidth="1"/>
    <col min="262" max="262" width="9.125" style="108" bestFit="1" customWidth="1"/>
    <col min="263" max="263" width="8.5" style="108" bestFit="1" customWidth="1"/>
    <col min="264" max="498" width="10" style="108"/>
    <col min="499" max="499" width="3.625" style="108" customWidth="1"/>
    <col min="500" max="500" width="24.625" style="108" bestFit="1" customWidth="1"/>
    <col min="501" max="506" width="9" style="108" customWidth="1"/>
    <col min="507" max="507" width="8.625" style="108" customWidth="1"/>
    <col min="508" max="508" width="5.625" style="108" bestFit="1" customWidth="1"/>
    <col min="509" max="509" width="7" style="108" bestFit="1" customWidth="1"/>
    <col min="510" max="514" width="5.625" style="108" bestFit="1" customWidth="1"/>
    <col min="515" max="515" width="6.125" style="108" bestFit="1" customWidth="1"/>
    <col min="516" max="516" width="9.625" style="108" bestFit="1" customWidth="1"/>
    <col min="517" max="517" width="7.125" style="108" bestFit="1" customWidth="1"/>
    <col min="518" max="518" width="9.125" style="108" bestFit="1" customWidth="1"/>
    <col min="519" max="519" width="8.5" style="108" bestFit="1" customWidth="1"/>
    <col min="520" max="754" width="10" style="108"/>
    <col min="755" max="755" width="3.625" style="108" customWidth="1"/>
    <col min="756" max="756" width="24.625" style="108" bestFit="1" customWidth="1"/>
    <col min="757" max="762" width="9" style="108" customWidth="1"/>
    <col min="763" max="763" width="8.625" style="108" customWidth="1"/>
    <col min="764" max="764" width="5.625" style="108" bestFit="1" customWidth="1"/>
    <col min="765" max="765" width="7" style="108" bestFit="1" customWidth="1"/>
    <col min="766" max="770" width="5.625" style="108" bestFit="1" customWidth="1"/>
    <col min="771" max="771" width="6.125" style="108" bestFit="1" customWidth="1"/>
    <col min="772" max="772" width="9.625" style="108" bestFit="1" customWidth="1"/>
    <col min="773" max="773" width="7.125" style="108" bestFit="1" customWidth="1"/>
    <col min="774" max="774" width="9.125" style="108" bestFit="1" customWidth="1"/>
    <col min="775" max="775" width="8.5" style="108" bestFit="1" customWidth="1"/>
    <col min="776" max="1010" width="10" style="108"/>
    <col min="1011" max="1011" width="3.625" style="108" customWidth="1"/>
    <col min="1012" max="1012" width="24.625" style="108" bestFit="1" customWidth="1"/>
    <col min="1013" max="1018" width="9" style="108" customWidth="1"/>
    <col min="1019" max="1019" width="8.625" style="108" customWidth="1"/>
    <col min="1020" max="1020" width="5.625" style="108" bestFit="1" customWidth="1"/>
    <col min="1021" max="1021" width="7" style="108" bestFit="1" customWidth="1"/>
    <col min="1022" max="1026" width="5.625" style="108" bestFit="1" customWidth="1"/>
    <col min="1027" max="1027" width="6.125" style="108" bestFit="1" customWidth="1"/>
    <col min="1028" max="1028" width="9.625" style="108" bestFit="1" customWidth="1"/>
    <col min="1029" max="1029" width="7.125" style="108" bestFit="1" customWidth="1"/>
    <col min="1030" max="1030" width="9.125" style="108" bestFit="1" customWidth="1"/>
    <col min="1031" max="1031" width="8.5" style="108" bestFit="1" customWidth="1"/>
    <col min="1032" max="1266" width="10" style="108"/>
    <col min="1267" max="1267" width="3.625" style="108" customWidth="1"/>
    <col min="1268" max="1268" width="24.625" style="108" bestFit="1" customWidth="1"/>
    <col min="1269" max="1274" width="9" style="108" customWidth="1"/>
    <col min="1275" max="1275" width="8.625" style="108" customWidth="1"/>
    <col min="1276" max="1276" width="5.625" style="108" bestFit="1" customWidth="1"/>
    <col min="1277" max="1277" width="7" style="108" bestFit="1" customWidth="1"/>
    <col min="1278" max="1282" width="5.625" style="108" bestFit="1" customWidth="1"/>
    <col min="1283" max="1283" width="6.125" style="108" bestFit="1" customWidth="1"/>
    <col min="1284" max="1284" width="9.625" style="108" bestFit="1" customWidth="1"/>
    <col min="1285" max="1285" width="7.125" style="108" bestFit="1" customWidth="1"/>
    <col min="1286" max="1286" width="9.125" style="108" bestFit="1" customWidth="1"/>
    <col min="1287" max="1287" width="8.5" style="108" bestFit="1" customWidth="1"/>
    <col min="1288" max="1522" width="10" style="108"/>
    <col min="1523" max="1523" width="3.625" style="108" customWidth="1"/>
    <col min="1524" max="1524" width="24.625" style="108" bestFit="1" customWidth="1"/>
    <col min="1525" max="1530" width="9" style="108" customWidth="1"/>
    <col min="1531" max="1531" width="8.625" style="108" customWidth="1"/>
    <col min="1532" max="1532" width="5.625" style="108" bestFit="1" customWidth="1"/>
    <col min="1533" max="1533" width="7" style="108" bestFit="1" customWidth="1"/>
    <col min="1534" max="1538" width="5.625" style="108" bestFit="1" customWidth="1"/>
    <col min="1539" max="1539" width="6.125" style="108" bestFit="1" customWidth="1"/>
    <col min="1540" max="1540" width="9.625" style="108" bestFit="1" customWidth="1"/>
    <col min="1541" max="1541" width="7.125" style="108" bestFit="1" customWidth="1"/>
    <col min="1542" max="1542" width="9.125" style="108" bestFit="1" customWidth="1"/>
    <col min="1543" max="1543" width="8.5" style="108" bestFit="1" customWidth="1"/>
    <col min="1544" max="1778" width="10" style="108"/>
    <col min="1779" max="1779" width="3.625" style="108" customWidth="1"/>
    <col min="1780" max="1780" width="24.625" style="108" bestFit="1" customWidth="1"/>
    <col min="1781" max="1786" width="9" style="108" customWidth="1"/>
    <col min="1787" max="1787" width="8.625" style="108" customWidth="1"/>
    <col min="1788" max="1788" width="5.625" style="108" bestFit="1" customWidth="1"/>
    <col min="1789" max="1789" width="7" style="108" bestFit="1" customWidth="1"/>
    <col min="1790" max="1794" width="5.625" style="108" bestFit="1" customWidth="1"/>
    <col min="1795" max="1795" width="6.125" style="108" bestFit="1" customWidth="1"/>
    <col min="1796" max="1796" width="9.625" style="108" bestFit="1" customWidth="1"/>
    <col min="1797" max="1797" width="7.125" style="108" bestFit="1" customWidth="1"/>
    <col min="1798" max="1798" width="9.125" style="108" bestFit="1" customWidth="1"/>
    <col min="1799" max="1799" width="8.5" style="108" bestFit="1" customWidth="1"/>
    <col min="1800" max="2034" width="10" style="108"/>
    <col min="2035" max="2035" width="3.625" style="108" customWidth="1"/>
    <col min="2036" max="2036" width="24.625" style="108" bestFit="1" customWidth="1"/>
    <col min="2037" max="2042" width="9" style="108" customWidth="1"/>
    <col min="2043" max="2043" width="8.625" style="108" customWidth="1"/>
    <col min="2044" max="2044" width="5.625" style="108" bestFit="1" customWidth="1"/>
    <col min="2045" max="2045" width="7" style="108" bestFit="1" customWidth="1"/>
    <col min="2046" max="2050" width="5.625" style="108" bestFit="1" customWidth="1"/>
    <col min="2051" max="2051" width="6.125" style="108" bestFit="1" customWidth="1"/>
    <col min="2052" max="2052" width="9.625" style="108" bestFit="1" customWidth="1"/>
    <col min="2053" max="2053" width="7.125" style="108" bestFit="1" customWidth="1"/>
    <col min="2054" max="2054" width="9.125" style="108" bestFit="1" customWidth="1"/>
    <col min="2055" max="2055" width="8.5" style="108" bestFit="1" customWidth="1"/>
    <col min="2056" max="2290" width="10" style="108"/>
    <col min="2291" max="2291" width="3.625" style="108" customWidth="1"/>
    <col min="2292" max="2292" width="24.625" style="108" bestFit="1" customWidth="1"/>
    <col min="2293" max="2298" width="9" style="108" customWidth="1"/>
    <col min="2299" max="2299" width="8.625" style="108" customWidth="1"/>
    <col min="2300" max="2300" width="5.625" style="108" bestFit="1" customWidth="1"/>
    <col min="2301" max="2301" width="7" style="108" bestFit="1" customWidth="1"/>
    <col min="2302" max="2306" width="5.625" style="108" bestFit="1" customWidth="1"/>
    <col min="2307" max="2307" width="6.125" style="108" bestFit="1" customWidth="1"/>
    <col min="2308" max="2308" width="9.625" style="108" bestFit="1" customWidth="1"/>
    <col min="2309" max="2309" width="7.125" style="108" bestFit="1" customWidth="1"/>
    <col min="2310" max="2310" width="9.125" style="108" bestFit="1" customWidth="1"/>
    <col min="2311" max="2311" width="8.5" style="108" bestFit="1" customWidth="1"/>
    <col min="2312" max="2546" width="10" style="108"/>
    <col min="2547" max="2547" width="3.625" style="108" customWidth="1"/>
    <col min="2548" max="2548" width="24.625" style="108" bestFit="1" customWidth="1"/>
    <col min="2549" max="2554" width="9" style="108" customWidth="1"/>
    <col min="2555" max="2555" width="8.625" style="108" customWidth="1"/>
    <col min="2556" max="2556" width="5.625" style="108" bestFit="1" customWidth="1"/>
    <col min="2557" max="2557" width="7" style="108" bestFit="1" customWidth="1"/>
    <col min="2558" max="2562" width="5.625" style="108" bestFit="1" customWidth="1"/>
    <col min="2563" max="2563" width="6.125" style="108" bestFit="1" customWidth="1"/>
    <col min="2564" max="2564" width="9.625" style="108" bestFit="1" customWidth="1"/>
    <col min="2565" max="2565" width="7.125" style="108" bestFit="1" customWidth="1"/>
    <col min="2566" max="2566" width="9.125" style="108" bestFit="1" customWidth="1"/>
    <col min="2567" max="2567" width="8.5" style="108" bestFit="1" customWidth="1"/>
    <col min="2568" max="2802" width="10" style="108"/>
    <col min="2803" max="2803" width="3.625" style="108" customWidth="1"/>
    <col min="2804" max="2804" width="24.625" style="108" bestFit="1" customWidth="1"/>
    <col min="2805" max="2810" width="9" style="108" customWidth="1"/>
    <col min="2811" max="2811" width="8.625" style="108" customWidth="1"/>
    <col min="2812" max="2812" width="5.625" style="108" bestFit="1" customWidth="1"/>
    <col min="2813" max="2813" width="7" style="108" bestFit="1" customWidth="1"/>
    <col min="2814" max="2818" width="5.625" style="108" bestFit="1" customWidth="1"/>
    <col min="2819" max="2819" width="6.125" style="108" bestFit="1" customWidth="1"/>
    <col min="2820" max="2820" width="9.625" style="108" bestFit="1" customWidth="1"/>
    <col min="2821" max="2821" width="7.125" style="108" bestFit="1" customWidth="1"/>
    <col min="2822" max="2822" width="9.125" style="108" bestFit="1" customWidth="1"/>
    <col min="2823" max="2823" width="8.5" style="108" bestFit="1" customWidth="1"/>
    <col min="2824" max="3058" width="10" style="108"/>
    <col min="3059" max="3059" width="3.625" style="108" customWidth="1"/>
    <col min="3060" max="3060" width="24.625" style="108" bestFit="1" customWidth="1"/>
    <col min="3061" max="3066" width="9" style="108" customWidth="1"/>
    <col min="3067" max="3067" width="8.625" style="108" customWidth="1"/>
    <col min="3068" max="3068" width="5.625" style="108" bestFit="1" customWidth="1"/>
    <col min="3069" max="3069" width="7" style="108" bestFit="1" customWidth="1"/>
    <col min="3070" max="3074" width="5.625" style="108" bestFit="1" customWidth="1"/>
    <col min="3075" max="3075" width="6.125" style="108" bestFit="1" customWidth="1"/>
    <col min="3076" max="3076" width="9.625" style="108" bestFit="1" customWidth="1"/>
    <col min="3077" max="3077" width="7.125" style="108" bestFit="1" customWidth="1"/>
    <col min="3078" max="3078" width="9.125" style="108" bestFit="1" customWidth="1"/>
    <col min="3079" max="3079" width="8.5" style="108" bestFit="1" customWidth="1"/>
    <col min="3080" max="3314" width="10" style="108"/>
    <col min="3315" max="3315" width="3.625" style="108" customWidth="1"/>
    <col min="3316" max="3316" width="24.625" style="108" bestFit="1" customWidth="1"/>
    <col min="3317" max="3322" width="9" style="108" customWidth="1"/>
    <col min="3323" max="3323" width="8.625" style="108" customWidth="1"/>
    <col min="3324" max="3324" width="5.625" style="108" bestFit="1" customWidth="1"/>
    <col min="3325" max="3325" width="7" style="108" bestFit="1" customWidth="1"/>
    <col min="3326" max="3330" width="5.625" style="108" bestFit="1" customWidth="1"/>
    <col min="3331" max="3331" width="6.125" style="108" bestFit="1" customWidth="1"/>
    <col min="3332" max="3332" width="9.625" style="108" bestFit="1" customWidth="1"/>
    <col min="3333" max="3333" width="7.125" style="108" bestFit="1" customWidth="1"/>
    <col min="3334" max="3334" width="9.125" style="108" bestFit="1" customWidth="1"/>
    <col min="3335" max="3335" width="8.5" style="108" bestFit="1" customWidth="1"/>
    <col min="3336" max="3570" width="10" style="108"/>
    <col min="3571" max="3571" width="3.625" style="108" customWidth="1"/>
    <col min="3572" max="3572" width="24.625" style="108" bestFit="1" customWidth="1"/>
    <col min="3573" max="3578" width="9" style="108" customWidth="1"/>
    <col min="3579" max="3579" width="8.625" style="108" customWidth="1"/>
    <col min="3580" max="3580" width="5.625" style="108" bestFit="1" customWidth="1"/>
    <col min="3581" max="3581" width="7" style="108" bestFit="1" customWidth="1"/>
    <col min="3582" max="3586" width="5.625" style="108" bestFit="1" customWidth="1"/>
    <col min="3587" max="3587" width="6.125" style="108" bestFit="1" customWidth="1"/>
    <col min="3588" max="3588" width="9.625" style="108" bestFit="1" customWidth="1"/>
    <col min="3589" max="3589" width="7.125" style="108" bestFit="1" customWidth="1"/>
    <col min="3590" max="3590" width="9.125" style="108" bestFit="1" customWidth="1"/>
    <col min="3591" max="3591" width="8.5" style="108" bestFit="1" customWidth="1"/>
    <col min="3592" max="3826" width="10" style="108"/>
    <col min="3827" max="3827" width="3.625" style="108" customWidth="1"/>
    <col min="3828" max="3828" width="24.625" style="108" bestFit="1" customWidth="1"/>
    <col min="3829" max="3834" width="9" style="108" customWidth="1"/>
    <col min="3835" max="3835" width="8.625" style="108" customWidth="1"/>
    <col min="3836" max="3836" width="5.625" style="108" bestFit="1" customWidth="1"/>
    <col min="3837" max="3837" width="7" style="108" bestFit="1" customWidth="1"/>
    <col min="3838" max="3842" width="5.625" style="108" bestFit="1" customWidth="1"/>
    <col min="3843" max="3843" width="6.125" style="108" bestFit="1" customWidth="1"/>
    <col min="3844" max="3844" width="9.625" style="108" bestFit="1" customWidth="1"/>
    <col min="3845" max="3845" width="7.125" style="108" bestFit="1" customWidth="1"/>
    <col min="3846" max="3846" width="9.125" style="108" bestFit="1" customWidth="1"/>
    <col min="3847" max="3847" width="8.5" style="108" bestFit="1" customWidth="1"/>
    <col min="3848" max="4082" width="10" style="108"/>
    <col min="4083" max="4083" width="3.625" style="108" customWidth="1"/>
    <col min="4084" max="4084" width="24.625" style="108" bestFit="1" customWidth="1"/>
    <col min="4085" max="4090" width="9" style="108" customWidth="1"/>
    <col min="4091" max="4091" width="8.625" style="108" customWidth="1"/>
    <col min="4092" max="4092" width="5.625" style="108" bestFit="1" customWidth="1"/>
    <col min="4093" max="4093" width="7" style="108" bestFit="1" customWidth="1"/>
    <col min="4094" max="4098" width="5.625" style="108" bestFit="1" customWidth="1"/>
    <col min="4099" max="4099" width="6.125" style="108" bestFit="1" customWidth="1"/>
    <col min="4100" max="4100" width="9.625" style="108" bestFit="1" customWidth="1"/>
    <col min="4101" max="4101" width="7.125" style="108" bestFit="1" customWidth="1"/>
    <col min="4102" max="4102" width="9.125" style="108" bestFit="1" customWidth="1"/>
    <col min="4103" max="4103" width="8.5" style="108" bestFit="1" customWidth="1"/>
    <col min="4104" max="4338" width="10" style="108"/>
    <col min="4339" max="4339" width="3.625" style="108" customWidth="1"/>
    <col min="4340" max="4340" width="24.625" style="108" bestFit="1" customWidth="1"/>
    <col min="4341" max="4346" width="9" style="108" customWidth="1"/>
    <col min="4347" max="4347" width="8.625" style="108" customWidth="1"/>
    <col min="4348" max="4348" width="5.625" style="108" bestFit="1" customWidth="1"/>
    <col min="4349" max="4349" width="7" style="108" bestFit="1" customWidth="1"/>
    <col min="4350" max="4354" width="5.625" style="108" bestFit="1" customWidth="1"/>
    <col min="4355" max="4355" width="6.125" style="108" bestFit="1" customWidth="1"/>
    <col min="4356" max="4356" width="9.625" style="108" bestFit="1" customWidth="1"/>
    <col min="4357" max="4357" width="7.125" style="108" bestFit="1" customWidth="1"/>
    <col min="4358" max="4358" width="9.125" style="108" bestFit="1" customWidth="1"/>
    <col min="4359" max="4359" width="8.5" style="108" bestFit="1" customWidth="1"/>
    <col min="4360" max="4594" width="10" style="108"/>
    <col min="4595" max="4595" width="3.625" style="108" customWidth="1"/>
    <col min="4596" max="4596" width="24.625" style="108" bestFit="1" customWidth="1"/>
    <col min="4597" max="4602" width="9" style="108" customWidth="1"/>
    <col min="4603" max="4603" width="8.625" style="108" customWidth="1"/>
    <col min="4604" max="4604" width="5.625" style="108" bestFit="1" customWidth="1"/>
    <col min="4605" max="4605" width="7" style="108" bestFit="1" customWidth="1"/>
    <col min="4606" max="4610" width="5.625" style="108" bestFit="1" customWidth="1"/>
    <col min="4611" max="4611" width="6.125" style="108" bestFit="1" customWidth="1"/>
    <col min="4612" max="4612" width="9.625" style="108" bestFit="1" customWidth="1"/>
    <col min="4613" max="4613" width="7.125" style="108" bestFit="1" customWidth="1"/>
    <col min="4614" max="4614" width="9.125" style="108" bestFit="1" customWidth="1"/>
    <col min="4615" max="4615" width="8.5" style="108" bestFit="1" customWidth="1"/>
    <col min="4616" max="4850" width="10" style="108"/>
    <col min="4851" max="4851" width="3.625" style="108" customWidth="1"/>
    <col min="4852" max="4852" width="24.625" style="108" bestFit="1" customWidth="1"/>
    <col min="4853" max="4858" width="9" style="108" customWidth="1"/>
    <col min="4859" max="4859" width="8.625" style="108" customWidth="1"/>
    <col min="4860" max="4860" width="5.625" style="108" bestFit="1" customWidth="1"/>
    <col min="4861" max="4861" width="7" style="108" bestFit="1" customWidth="1"/>
    <col min="4862" max="4866" width="5.625" style="108" bestFit="1" customWidth="1"/>
    <col min="4867" max="4867" width="6.125" style="108" bestFit="1" customWidth="1"/>
    <col min="4868" max="4868" width="9.625" style="108" bestFit="1" customWidth="1"/>
    <col min="4869" max="4869" width="7.125" style="108" bestFit="1" customWidth="1"/>
    <col min="4870" max="4870" width="9.125" style="108" bestFit="1" customWidth="1"/>
    <col min="4871" max="4871" width="8.5" style="108" bestFit="1" customWidth="1"/>
    <col min="4872" max="5106" width="10" style="108"/>
    <col min="5107" max="5107" width="3.625" style="108" customWidth="1"/>
    <col min="5108" max="5108" width="24.625" style="108" bestFit="1" customWidth="1"/>
    <col min="5109" max="5114" width="9" style="108" customWidth="1"/>
    <col min="5115" max="5115" width="8.625" style="108" customWidth="1"/>
    <col min="5116" max="5116" width="5.625" style="108" bestFit="1" customWidth="1"/>
    <col min="5117" max="5117" width="7" style="108" bestFit="1" customWidth="1"/>
    <col min="5118" max="5122" width="5.625" style="108" bestFit="1" customWidth="1"/>
    <col min="5123" max="5123" width="6.125" style="108" bestFit="1" customWidth="1"/>
    <col min="5124" max="5124" width="9.625" style="108" bestFit="1" customWidth="1"/>
    <col min="5125" max="5125" width="7.125" style="108" bestFit="1" customWidth="1"/>
    <col min="5126" max="5126" width="9.125" style="108" bestFit="1" customWidth="1"/>
    <col min="5127" max="5127" width="8.5" style="108" bestFit="1" customWidth="1"/>
    <col min="5128" max="5362" width="10" style="108"/>
    <col min="5363" max="5363" width="3.625" style="108" customWidth="1"/>
    <col min="5364" max="5364" width="24.625" style="108" bestFit="1" customWidth="1"/>
    <col min="5365" max="5370" width="9" style="108" customWidth="1"/>
    <col min="5371" max="5371" width="8.625" style="108" customWidth="1"/>
    <col min="5372" max="5372" width="5.625" style="108" bestFit="1" customWidth="1"/>
    <col min="5373" max="5373" width="7" style="108" bestFit="1" customWidth="1"/>
    <col min="5374" max="5378" width="5.625" style="108" bestFit="1" customWidth="1"/>
    <col min="5379" max="5379" width="6.125" style="108" bestFit="1" customWidth="1"/>
    <col min="5380" max="5380" width="9.625" style="108" bestFit="1" customWidth="1"/>
    <col min="5381" max="5381" width="7.125" style="108" bestFit="1" customWidth="1"/>
    <col min="5382" max="5382" width="9.125" style="108" bestFit="1" customWidth="1"/>
    <col min="5383" max="5383" width="8.5" style="108" bestFit="1" customWidth="1"/>
    <col min="5384" max="5618" width="10" style="108"/>
    <col min="5619" max="5619" width="3.625" style="108" customWidth="1"/>
    <col min="5620" max="5620" width="24.625" style="108" bestFit="1" customWidth="1"/>
    <col min="5621" max="5626" width="9" style="108" customWidth="1"/>
    <col min="5627" max="5627" width="8.625" style="108" customWidth="1"/>
    <col min="5628" max="5628" width="5.625" style="108" bestFit="1" customWidth="1"/>
    <col min="5629" max="5629" width="7" style="108" bestFit="1" customWidth="1"/>
    <col min="5630" max="5634" width="5.625" style="108" bestFit="1" customWidth="1"/>
    <col min="5635" max="5635" width="6.125" style="108" bestFit="1" customWidth="1"/>
    <col min="5636" max="5636" width="9.625" style="108" bestFit="1" customWidth="1"/>
    <col min="5637" max="5637" width="7.125" style="108" bestFit="1" customWidth="1"/>
    <col min="5638" max="5638" width="9.125" style="108" bestFit="1" customWidth="1"/>
    <col min="5639" max="5639" width="8.5" style="108" bestFit="1" customWidth="1"/>
    <col min="5640" max="5874" width="10" style="108"/>
    <col min="5875" max="5875" width="3.625" style="108" customWidth="1"/>
    <col min="5876" max="5876" width="24.625" style="108" bestFit="1" customWidth="1"/>
    <col min="5877" max="5882" width="9" style="108" customWidth="1"/>
    <col min="5883" max="5883" width="8.625" style="108" customWidth="1"/>
    <col min="5884" max="5884" width="5.625" style="108" bestFit="1" customWidth="1"/>
    <col min="5885" max="5885" width="7" style="108" bestFit="1" customWidth="1"/>
    <col min="5886" max="5890" width="5.625" style="108" bestFit="1" customWidth="1"/>
    <col min="5891" max="5891" width="6.125" style="108" bestFit="1" customWidth="1"/>
    <col min="5892" max="5892" width="9.625" style="108" bestFit="1" customWidth="1"/>
    <col min="5893" max="5893" width="7.125" style="108" bestFit="1" customWidth="1"/>
    <col min="5894" max="5894" width="9.125" style="108" bestFit="1" customWidth="1"/>
    <col min="5895" max="5895" width="8.5" style="108" bestFit="1" customWidth="1"/>
    <col min="5896" max="6130" width="10" style="108"/>
    <col min="6131" max="6131" width="3.625" style="108" customWidth="1"/>
    <col min="6132" max="6132" width="24.625" style="108" bestFit="1" customWidth="1"/>
    <col min="6133" max="6138" width="9" style="108" customWidth="1"/>
    <col min="6139" max="6139" width="8.625" style="108" customWidth="1"/>
    <col min="6140" max="6140" width="5.625" style="108" bestFit="1" customWidth="1"/>
    <col min="6141" max="6141" width="7" style="108" bestFit="1" customWidth="1"/>
    <col min="6142" max="6146" width="5.625" style="108" bestFit="1" customWidth="1"/>
    <col min="6147" max="6147" width="6.125" style="108" bestFit="1" customWidth="1"/>
    <col min="6148" max="6148" width="9.625" style="108" bestFit="1" customWidth="1"/>
    <col min="6149" max="6149" width="7.125" style="108" bestFit="1" customWidth="1"/>
    <col min="6150" max="6150" width="9.125" style="108" bestFit="1" customWidth="1"/>
    <col min="6151" max="6151" width="8.5" style="108" bestFit="1" customWidth="1"/>
    <col min="6152" max="6386" width="10" style="108"/>
    <col min="6387" max="6387" width="3.625" style="108" customWidth="1"/>
    <col min="6388" max="6388" width="24.625" style="108" bestFit="1" customWidth="1"/>
    <col min="6389" max="6394" width="9" style="108" customWidth="1"/>
    <col min="6395" max="6395" width="8.625" style="108" customWidth="1"/>
    <col min="6396" max="6396" width="5.625" style="108" bestFit="1" customWidth="1"/>
    <col min="6397" max="6397" width="7" style="108" bestFit="1" customWidth="1"/>
    <col min="6398" max="6402" width="5.625" style="108" bestFit="1" customWidth="1"/>
    <col min="6403" max="6403" width="6.125" style="108" bestFit="1" customWidth="1"/>
    <col min="6404" max="6404" width="9.625" style="108" bestFit="1" customWidth="1"/>
    <col min="6405" max="6405" width="7.125" style="108" bestFit="1" customWidth="1"/>
    <col min="6406" max="6406" width="9.125" style="108" bestFit="1" customWidth="1"/>
    <col min="6407" max="6407" width="8.5" style="108" bestFit="1" customWidth="1"/>
    <col min="6408" max="6642" width="10" style="108"/>
    <col min="6643" max="6643" width="3.625" style="108" customWidth="1"/>
    <col min="6644" max="6644" width="24.625" style="108" bestFit="1" customWidth="1"/>
    <col min="6645" max="6650" width="9" style="108" customWidth="1"/>
    <col min="6651" max="6651" width="8.625" style="108" customWidth="1"/>
    <col min="6652" max="6652" width="5.625" style="108" bestFit="1" customWidth="1"/>
    <col min="6653" max="6653" width="7" style="108" bestFit="1" customWidth="1"/>
    <col min="6654" max="6658" width="5.625" style="108" bestFit="1" customWidth="1"/>
    <col min="6659" max="6659" width="6.125" style="108" bestFit="1" customWidth="1"/>
    <col min="6660" max="6660" width="9.625" style="108" bestFit="1" customWidth="1"/>
    <col min="6661" max="6661" width="7.125" style="108" bestFit="1" customWidth="1"/>
    <col min="6662" max="6662" width="9.125" style="108" bestFit="1" customWidth="1"/>
    <col min="6663" max="6663" width="8.5" style="108" bestFit="1" customWidth="1"/>
    <col min="6664" max="6898" width="10" style="108"/>
    <col min="6899" max="6899" width="3.625" style="108" customWidth="1"/>
    <col min="6900" max="6900" width="24.625" style="108" bestFit="1" customWidth="1"/>
    <col min="6901" max="6906" width="9" style="108" customWidth="1"/>
    <col min="6907" max="6907" width="8.625" style="108" customWidth="1"/>
    <col min="6908" max="6908" width="5.625" style="108" bestFit="1" customWidth="1"/>
    <col min="6909" max="6909" width="7" style="108" bestFit="1" customWidth="1"/>
    <col min="6910" max="6914" width="5.625" style="108" bestFit="1" customWidth="1"/>
    <col min="6915" max="6915" width="6.125" style="108" bestFit="1" customWidth="1"/>
    <col min="6916" max="6916" width="9.625" style="108" bestFit="1" customWidth="1"/>
    <col min="6917" max="6917" width="7.125" style="108" bestFit="1" customWidth="1"/>
    <col min="6918" max="6918" width="9.125" style="108" bestFit="1" customWidth="1"/>
    <col min="6919" max="6919" width="8.5" style="108" bestFit="1" customWidth="1"/>
    <col min="6920" max="7154" width="10" style="108"/>
    <col min="7155" max="7155" width="3.625" style="108" customWidth="1"/>
    <col min="7156" max="7156" width="24.625" style="108" bestFit="1" customWidth="1"/>
    <col min="7157" max="7162" width="9" style="108" customWidth="1"/>
    <col min="7163" max="7163" width="8.625" style="108" customWidth="1"/>
    <col min="7164" max="7164" width="5.625" style="108" bestFit="1" customWidth="1"/>
    <col min="7165" max="7165" width="7" style="108" bestFit="1" customWidth="1"/>
    <col min="7166" max="7170" width="5.625" style="108" bestFit="1" customWidth="1"/>
    <col min="7171" max="7171" width="6.125" style="108" bestFit="1" customWidth="1"/>
    <col min="7172" max="7172" width="9.625" style="108" bestFit="1" customWidth="1"/>
    <col min="7173" max="7173" width="7.125" style="108" bestFit="1" customWidth="1"/>
    <col min="7174" max="7174" width="9.125" style="108" bestFit="1" customWidth="1"/>
    <col min="7175" max="7175" width="8.5" style="108" bestFit="1" customWidth="1"/>
    <col min="7176" max="7410" width="10" style="108"/>
    <col min="7411" max="7411" width="3.625" style="108" customWidth="1"/>
    <col min="7412" max="7412" width="24.625" style="108" bestFit="1" customWidth="1"/>
    <col min="7413" max="7418" width="9" style="108" customWidth="1"/>
    <col min="7419" max="7419" width="8.625" style="108" customWidth="1"/>
    <col min="7420" max="7420" width="5.625" style="108" bestFit="1" customWidth="1"/>
    <col min="7421" max="7421" width="7" style="108" bestFit="1" customWidth="1"/>
    <col min="7422" max="7426" width="5.625" style="108" bestFit="1" customWidth="1"/>
    <col min="7427" max="7427" width="6.125" style="108" bestFit="1" customWidth="1"/>
    <col min="7428" max="7428" width="9.625" style="108" bestFit="1" customWidth="1"/>
    <col min="7429" max="7429" width="7.125" style="108" bestFit="1" customWidth="1"/>
    <col min="7430" max="7430" width="9.125" style="108" bestFit="1" customWidth="1"/>
    <col min="7431" max="7431" width="8.5" style="108" bestFit="1" customWidth="1"/>
    <col min="7432" max="7666" width="10" style="108"/>
    <col min="7667" max="7667" width="3.625" style="108" customWidth="1"/>
    <col min="7668" max="7668" width="24.625" style="108" bestFit="1" customWidth="1"/>
    <col min="7669" max="7674" width="9" style="108" customWidth="1"/>
    <col min="7675" max="7675" width="8.625" style="108" customWidth="1"/>
    <col min="7676" max="7676" width="5.625" style="108" bestFit="1" customWidth="1"/>
    <col min="7677" max="7677" width="7" style="108" bestFit="1" customWidth="1"/>
    <col min="7678" max="7682" width="5.625" style="108" bestFit="1" customWidth="1"/>
    <col min="7683" max="7683" width="6.125" style="108" bestFit="1" customWidth="1"/>
    <col min="7684" max="7684" width="9.625" style="108" bestFit="1" customWidth="1"/>
    <col min="7685" max="7685" width="7.125" style="108" bestFit="1" customWidth="1"/>
    <col min="7686" max="7686" width="9.125" style="108" bestFit="1" customWidth="1"/>
    <col min="7687" max="7687" width="8.5" style="108" bestFit="1" customWidth="1"/>
    <col min="7688" max="7922" width="10" style="108"/>
    <col min="7923" max="7923" width="3.625" style="108" customWidth="1"/>
    <col min="7924" max="7924" width="24.625" style="108" bestFit="1" customWidth="1"/>
    <col min="7925" max="7930" width="9" style="108" customWidth="1"/>
    <col min="7931" max="7931" width="8.625" style="108" customWidth="1"/>
    <col min="7932" max="7932" width="5.625" style="108" bestFit="1" customWidth="1"/>
    <col min="7933" max="7933" width="7" style="108" bestFit="1" customWidth="1"/>
    <col min="7934" max="7938" width="5.625" style="108" bestFit="1" customWidth="1"/>
    <col min="7939" max="7939" width="6.125" style="108" bestFit="1" customWidth="1"/>
    <col min="7940" max="7940" width="9.625" style="108" bestFit="1" customWidth="1"/>
    <col min="7941" max="7941" width="7.125" style="108" bestFit="1" customWidth="1"/>
    <col min="7942" max="7942" width="9.125" style="108" bestFit="1" customWidth="1"/>
    <col min="7943" max="7943" width="8.5" style="108" bestFit="1" customWidth="1"/>
    <col min="7944" max="8178" width="10" style="108"/>
    <col min="8179" max="8179" width="3.625" style="108" customWidth="1"/>
    <col min="8180" max="8180" width="24.625" style="108" bestFit="1" customWidth="1"/>
    <col min="8181" max="8186" width="9" style="108" customWidth="1"/>
    <col min="8187" max="8187" width="8.625" style="108" customWidth="1"/>
    <col min="8188" max="8188" width="5.625" style="108" bestFit="1" customWidth="1"/>
    <col min="8189" max="8189" width="7" style="108" bestFit="1" customWidth="1"/>
    <col min="8190" max="8194" width="5.625" style="108" bestFit="1" customWidth="1"/>
    <col min="8195" max="8195" width="6.125" style="108" bestFit="1" customWidth="1"/>
    <col min="8196" max="8196" width="9.625" style="108" bestFit="1" customWidth="1"/>
    <col min="8197" max="8197" width="7.125" style="108" bestFit="1" customWidth="1"/>
    <col min="8198" max="8198" width="9.125" style="108" bestFit="1" customWidth="1"/>
    <col min="8199" max="8199" width="8.5" style="108" bestFit="1" customWidth="1"/>
    <col min="8200" max="8434" width="10" style="108"/>
    <col min="8435" max="8435" width="3.625" style="108" customWidth="1"/>
    <col min="8436" max="8436" width="24.625" style="108" bestFit="1" customWidth="1"/>
    <col min="8437" max="8442" width="9" style="108" customWidth="1"/>
    <col min="8443" max="8443" width="8.625" style="108" customWidth="1"/>
    <col min="8444" max="8444" width="5.625" style="108" bestFit="1" customWidth="1"/>
    <col min="8445" max="8445" width="7" style="108" bestFit="1" customWidth="1"/>
    <col min="8446" max="8450" width="5.625" style="108" bestFit="1" customWidth="1"/>
    <col min="8451" max="8451" width="6.125" style="108" bestFit="1" customWidth="1"/>
    <col min="8452" max="8452" width="9.625" style="108" bestFit="1" customWidth="1"/>
    <col min="8453" max="8453" width="7.125" style="108" bestFit="1" customWidth="1"/>
    <col min="8454" max="8454" width="9.125" style="108" bestFit="1" customWidth="1"/>
    <col min="8455" max="8455" width="8.5" style="108" bestFit="1" customWidth="1"/>
    <col min="8456" max="8690" width="10" style="108"/>
    <col min="8691" max="8691" width="3.625" style="108" customWidth="1"/>
    <col min="8692" max="8692" width="24.625" style="108" bestFit="1" customWidth="1"/>
    <col min="8693" max="8698" width="9" style="108" customWidth="1"/>
    <col min="8699" max="8699" width="8.625" style="108" customWidth="1"/>
    <col min="8700" max="8700" width="5.625" style="108" bestFit="1" customWidth="1"/>
    <col min="8701" max="8701" width="7" style="108" bestFit="1" customWidth="1"/>
    <col min="8702" max="8706" width="5.625" style="108" bestFit="1" customWidth="1"/>
    <col min="8707" max="8707" width="6.125" style="108" bestFit="1" customWidth="1"/>
    <col min="8708" max="8708" width="9.625" style="108" bestFit="1" customWidth="1"/>
    <col min="8709" max="8709" width="7.125" style="108" bestFit="1" customWidth="1"/>
    <col min="8710" max="8710" width="9.125" style="108" bestFit="1" customWidth="1"/>
    <col min="8711" max="8711" width="8.5" style="108" bestFit="1" customWidth="1"/>
    <col min="8712" max="8946" width="10" style="108"/>
    <col min="8947" max="8947" width="3.625" style="108" customWidth="1"/>
    <col min="8948" max="8948" width="24.625" style="108" bestFit="1" customWidth="1"/>
    <col min="8949" max="8954" width="9" style="108" customWidth="1"/>
    <col min="8955" max="8955" width="8.625" style="108" customWidth="1"/>
    <col min="8956" max="8956" width="5.625" style="108" bestFit="1" customWidth="1"/>
    <col min="8957" max="8957" width="7" style="108" bestFit="1" customWidth="1"/>
    <col min="8958" max="8962" width="5.625" style="108" bestFit="1" customWidth="1"/>
    <col min="8963" max="8963" width="6.125" style="108" bestFit="1" customWidth="1"/>
    <col min="8964" max="8964" width="9.625" style="108" bestFit="1" customWidth="1"/>
    <col min="8965" max="8965" width="7.125" style="108" bestFit="1" customWidth="1"/>
    <col min="8966" max="8966" width="9.125" style="108" bestFit="1" customWidth="1"/>
    <col min="8967" max="8967" width="8.5" style="108" bestFit="1" customWidth="1"/>
    <col min="8968" max="9202" width="10" style="108"/>
    <col min="9203" max="9203" width="3.625" style="108" customWidth="1"/>
    <col min="9204" max="9204" width="24.625" style="108" bestFit="1" customWidth="1"/>
    <col min="9205" max="9210" width="9" style="108" customWidth="1"/>
    <col min="9211" max="9211" width="8.625" style="108" customWidth="1"/>
    <col min="9212" max="9212" width="5.625" style="108" bestFit="1" customWidth="1"/>
    <col min="9213" max="9213" width="7" style="108" bestFit="1" customWidth="1"/>
    <col min="9214" max="9218" width="5.625" style="108" bestFit="1" customWidth="1"/>
    <col min="9219" max="9219" width="6.125" style="108" bestFit="1" customWidth="1"/>
    <col min="9220" max="9220" width="9.625" style="108" bestFit="1" customWidth="1"/>
    <col min="9221" max="9221" width="7.125" style="108" bestFit="1" customWidth="1"/>
    <col min="9222" max="9222" width="9.125" style="108" bestFit="1" customWidth="1"/>
    <col min="9223" max="9223" width="8.5" style="108" bestFit="1" customWidth="1"/>
    <col min="9224" max="9458" width="10" style="108"/>
    <col min="9459" max="9459" width="3.625" style="108" customWidth="1"/>
    <col min="9460" max="9460" width="24.625" style="108" bestFit="1" customWidth="1"/>
    <col min="9461" max="9466" width="9" style="108" customWidth="1"/>
    <col min="9467" max="9467" width="8.625" style="108" customWidth="1"/>
    <col min="9468" max="9468" width="5.625" style="108" bestFit="1" customWidth="1"/>
    <col min="9469" max="9469" width="7" style="108" bestFit="1" customWidth="1"/>
    <col min="9470" max="9474" width="5.625" style="108" bestFit="1" customWidth="1"/>
    <col min="9475" max="9475" width="6.125" style="108" bestFit="1" customWidth="1"/>
    <col min="9476" max="9476" width="9.625" style="108" bestFit="1" customWidth="1"/>
    <col min="9477" max="9477" width="7.125" style="108" bestFit="1" customWidth="1"/>
    <col min="9478" max="9478" width="9.125" style="108" bestFit="1" customWidth="1"/>
    <col min="9479" max="9479" width="8.5" style="108" bestFit="1" customWidth="1"/>
    <col min="9480" max="9714" width="10" style="108"/>
    <col min="9715" max="9715" width="3.625" style="108" customWidth="1"/>
    <col min="9716" max="9716" width="24.625" style="108" bestFit="1" customWidth="1"/>
    <col min="9717" max="9722" width="9" style="108" customWidth="1"/>
    <col min="9723" max="9723" width="8.625" style="108" customWidth="1"/>
    <col min="9724" max="9724" width="5.625" style="108" bestFit="1" customWidth="1"/>
    <col min="9725" max="9725" width="7" style="108" bestFit="1" customWidth="1"/>
    <col min="9726" max="9730" width="5.625" style="108" bestFit="1" customWidth="1"/>
    <col min="9731" max="9731" width="6.125" style="108" bestFit="1" customWidth="1"/>
    <col min="9732" max="9732" width="9.625" style="108" bestFit="1" customWidth="1"/>
    <col min="9733" max="9733" width="7.125" style="108" bestFit="1" customWidth="1"/>
    <col min="9734" max="9734" width="9.125" style="108" bestFit="1" customWidth="1"/>
    <col min="9735" max="9735" width="8.5" style="108" bestFit="1" customWidth="1"/>
    <col min="9736" max="9970" width="10" style="108"/>
    <col min="9971" max="9971" width="3.625" style="108" customWidth="1"/>
    <col min="9972" max="9972" width="24.625" style="108" bestFit="1" customWidth="1"/>
    <col min="9973" max="9978" width="9" style="108" customWidth="1"/>
    <col min="9979" max="9979" width="8.625" style="108" customWidth="1"/>
    <col min="9980" max="9980" width="5.625" style="108" bestFit="1" customWidth="1"/>
    <col min="9981" max="9981" width="7" style="108" bestFit="1" customWidth="1"/>
    <col min="9982" max="9986" width="5.625" style="108" bestFit="1" customWidth="1"/>
    <col min="9987" max="9987" width="6.125" style="108" bestFit="1" customWidth="1"/>
    <col min="9988" max="9988" width="9.625" style="108" bestFit="1" customWidth="1"/>
    <col min="9989" max="9989" width="7.125" style="108" bestFit="1" customWidth="1"/>
    <col min="9990" max="9990" width="9.125" style="108" bestFit="1" customWidth="1"/>
    <col min="9991" max="9991" width="8.5" style="108" bestFit="1" customWidth="1"/>
    <col min="9992" max="10226" width="10" style="108"/>
    <col min="10227" max="10227" width="3.625" style="108" customWidth="1"/>
    <col min="10228" max="10228" width="24.625" style="108" bestFit="1" customWidth="1"/>
    <col min="10229" max="10234" width="9" style="108" customWidth="1"/>
    <col min="10235" max="10235" width="8.625" style="108" customWidth="1"/>
    <col min="10236" max="10236" width="5.625" style="108" bestFit="1" customWidth="1"/>
    <col min="10237" max="10237" width="7" style="108" bestFit="1" customWidth="1"/>
    <col min="10238" max="10242" width="5.625" style="108" bestFit="1" customWidth="1"/>
    <col min="10243" max="10243" width="6.125" style="108" bestFit="1" customWidth="1"/>
    <col min="10244" max="10244" width="9.625" style="108" bestFit="1" customWidth="1"/>
    <col min="10245" max="10245" width="7.125" style="108" bestFit="1" customWidth="1"/>
    <col min="10246" max="10246" width="9.125" style="108" bestFit="1" customWidth="1"/>
    <col min="10247" max="10247" width="8.5" style="108" bestFit="1" customWidth="1"/>
    <col min="10248" max="10482" width="10" style="108"/>
    <col min="10483" max="10483" width="3.625" style="108" customWidth="1"/>
    <col min="10484" max="10484" width="24.625" style="108" bestFit="1" customWidth="1"/>
    <col min="10485" max="10490" width="9" style="108" customWidth="1"/>
    <col min="10491" max="10491" width="8.625" style="108" customWidth="1"/>
    <col min="10492" max="10492" width="5.625" style="108" bestFit="1" customWidth="1"/>
    <col min="10493" max="10493" width="7" style="108" bestFit="1" customWidth="1"/>
    <col min="10494" max="10498" width="5.625" style="108" bestFit="1" customWidth="1"/>
    <col min="10499" max="10499" width="6.125" style="108" bestFit="1" customWidth="1"/>
    <col min="10500" max="10500" width="9.625" style="108" bestFit="1" customWidth="1"/>
    <col min="10501" max="10501" width="7.125" style="108" bestFit="1" customWidth="1"/>
    <col min="10502" max="10502" width="9.125" style="108" bestFit="1" customWidth="1"/>
    <col min="10503" max="10503" width="8.5" style="108" bestFit="1" customWidth="1"/>
    <col min="10504" max="10738" width="10" style="108"/>
    <col min="10739" max="10739" width="3.625" style="108" customWidth="1"/>
    <col min="10740" max="10740" width="24.625" style="108" bestFit="1" customWidth="1"/>
    <col min="10741" max="10746" width="9" style="108" customWidth="1"/>
    <col min="10747" max="10747" width="8.625" style="108" customWidth="1"/>
    <col min="10748" max="10748" width="5.625" style="108" bestFit="1" customWidth="1"/>
    <col min="10749" max="10749" width="7" style="108" bestFit="1" customWidth="1"/>
    <col min="10750" max="10754" width="5.625" style="108" bestFit="1" customWidth="1"/>
    <col min="10755" max="10755" width="6.125" style="108" bestFit="1" customWidth="1"/>
    <col min="10756" max="10756" width="9.625" style="108" bestFit="1" customWidth="1"/>
    <col min="10757" max="10757" width="7.125" style="108" bestFit="1" customWidth="1"/>
    <col min="10758" max="10758" width="9.125" style="108" bestFit="1" customWidth="1"/>
    <col min="10759" max="10759" width="8.5" style="108" bestFit="1" customWidth="1"/>
    <col min="10760" max="10994" width="10" style="108"/>
    <col min="10995" max="10995" width="3.625" style="108" customWidth="1"/>
    <col min="10996" max="10996" width="24.625" style="108" bestFit="1" customWidth="1"/>
    <col min="10997" max="11002" width="9" style="108" customWidth="1"/>
    <col min="11003" max="11003" width="8.625" style="108" customWidth="1"/>
    <col min="11004" max="11004" width="5.625" style="108" bestFit="1" customWidth="1"/>
    <col min="11005" max="11005" width="7" style="108" bestFit="1" customWidth="1"/>
    <col min="11006" max="11010" width="5.625" style="108" bestFit="1" customWidth="1"/>
    <col min="11011" max="11011" width="6.125" style="108" bestFit="1" customWidth="1"/>
    <col min="11012" max="11012" width="9.625" style="108" bestFit="1" customWidth="1"/>
    <col min="11013" max="11013" width="7.125" style="108" bestFit="1" customWidth="1"/>
    <col min="11014" max="11014" width="9.125" style="108" bestFit="1" customWidth="1"/>
    <col min="11015" max="11015" width="8.5" style="108" bestFit="1" customWidth="1"/>
    <col min="11016" max="11250" width="10" style="108"/>
    <col min="11251" max="11251" width="3.625" style="108" customWidth="1"/>
    <col min="11252" max="11252" width="24.625" style="108" bestFit="1" customWidth="1"/>
    <col min="11253" max="11258" width="9" style="108" customWidth="1"/>
    <col min="11259" max="11259" width="8.625" style="108" customWidth="1"/>
    <col min="11260" max="11260" width="5.625" style="108" bestFit="1" customWidth="1"/>
    <col min="11261" max="11261" width="7" style="108" bestFit="1" customWidth="1"/>
    <col min="11262" max="11266" width="5.625" style="108" bestFit="1" customWidth="1"/>
    <col min="11267" max="11267" width="6.125" style="108" bestFit="1" customWidth="1"/>
    <col min="11268" max="11268" width="9.625" style="108" bestFit="1" customWidth="1"/>
    <col min="11269" max="11269" width="7.125" style="108" bestFit="1" customWidth="1"/>
    <col min="11270" max="11270" width="9.125" style="108" bestFit="1" customWidth="1"/>
    <col min="11271" max="11271" width="8.5" style="108" bestFit="1" customWidth="1"/>
    <col min="11272" max="11506" width="10" style="108"/>
    <col min="11507" max="11507" width="3.625" style="108" customWidth="1"/>
    <col min="11508" max="11508" width="24.625" style="108" bestFit="1" customWidth="1"/>
    <col min="11509" max="11514" width="9" style="108" customWidth="1"/>
    <col min="11515" max="11515" width="8.625" style="108" customWidth="1"/>
    <col min="11516" max="11516" width="5.625" style="108" bestFit="1" customWidth="1"/>
    <col min="11517" max="11517" width="7" style="108" bestFit="1" customWidth="1"/>
    <col min="11518" max="11522" width="5.625" style="108" bestFit="1" customWidth="1"/>
    <col min="11523" max="11523" width="6.125" style="108" bestFit="1" customWidth="1"/>
    <col min="11524" max="11524" width="9.625" style="108" bestFit="1" customWidth="1"/>
    <col min="11525" max="11525" width="7.125" style="108" bestFit="1" customWidth="1"/>
    <col min="11526" max="11526" width="9.125" style="108" bestFit="1" customWidth="1"/>
    <col min="11527" max="11527" width="8.5" style="108" bestFit="1" customWidth="1"/>
    <col min="11528" max="11762" width="10" style="108"/>
    <col min="11763" max="11763" width="3.625" style="108" customWidth="1"/>
    <col min="11764" max="11764" width="24.625" style="108" bestFit="1" customWidth="1"/>
    <col min="11765" max="11770" width="9" style="108" customWidth="1"/>
    <col min="11771" max="11771" width="8.625" style="108" customWidth="1"/>
    <col min="11772" max="11772" width="5.625" style="108" bestFit="1" customWidth="1"/>
    <col min="11773" max="11773" width="7" style="108" bestFit="1" customWidth="1"/>
    <col min="11774" max="11778" width="5.625" style="108" bestFit="1" customWidth="1"/>
    <col min="11779" max="11779" width="6.125" style="108" bestFit="1" customWidth="1"/>
    <col min="11780" max="11780" width="9.625" style="108" bestFit="1" customWidth="1"/>
    <col min="11781" max="11781" width="7.125" style="108" bestFit="1" customWidth="1"/>
    <col min="11782" max="11782" width="9.125" style="108" bestFit="1" customWidth="1"/>
    <col min="11783" max="11783" width="8.5" style="108" bestFit="1" customWidth="1"/>
    <col min="11784" max="12018" width="10" style="108"/>
    <col min="12019" max="12019" width="3.625" style="108" customWidth="1"/>
    <col min="12020" max="12020" width="24.625" style="108" bestFit="1" customWidth="1"/>
    <col min="12021" max="12026" width="9" style="108" customWidth="1"/>
    <col min="12027" max="12027" width="8.625" style="108" customWidth="1"/>
    <col min="12028" max="12028" width="5.625" style="108" bestFit="1" customWidth="1"/>
    <col min="12029" max="12029" width="7" style="108" bestFit="1" customWidth="1"/>
    <col min="12030" max="12034" width="5.625" style="108" bestFit="1" customWidth="1"/>
    <col min="12035" max="12035" width="6.125" style="108" bestFit="1" customWidth="1"/>
    <col min="12036" max="12036" width="9.625" style="108" bestFit="1" customWidth="1"/>
    <col min="12037" max="12037" width="7.125" style="108" bestFit="1" customWidth="1"/>
    <col min="12038" max="12038" width="9.125" style="108" bestFit="1" customWidth="1"/>
    <col min="12039" max="12039" width="8.5" style="108" bestFit="1" customWidth="1"/>
    <col min="12040" max="12274" width="10" style="108"/>
    <col min="12275" max="12275" width="3.625" style="108" customWidth="1"/>
    <col min="12276" max="12276" width="24.625" style="108" bestFit="1" customWidth="1"/>
    <col min="12277" max="12282" width="9" style="108" customWidth="1"/>
    <col min="12283" max="12283" width="8.625" style="108" customWidth="1"/>
    <col min="12284" max="12284" width="5.625" style="108" bestFit="1" customWidth="1"/>
    <col min="12285" max="12285" width="7" style="108" bestFit="1" customWidth="1"/>
    <col min="12286" max="12290" width="5.625" style="108" bestFit="1" customWidth="1"/>
    <col min="12291" max="12291" width="6.125" style="108" bestFit="1" customWidth="1"/>
    <col min="12292" max="12292" width="9.625" style="108" bestFit="1" customWidth="1"/>
    <col min="12293" max="12293" width="7.125" style="108" bestFit="1" customWidth="1"/>
    <col min="12294" max="12294" width="9.125" style="108" bestFit="1" customWidth="1"/>
    <col min="12295" max="12295" width="8.5" style="108" bestFit="1" customWidth="1"/>
    <col min="12296" max="12530" width="10" style="108"/>
    <col min="12531" max="12531" width="3.625" style="108" customWidth="1"/>
    <col min="12532" max="12532" width="24.625" style="108" bestFit="1" customWidth="1"/>
    <col min="12533" max="12538" width="9" style="108" customWidth="1"/>
    <col min="12539" max="12539" width="8.625" style="108" customWidth="1"/>
    <col min="12540" max="12540" width="5.625" style="108" bestFit="1" customWidth="1"/>
    <col min="12541" max="12541" width="7" style="108" bestFit="1" customWidth="1"/>
    <col min="12542" max="12546" width="5.625" style="108" bestFit="1" customWidth="1"/>
    <col min="12547" max="12547" width="6.125" style="108" bestFit="1" customWidth="1"/>
    <col min="12548" max="12548" width="9.625" style="108" bestFit="1" customWidth="1"/>
    <col min="12549" max="12549" width="7.125" style="108" bestFit="1" customWidth="1"/>
    <col min="12550" max="12550" width="9.125" style="108" bestFit="1" customWidth="1"/>
    <col min="12551" max="12551" width="8.5" style="108" bestFit="1" customWidth="1"/>
    <col min="12552" max="12786" width="10" style="108"/>
    <col min="12787" max="12787" width="3.625" style="108" customWidth="1"/>
    <col min="12788" max="12788" width="24.625" style="108" bestFit="1" customWidth="1"/>
    <col min="12789" max="12794" width="9" style="108" customWidth="1"/>
    <col min="12795" max="12795" width="8.625" style="108" customWidth="1"/>
    <col min="12796" max="12796" width="5.625" style="108" bestFit="1" customWidth="1"/>
    <col min="12797" max="12797" width="7" style="108" bestFit="1" customWidth="1"/>
    <col min="12798" max="12802" width="5.625" style="108" bestFit="1" customWidth="1"/>
    <col min="12803" max="12803" width="6.125" style="108" bestFit="1" customWidth="1"/>
    <col min="12804" max="12804" width="9.625" style="108" bestFit="1" customWidth="1"/>
    <col min="12805" max="12805" width="7.125" style="108" bestFit="1" customWidth="1"/>
    <col min="12806" max="12806" width="9.125" style="108" bestFit="1" customWidth="1"/>
    <col min="12807" max="12807" width="8.5" style="108" bestFit="1" customWidth="1"/>
    <col min="12808" max="13042" width="10" style="108"/>
    <col min="13043" max="13043" width="3.625" style="108" customWidth="1"/>
    <col min="13044" max="13044" width="24.625" style="108" bestFit="1" customWidth="1"/>
    <col min="13045" max="13050" width="9" style="108" customWidth="1"/>
    <col min="13051" max="13051" width="8.625" style="108" customWidth="1"/>
    <col min="13052" max="13052" width="5.625" style="108" bestFit="1" customWidth="1"/>
    <col min="13053" max="13053" width="7" style="108" bestFit="1" customWidth="1"/>
    <col min="13054" max="13058" width="5.625" style="108" bestFit="1" customWidth="1"/>
    <col min="13059" max="13059" width="6.125" style="108" bestFit="1" customWidth="1"/>
    <col min="13060" max="13060" width="9.625" style="108" bestFit="1" customWidth="1"/>
    <col min="13061" max="13061" width="7.125" style="108" bestFit="1" customWidth="1"/>
    <col min="13062" max="13062" width="9.125" style="108" bestFit="1" customWidth="1"/>
    <col min="13063" max="13063" width="8.5" style="108" bestFit="1" customWidth="1"/>
    <col min="13064" max="13298" width="10" style="108"/>
    <col min="13299" max="13299" width="3.625" style="108" customWidth="1"/>
    <col min="13300" max="13300" width="24.625" style="108" bestFit="1" customWidth="1"/>
    <col min="13301" max="13306" width="9" style="108" customWidth="1"/>
    <col min="13307" max="13307" width="8.625" style="108" customWidth="1"/>
    <col min="13308" max="13308" width="5.625" style="108" bestFit="1" customWidth="1"/>
    <col min="13309" max="13309" width="7" style="108" bestFit="1" customWidth="1"/>
    <col min="13310" max="13314" width="5.625" style="108" bestFit="1" customWidth="1"/>
    <col min="13315" max="13315" width="6.125" style="108" bestFit="1" customWidth="1"/>
    <col min="13316" max="13316" width="9.625" style="108" bestFit="1" customWidth="1"/>
    <col min="13317" max="13317" width="7.125" style="108" bestFit="1" customWidth="1"/>
    <col min="13318" max="13318" width="9.125" style="108" bestFit="1" customWidth="1"/>
    <col min="13319" max="13319" width="8.5" style="108" bestFit="1" customWidth="1"/>
    <col min="13320" max="13554" width="10" style="108"/>
    <col min="13555" max="13555" width="3.625" style="108" customWidth="1"/>
    <col min="13556" max="13556" width="24.625" style="108" bestFit="1" customWidth="1"/>
    <col min="13557" max="13562" width="9" style="108" customWidth="1"/>
    <col min="13563" max="13563" width="8.625" style="108" customWidth="1"/>
    <col min="13564" max="13564" width="5.625" style="108" bestFit="1" customWidth="1"/>
    <col min="13565" max="13565" width="7" style="108" bestFit="1" customWidth="1"/>
    <col min="13566" max="13570" width="5.625" style="108" bestFit="1" customWidth="1"/>
    <col min="13571" max="13571" width="6.125" style="108" bestFit="1" customWidth="1"/>
    <col min="13572" max="13572" width="9.625" style="108" bestFit="1" customWidth="1"/>
    <col min="13573" max="13573" width="7.125" style="108" bestFit="1" customWidth="1"/>
    <col min="13574" max="13574" width="9.125" style="108" bestFit="1" customWidth="1"/>
    <col min="13575" max="13575" width="8.5" style="108" bestFit="1" customWidth="1"/>
    <col min="13576" max="13810" width="10" style="108"/>
    <col min="13811" max="13811" width="3.625" style="108" customWidth="1"/>
    <col min="13812" max="13812" width="24.625" style="108" bestFit="1" customWidth="1"/>
    <col min="13813" max="13818" width="9" style="108" customWidth="1"/>
    <col min="13819" max="13819" width="8.625" style="108" customWidth="1"/>
    <col min="13820" max="13820" width="5.625" style="108" bestFit="1" customWidth="1"/>
    <col min="13821" max="13821" width="7" style="108" bestFit="1" customWidth="1"/>
    <col min="13822" max="13826" width="5.625" style="108" bestFit="1" customWidth="1"/>
    <col min="13827" max="13827" width="6.125" style="108" bestFit="1" customWidth="1"/>
    <col min="13828" max="13828" width="9.625" style="108" bestFit="1" customWidth="1"/>
    <col min="13829" max="13829" width="7.125" style="108" bestFit="1" customWidth="1"/>
    <col min="13830" max="13830" width="9.125" style="108" bestFit="1" customWidth="1"/>
    <col min="13831" max="13831" width="8.5" style="108" bestFit="1" customWidth="1"/>
    <col min="13832" max="14066" width="10" style="108"/>
    <col min="14067" max="14067" width="3.625" style="108" customWidth="1"/>
    <col min="14068" max="14068" width="24.625" style="108" bestFit="1" customWidth="1"/>
    <col min="14069" max="14074" width="9" style="108" customWidth="1"/>
    <col min="14075" max="14075" width="8.625" style="108" customWidth="1"/>
    <col min="14076" max="14076" width="5.625" style="108" bestFit="1" customWidth="1"/>
    <col min="14077" max="14077" width="7" style="108" bestFit="1" customWidth="1"/>
    <col min="14078" max="14082" width="5.625" style="108" bestFit="1" customWidth="1"/>
    <col min="14083" max="14083" width="6.125" style="108" bestFit="1" customWidth="1"/>
    <col min="14084" max="14084" width="9.625" style="108" bestFit="1" customWidth="1"/>
    <col min="14085" max="14085" width="7.125" style="108" bestFit="1" customWidth="1"/>
    <col min="14086" max="14086" width="9.125" style="108" bestFit="1" customWidth="1"/>
    <col min="14087" max="14087" width="8.5" style="108" bestFit="1" customWidth="1"/>
    <col min="14088" max="14322" width="10" style="108"/>
    <col min="14323" max="14323" width="3.625" style="108" customWidth="1"/>
    <col min="14324" max="14324" width="24.625" style="108" bestFit="1" customWidth="1"/>
    <col min="14325" max="14330" width="9" style="108" customWidth="1"/>
    <col min="14331" max="14331" width="8.625" style="108" customWidth="1"/>
    <col min="14332" max="14332" width="5.625" style="108" bestFit="1" customWidth="1"/>
    <col min="14333" max="14333" width="7" style="108" bestFit="1" customWidth="1"/>
    <col min="14334" max="14338" width="5.625" style="108" bestFit="1" customWidth="1"/>
    <col min="14339" max="14339" width="6.125" style="108" bestFit="1" customWidth="1"/>
    <col min="14340" max="14340" width="9.625" style="108" bestFit="1" customWidth="1"/>
    <col min="14341" max="14341" width="7.125" style="108" bestFit="1" customWidth="1"/>
    <col min="14342" max="14342" width="9.125" style="108" bestFit="1" customWidth="1"/>
    <col min="14343" max="14343" width="8.5" style="108" bestFit="1" customWidth="1"/>
    <col min="14344" max="14578" width="10" style="108"/>
    <col min="14579" max="14579" width="3.625" style="108" customWidth="1"/>
    <col min="14580" max="14580" width="24.625" style="108" bestFit="1" customWidth="1"/>
    <col min="14581" max="14586" width="9" style="108" customWidth="1"/>
    <col min="14587" max="14587" width="8.625" style="108" customWidth="1"/>
    <col min="14588" max="14588" width="5.625" style="108" bestFit="1" customWidth="1"/>
    <col min="14589" max="14589" width="7" style="108" bestFit="1" customWidth="1"/>
    <col min="14590" max="14594" width="5.625" style="108" bestFit="1" customWidth="1"/>
    <col min="14595" max="14595" width="6.125" style="108" bestFit="1" customWidth="1"/>
    <col min="14596" max="14596" width="9.625" style="108" bestFit="1" customWidth="1"/>
    <col min="14597" max="14597" width="7.125" style="108" bestFit="1" customWidth="1"/>
    <col min="14598" max="14598" width="9.125" style="108" bestFit="1" customWidth="1"/>
    <col min="14599" max="14599" width="8.5" style="108" bestFit="1" customWidth="1"/>
    <col min="14600" max="14834" width="10" style="108"/>
    <col min="14835" max="14835" width="3.625" style="108" customWidth="1"/>
    <col min="14836" max="14836" width="24.625" style="108" bestFit="1" customWidth="1"/>
    <col min="14837" max="14842" width="9" style="108" customWidth="1"/>
    <col min="14843" max="14843" width="8.625" style="108" customWidth="1"/>
    <col min="14844" max="14844" width="5.625" style="108" bestFit="1" customWidth="1"/>
    <col min="14845" max="14845" width="7" style="108" bestFit="1" customWidth="1"/>
    <col min="14846" max="14850" width="5.625" style="108" bestFit="1" customWidth="1"/>
    <col min="14851" max="14851" width="6.125" style="108" bestFit="1" customWidth="1"/>
    <col min="14852" max="14852" width="9.625" style="108" bestFit="1" customWidth="1"/>
    <col min="14853" max="14853" width="7.125" style="108" bestFit="1" customWidth="1"/>
    <col min="14854" max="14854" width="9.125" style="108" bestFit="1" customWidth="1"/>
    <col min="14855" max="14855" width="8.5" style="108" bestFit="1" customWidth="1"/>
    <col min="14856" max="15090" width="10" style="108"/>
    <col min="15091" max="15091" width="3.625" style="108" customWidth="1"/>
    <col min="15092" max="15092" width="24.625" style="108" bestFit="1" customWidth="1"/>
    <col min="15093" max="15098" width="9" style="108" customWidth="1"/>
    <col min="15099" max="15099" width="8.625" style="108" customWidth="1"/>
    <col min="15100" max="15100" width="5.625" style="108" bestFit="1" customWidth="1"/>
    <col min="15101" max="15101" width="7" style="108" bestFit="1" customWidth="1"/>
    <col min="15102" max="15106" width="5.625" style="108" bestFit="1" customWidth="1"/>
    <col min="15107" max="15107" width="6.125" style="108" bestFit="1" customWidth="1"/>
    <col min="15108" max="15108" width="9.625" style="108" bestFit="1" customWidth="1"/>
    <col min="15109" max="15109" width="7.125" style="108" bestFit="1" customWidth="1"/>
    <col min="15110" max="15110" width="9.125" style="108" bestFit="1" customWidth="1"/>
    <col min="15111" max="15111" width="8.5" style="108" bestFit="1" customWidth="1"/>
    <col min="15112" max="15346" width="10" style="108"/>
    <col min="15347" max="15347" width="3.625" style="108" customWidth="1"/>
    <col min="15348" max="15348" width="24.625" style="108" bestFit="1" customWidth="1"/>
    <col min="15349" max="15354" width="9" style="108" customWidth="1"/>
    <col min="15355" max="15355" width="8.625" style="108" customWidth="1"/>
    <col min="15356" max="15356" width="5.625" style="108" bestFit="1" customWidth="1"/>
    <col min="15357" max="15357" width="7" style="108" bestFit="1" customWidth="1"/>
    <col min="15358" max="15362" width="5.625" style="108" bestFit="1" customWidth="1"/>
    <col min="15363" max="15363" width="6.125" style="108" bestFit="1" customWidth="1"/>
    <col min="15364" max="15364" width="9.625" style="108" bestFit="1" customWidth="1"/>
    <col min="15365" max="15365" width="7.125" style="108" bestFit="1" customWidth="1"/>
    <col min="15366" max="15366" width="9.125" style="108" bestFit="1" customWidth="1"/>
    <col min="15367" max="15367" width="8.5" style="108" bestFit="1" customWidth="1"/>
    <col min="15368" max="15602" width="10" style="108"/>
    <col min="15603" max="15603" width="3.625" style="108" customWidth="1"/>
    <col min="15604" max="15604" width="24.625" style="108" bestFit="1" customWidth="1"/>
    <col min="15605" max="15610" width="9" style="108" customWidth="1"/>
    <col min="15611" max="15611" width="8.625" style="108" customWidth="1"/>
    <col min="15612" max="15612" width="5.625" style="108" bestFit="1" customWidth="1"/>
    <col min="15613" max="15613" width="7" style="108" bestFit="1" customWidth="1"/>
    <col min="15614" max="15618" width="5.625" style="108" bestFit="1" customWidth="1"/>
    <col min="15619" max="15619" width="6.125" style="108" bestFit="1" customWidth="1"/>
    <col min="15620" max="15620" width="9.625" style="108" bestFit="1" customWidth="1"/>
    <col min="15621" max="15621" width="7.125" style="108" bestFit="1" customWidth="1"/>
    <col min="15622" max="15622" width="9.125" style="108" bestFit="1" customWidth="1"/>
    <col min="15623" max="15623" width="8.5" style="108" bestFit="1" customWidth="1"/>
    <col min="15624" max="15858" width="10" style="108"/>
    <col min="15859" max="15859" width="3.625" style="108" customWidth="1"/>
    <col min="15860" max="15860" width="24.625" style="108" bestFit="1" customWidth="1"/>
    <col min="15861" max="15866" width="9" style="108" customWidth="1"/>
    <col min="15867" max="15867" width="8.625" style="108" customWidth="1"/>
    <col min="15868" max="15868" width="5.625" style="108" bestFit="1" customWidth="1"/>
    <col min="15869" max="15869" width="7" style="108" bestFit="1" customWidth="1"/>
    <col min="15870" max="15874" width="5.625" style="108" bestFit="1" customWidth="1"/>
    <col min="15875" max="15875" width="6.125" style="108" bestFit="1" customWidth="1"/>
    <col min="15876" max="15876" width="9.625" style="108" bestFit="1" customWidth="1"/>
    <col min="15877" max="15877" width="7.125" style="108" bestFit="1" customWidth="1"/>
    <col min="15878" max="15878" width="9.125" style="108" bestFit="1" customWidth="1"/>
    <col min="15879" max="15879" width="8.5" style="108" bestFit="1" customWidth="1"/>
    <col min="15880" max="16114" width="10" style="108"/>
    <col min="16115" max="16115" width="3.625" style="108" customWidth="1"/>
    <col min="16116" max="16116" width="24.625" style="108" bestFit="1" customWidth="1"/>
    <col min="16117" max="16122" width="9" style="108" customWidth="1"/>
    <col min="16123" max="16123" width="8.625" style="108" customWidth="1"/>
    <col min="16124" max="16124" width="5.625" style="108" bestFit="1" customWidth="1"/>
    <col min="16125" max="16125" width="7" style="108" bestFit="1" customWidth="1"/>
    <col min="16126" max="16130" width="5.625" style="108" bestFit="1" customWidth="1"/>
    <col min="16131" max="16131" width="6.125" style="108" bestFit="1" customWidth="1"/>
    <col min="16132" max="16132" width="9.625" style="108" bestFit="1" customWidth="1"/>
    <col min="16133" max="16133" width="7.125" style="108" bestFit="1" customWidth="1"/>
    <col min="16134" max="16134" width="9.125" style="108" bestFit="1" customWidth="1"/>
    <col min="16135" max="16135" width="8.5" style="108" bestFit="1" customWidth="1"/>
    <col min="16136" max="16384" width="11" style="108"/>
  </cols>
  <sheetData>
    <row r="1" spans="1:13" ht="14.1" customHeight="1" x14ac:dyDescent="0.2">
      <c r="A1" s="792" t="s">
        <v>33</v>
      </c>
      <c r="B1" s="792"/>
      <c r="C1" s="792"/>
      <c r="D1" s="106"/>
      <c r="E1" s="106"/>
      <c r="F1" s="106"/>
      <c r="G1" s="106"/>
    </row>
    <row r="2" spans="1:13" ht="14.1" customHeight="1" x14ac:dyDescent="0.2">
      <c r="A2" s="793"/>
      <c r="B2" s="793"/>
      <c r="C2" s="793"/>
      <c r="D2" s="109"/>
      <c r="E2" s="109"/>
      <c r="F2" s="109"/>
      <c r="G2" s="79" t="s">
        <v>151</v>
      </c>
    </row>
    <row r="3" spans="1:13" ht="14.1" customHeight="1" x14ac:dyDescent="0.2">
      <c r="A3" s="134"/>
      <c r="B3" s="797">
        <f>INDICE!A3</f>
        <v>44986</v>
      </c>
      <c r="C3" s="798"/>
      <c r="D3" s="798" t="s">
        <v>115</v>
      </c>
      <c r="E3" s="798"/>
      <c r="F3" s="798" t="s">
        <v>116</v>
      </c>
      <c r="G3" s="798"/>
    </row>
    <row r="4" spans="1:13" ht="30.6" customHeight="1" x14ac:dyDescent="0.2">
      <c r="A4" s="122"/>
      <c r="B4" s="135" t="s">
        <v>189</v>
      </c>
      <c r="C4" s="136" t="s">
        <v>190</v>
      </c>
      <c r="D4" s="135" t="s">
        <v>189</v>
      </c>
      <c r="E4" s="136" t="s">
        <v>190</v>
      </c>
      <c r="F4" s="135" t="s">
        <v>189</v>
      </c>
      <c r="G4" s="136" t="s">
        <v>190</v>
      </c>
    </row>
    <row r="5" spans="1:13" ht="14.1" customHeight="1" x14ac:dyDescent="0.2">
      <c r="A5" s="107" t="s">
        <v>191</v>
      </c>
      <c r="B5" s="112">
        <v>463.47376000000042</v>
      </c>
      <c r="C5" s="115">
        <v>30.764740000000014</v>
      </c>
      <c r="D5" s="112">
        <v>1238.9375200000004</v>
      </c>
      <c r="E5" s="112">
        <v>77.195440000000033</v>
      </c>
      <c r="F5" s="112">
        <v>5513.3902600000001</v>
      </c>
      <c r="G5" s="112">
        <v>308.74533999999994</v>
      </c>
      <c r="L5" s="137"/>
      <c r="M5" s="137"/>
    </row>
    <row r="6" spans="1:13" ht="14.1" customHeight="1" x14ac:dyDescent="0.2">
      <c r="A6" s="107" t="s">
        <v>192</v>
      </c>
      <c r="B6" s="112">
        <v>1419.7739999999976</v>
      </c>
      <c r="C6" s="112">
        <v>484.12227999999976</v>
      </c>
      <c r="D6" s="112">
        <v>3900.2432399999975</v>
      </c>
      <c r="E6" s="112">
        <v>1252.4000399999998</v>
      </c>
      <c r="F6" s="112">
        <v>16838.385219999996</v>
      </c>
      <c r="G6" s="112">
        <v>5278.3228699999981</v>
      </c>
      <c r="L6" s="137"/>
      <c r="M6" s="137"/>
    </row>
    <row r="7" spans="1:13" ht="14.1" customHeight="1" x14ac:dyDescent="0.2">
      <c r="A7" s="118" t="s">
        <v>186</v>
      </c>
      <c r="B7" s="119">
        <v>1883.2477599999979</v>
      </c>
      <c r="C7" s="119">
        <v>514.88701999999978</v>
      </c>
      <c r="D7" s="119">
        <v>5139.1807599999975</v>
      </c>
      <c r="E7" s="119">
        <v>1329.5954799999997</v>
      </c>
      <c r="F7" s="119">
        <v>22351.775479999997</v>
      </c>
      <c r="G7" s="119">
        <v>5587.0682099999976</v>
      </c>
    </row>
    <row r="8" spans="1:13" ht="14.1" customHeight="1" x14ac:dyDescent="0.2">
      <c r="G8" s="79" t="s">
        <v>220</v>
      </c>
    </row>
    <row r="9" spans="1:13" ht="14.1" customHeight="1" x14ac:dyDescent="0.2">
      <c r="A9" s="101" t="s">
        <v>434</v>
      </c>
    </row>
    <row r="10" spans="1:13" ht="14.1" customHeight="1" x14ac:dyDescent="0.2">
      <c r="A10" s="101" t="s">
        <v>221</v>
      </c>
    </row>
    <row r="14" spans="1:13" ht="14.1" customHeight="1" x14ac:dyDescent="0.2">
      <c r="B14" s="482"/>
      <c r="D14" s="482"/>
      <c r="F14" s="482"/>
    </row>
    <row r="15" spans="1:13" ht="14.1" customHeight="1" x14ac:dyDescent="0.2">
      <c r="B15" s="482"/>
      <c r="D15" s="482"/>
      <c r="F15" s="482"/>
    </row>
  </sheetData>
  <mergeCells count="4">
    <mergeCell ref="A1:C2"/>
    <mergeCell ref="B3:C3"/>
    <mergeCell ref="D3:E3"/>
    <mergeCell ref="F3:G3"/>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M47"/>
  <sheetViews>
    <sheetView zoomScaleNormal="100" zoomScaleSheetLayoutView="100" workbookViewId="0"/>
  </sheetViews>
  <sheetFormatPr baseColWidth="10" defaultRowHeight="12.75" x14ac:dyDescent="0.2"/>
  <cols>
    <col min="1" max="1" width="16.5" style="3" customWidth="1"/>
    <col min="2" max="2" width="6.5" style="3" customWidth="1"/>
    <col min="3" max="3" width="7.5" style="3" customWidth="1"/>
    <col min="4" max="4" width="8.625" style="3" customWidth="1"/>
    <col min="5" max="5" width="12.625" style="3" customWidth="1"/>
    <col min="6" max="6" width="0.5" style="3" customWidth="1"/>
    <col min="7" max="7" width="7.125" style="3" customWidth="1"/>
    <col min="8" max="9" width="9" style="3" customWidth="1"/>
    <col min="10" max="10" width="9.125" style="3" customWidth="1"/>
    <col min="11" max="11" width="8.5" style="3" customWidth="1"/>
    <col min="12" max="12" width="11" style="3"/>
    <col min="13" max="13" width="10.125" style="3" customWidth="1"/>
    <col min="14" max="14" width="11.625" style="3" customWidth="1"/>
    <col min="15" max="250" width="11" style="3"/>
    <col min="251" max="251" width="14.5" style="3" customWidth="1"/>
    <col min="252" max="252" width="9.625" style="3" customWidth="1"/>
    <col min="253" max="253" width="6.125" style="3" bestFit="1" customWidth="1"/>
    <col min="254" max="254" width="7.625" style="3" bestFit="1" customWidth="1"/>
    <col min="255" max="255" width="5.625" style="3" customWidth="1"/>
    <col min="256" max="256" width="6.625" style="3" bestFit="1" customWidth="1"/>
    <col min="257" max="257" width="7.625" style="3" bestFit="1" customWidth="1"/>
    <col min="258" max="258" width="11.125" style="3" bestFit="1" customWidth="1"/>
    <col min="259" max="259" width="5.625" style="3" customWidth="1"/>
    <col min="260" max="260" width="7.625" style="3" bestFit="1" customWidth="1"/>
    <col min="261" max="261" width="10.5" style="3" bestFit="1" customWidth="1"/>
    <col min="262" max="262" width="6.5" style="3" customWidth="1"/>
    <col min="263" max="264" width="8" style="3" bestFit="1" customWidth="1"/>
    <col min="265" max="265" width="8.125" style="3" customWidth="1"/>
    <col min="266" max="266" width="10.625" style="3" bestFit="1" customWidth="1"/>
    <col min="267" max="267" width="7.5" style="3" customWidth="1"/>
    <col min="268" max="268" width="11" style="3"/>
    <col min="269" max="269" width="9.125" style="3" customWidth="1"/>
    <col min="270" max="270" width="10.5" style="3" bestFit="1" customWidth="1"/>
    <col min="271" max="506" width="11" style="3"/>
    <col min="507" max="507" width="14.5" style="3" customWidth="1"/>
    <col min="508" max="508" width="9.625" style="3" customWidth="1"/>
    <col min="509" max="509" width="6.125" style="3" bestFit="1" customWidth="1"/>
    <col min="510" max="510" width="7.625" style="3" bestFit="1" customWidth="1"/>
    <col min="511" max="511" width="5.625" style="3" customWidth="1"/>
    <col min="512" max="512" width="6.625" style="3" bestFit="1" customWidth="1"/>
    <col min="513" max="513" width="7.625" style="3" bestFit="1" customWidth="1"/>
    <col min="514" max="514" width="11.125" style="3" bestFit="1" customWidth="1"/>
    <col min="515" max="515" width="5.625" style="3" customWidth="1"/>
    <col min="516" max="516" width="7.625" style="3" bestFit="1" customWidth="1"/>
    <col min="517" max="517" width="10.5" style="3" bestFit="1" customWidth="1"/>
    <col min="518" max="518" width="6.5" style="3" customWidth="1"/>
    <col min="519" max="520" width="8" style="3" bestFit="1" customWidth="1"/>
    <col min="521" max="521" width="8.125" style="3" customWidth="1"/>
    <col min="522" max="522" width="10.625" style="3" bestFit="1" customWidth="1"/>
    <col min="523" max="523" width="7.5" style="3" customWidth="1"/>
    <col min="524" max="524" width="11" style="3"/>
    <col min="525" max="525" width="9.125" style="3" customWidth="1"/>
    <col min="526" max="526" width="10.5" style="3" bestFit="1" customWidth="1"/>
    <col min="527" max="762" width="11" style="3"/>
    <col min="763" max="763" width="14.5" style="3" customWidth="1"/>
    <col min="764" max="764" width="9.625" style="3" customWidth="1"/>
    <col min="765" max="765" width="6.125" style="3" bestFit="1" customWidth="1"/>
    <col min="766" max="766" width="7.625" style="3" bestFit="1" customWidth="1"/>
    <col min="767" max="767" width="5.625" style="3" customWidth="1"/>
    <col min="768" max="768" width="6.625" style="3" bestFit="1" customWidth="1"/>
    <col min="769" max="769" width="7.625" style="3" bestFit="1" customWidth="1"/>
    <col min="770" max="770" width="11.125" style="3" bestFit="1" customWidth="1"/>
    <col min="771" max="771" width="5.625" style="3" customWidth="1"/>
    <col min="772" max="772" width="7.625" style="3" bestFit="1" customWidth="1"/>
    <col min="773" max="773" width="10.5" style="3" bestFit="1" customWidth="1"/>
    <col min="774" max="774" width="6.5" style="3" customWidth="1"/>
    <col min="775" max="776" width="8" style="3" bestFit="1" customWidth="1"/>
    <col min="777" max="777" width="8.125" style="3" customWidth="1"/>
    <col min="778" max="778" width="10.625" style="3" bestFit="1" customWidth="1"/>
    <col min="779" max="779" width="7.5" style="3" customWidth="1"/>
    <col min="780" max="780" width="11" style="3"/>
    <col min="781" max="781" width="9.125" style="3" customWidth="1"/>
    <col min="782" max="782" width="10.5" style="3" bestFit="1" customWidth="1"/>
    <col min="783" max="1018" width="11" style="3"/>
    <col min="1019" max="1019" width="14.5" style="3" customWidth="1"/>
    <col min="1020" max="1020" width="9.625" style="3" customWidth="1"/>
    <col min="1021" max="1021" width="6.125" style="3" bestFit="1" customWidth="1"/>
    <col min="1022" max="1022" width="7.625" style="3" bestFit="1" customWidth="1"/>
    <col min="1023" max="1023" width="5.625" style="3" customWidth="1"/>
    <col min="1024" max="1024" width="6.625" style="3" bestFit="1" customWidth="1"/>
    <col min="1025" max="1025" width="7.625" style="3" bestFit="1" customWidth="1"/>
    <col min="1026" max="1026" width="11.125" style="3" bestFit="1" customWidth="1"/>
    <col min="1027" max="1027" width="5.625" style="3" customWidth="1"/>
    <col min="1028" max="1028" width="7.625" style="3" bestFit="1" customWidth="1"/>
    <col min="1029" max="1029" width="10.5" style="3" bestFit="1" customWidth="1"/>
    <col min="1030" max="1030" width="6.5" style="3" customWidth="1"/>
    <col min="1031" max="1032" width="8" style="3" bestFit="1" customWidth="1"/>
    <col min="1033" max="1033" width="8.125" style="3" customWidth="1"/>
    <col min="1034" max="1034" width="10.625" style="3" bestFit="1" customWidth="1"/>
    <col min="1035" max="1035" width="7.5" style="3" customWidth="1"/>
    <col min="1036" max="1036" width="11" style="3"/>
    <col min="1037" max="1037" width="9.125" style="3" customWidth="1"/>
    <col min="1038" max="1038" width="10.5" style="3" bestFit="1" customWidth="1"/>
    <col min="1039" max="1274" width="11" style="3"/>
    <col min="1275" max="1275" width="14.5" style="3" customWidth="1"/>
    <col min="1276" max="1276" width="9.625" style="3" customWidth="1"/>
    <col min="1277" max="1277" width="6.125" style="3" bestFit="1" customWidth="1"/>
    <col min="1278" max="1278" width="7.625" style="3" bestFit="1" customWidth="1"/>
    <col min="1279" max="1279" width="5.625" style="3" customWidth="1"/>
    <col min="1280" max="1280" width="6.625" style="3" bestFit="1" customWidth="1"/>
    <col min="1281" max="1281" width="7.625" style="3" bestFit="1" customWidth="1"/>
    <col min="1282" max="1282" width="11.125" style="3" bestFit="1" customWidth="1"/>
    <col min="1283" max="1283" width="5.625" style="3" customWidth="1"/>
    <col min="1284" max="1284" width="7.625" style="3" bestFit="1" customWidth="1"/>
    <col min="1285" max="1285" width="10.5" style="3" bestFit="1" customWidth="1"/>
    <col min="1286" max="1286" width="6.5" style="3" customWidth="1"/>
    <col min="1287" max="1288" width="8" style="3" bestFit="1" customWidth="1"/>
    <col min="1289" max="1289" width="8.125" style="3" customWidth="1"/>
    <col min="1290" max="1290" width="10.625" style="3" bestFit="1" customWidth="1"/>
    <col min="1291" max="1291" width="7.5" style="3" customWidth="1"/>
    <col min="1292" max="1292" width="11" style="3"/>
    <col min="1293" max="1293" width="9.125" style="3" customWidth="1"/>
    <col min="1294" max="1294" width="10.5" style="3" bestFit="1" customWidth="1"/>
    <col min="1295" max="1530" width="11" style="3"/>
    <col min="1531" max="1531" width="14.5" style="3" customWidth="1"/>
    <col min="1532" max="1532" width="9.625" style="3" customWidth="1"/>
    <col min="1533" max="1533" width="6.125" style="3" bestFit="1" customWidth="1"/>
    <col min="1534" max="1534" width="7.625" style="3" bestFit="1" customWidth="1"/>
    <col min="1535" max="1535" width="5.625" style="3" customWidth="1"/>
    <col min="1536" max="1536" width="6.625" style="3" bestFit="1" customWidth="1"/>
    <col min="1537" max="1537" width="7.625" style="3" bestFit="1" customWidth="1"/>
    <col min="1538" max="1538" width="11.125" style="3" bestFit="1" customWidth="1"/>
    <col min="1539" max="1539" width="5.625" style="3" customWidth="1"/>
    <col min="1540" max="1540" width="7.625" style="3" bestFit="1" customWidth="1"/>
    <col min="1541" max="1541" width="10.5" style="3" bestFit="1" customWidth="1"/>
    <col min="1542" max="1542" width="6.5" style="3" customWidth="1"/>
    <col min="1543" max="1544" width="8" style="3" bestFit="1" customWidth="1"/>
    <col min="1545" max="1545" width="8.125" style="3" customWidth="1"/>
    <col min="1546" max="1546" width="10.625" style="3" bestFit="1" customWidth="1"/>
    <col min="1547" max="1547" width="7.5" style="3" customWidth="1"/>
    <col min="1548" max="1548" width="11" style="3"/>
    <col min="1549" max="1549" width="9.125" style="3" customWidth="1"/>
    <col min="1550" max="1550" width="10.5" style="3" bestFit="1" customWidth="1"/>
    <col min="1551" max="1786" width="11" style="3"/>
    <col min="1787" max="1787" width="14.5" style="3" customWidth="1"/>
    <col min="1788" max="1788" width="9.625" style="3" customWidth="1"/>
    <col min="1789" max="1789" width="6.125" style="3" bestFit="1" customWidth="1"/>
    <col min="1790" max="1790" width="7.625" style="3" bestFit="1" customWidth="1"/>
    <col min="1791" max="1791" width="5.625" style="3" customWidth="1"/>
    <col min="1792" max="1792" width="6.625" style="3" bestFit="1" customWidth="1"/>
    <col min="1793" max="1793" width="7.625" style="3" bestFit="1" customWidth="1"/>
    <col min="1794" max="1794" width="11.125" style="3" bestFit="1" customWidth="1"/>
    <col min="1795" max="1795" width="5.625" style="3" customWidth="1"/>
    <col min="1796" max="1796" width="7.625" style="3" bestFit="1" customWidth="1"/>
    <col min="1797" max="1797" width="10.5" style="3" bestFit="1" customWidth="1"/>
    <col min="1798" max="1798" width="6.5" style="3" customWidth="1"/>
    <col min="1799" max="1800" width="8" style="3" bestFit="1" customWidth="1"/>
    <col min="1801" max="1801" width="8.125" style="3" customWidth="1"/>
    <col min="1802" max="1802" width="10.625" style="3" bestFit="1" customWidth="1"/>
    <col min="1803" max="1803" width="7.5" style="3" customWidth="1"/>
    <col min="1804" max="1804" width="11" style="3"/>
    <col min="1805" max="1805" width="9.125" style="3" customWidth="1"/>
    <col min="1806" max="1806" width="10.5" style="3" bestFit="1" customWidth="1"/>
    <col min="1807" max="2042" width="11" style="3"/>
    <col min="2043" max="2043" width="14.5" style="3" customWidth="1"/>
    <col min="2044" max="2044" width="9.625" style="3" customWidth="1"/>
    <col min="2045" max="2045" width="6.125" style="3" bestFit="1" customWidth="1"/>
    <col min="2046" max="2046" width="7.625" style="3" bestFit="1" customWidth="1"/>
    <col min="2047" max="2047" width="5.625" style="3" customWidth="1"/>
    <col min="2048" max="2048" width="6.625" style="3" bestFit="1" customWidth="1"/>
    <col min="2049" max="2049" width="7.625" style="3" bestFit="1" customWidth="1"/>
    <col min="2050" max="2050" width="11.125" style="3" bestFit="1" customWidth="1"/>
    <col min="2051" max="2051" width="5.625" style="3" customWidth="1"/>
    <col min="2052" max="2052" width="7.625" style="3" bestFit="1" customWidth="1"/>
    <col min="2053" max="2053" width="10.5" style="3" bestFit="1" customWidth="1"/>
    <col min="2054" max="2054" width="6.5" style="3" customWidth="1"/>
    <col min="2055" max="2056" width="8" style="3" bestFit="1" customWidth="1"/>
    <col min="2057" max="2057" width="8.125" style="3" customWidth="1"/>
    <col min="2058" max="2058" width="10.625" style="3" bestFit="1" customWidth="1"/>
    <col min="2059" max="2059" width="7.5" style="3" customWidth="1"/>
    <col min="2060" max="2060" width="11" style="3"/>
    <col min="2061" max="2061" width="9.125" style="3" customWidth="1"/>
    <col min="2062" max="2062" width="10.5" style="3" bestFit="1" customWidth="1"/>
    <col min="2063" max="2298" width="11" style="3"/>
    <col min="2299" max="2299" width="14.5" style="3" customWidth="1"/>
    <col min="2300" max="2300" width="9.625" style="3" customWidth="1"/>
    <col min="2301" max="2301" width="6.125" style="3" bestFit="1" customWidth="1"/>
    <col min="2302" max="2302" width="7.625" style="3" bestFit="1" customWidth="1"/>
    <col min="2303" max="2303" width="5.625" style="3" customWidth="1"/>
    <col min="2304" max="2304" width="6.625" style="3" bestFit="1" customWidth="1"/>
    <col min="2305" max="2305" width="7.625" style="3" bestFit="1" customWidth="1"/>
    <col min="2306" max="2306" width="11.125" style="3" bestFit="1" customWidth="1"/>
    <col min="2307" max="2307" width="5.625" style="3" customWidth="1"/>
    <col min="2308" max="2308" width="7.625" style="3" bestFit="1" customWidth="1"/>
    <col min="2309" max="2309" width="10.5" style="3" bestFit="1" customWidth="1"/>
    <col min="2310" max="2310" width="6.5" style="3" customWidth="1"/>
    <col min="2311" max="2312" width="8" style="3" bestFit="1" customWidth="1"/>
    <col min="2313" max="2313" width="8.125" style="3" customWidth="1"/>
    <col min="2314" max="2314" width="10.625" style="3" bestFit="1" customWidth="1"/>
    <col min="2315" max="2315" width="7.5" style="3" customWidth="1"/>
    <col min="2316" max="2316" width="11" style="3"/>
    <col min="2317" max="2317" width="9.125" style="3" customWidth="1"/>
    <col min="2318" max="2318" width="10.5" style="3" bestFit="1" customWidth="1"/>
    <col min="2319" max="2554" width="11" style="3"/>
    <col min="2555" max="2555" width="14.5" style="3" customWidth="1"/>
    <col min="2556" max="2556" width="9.625" style="3" customWidth="1"/>
    <col min="2557" max="2557" width="6.125" style="3" bestFit="1" customWidth="1"/>
    <col min="2558" max="2558" width="7.625" style="3" bestFit="1" customWidth="1"/>
    <col min="2559" max="2559" width="5.625" style="3" customWidth="1"/>
    <col min="2560" max="2560" width="6.625" style="3" bestFit="1" customWidth="1"/>
    <col min="2561" max="2561" width="7.625" style="3" bestFit="1" customWidth="1"/>
    <col min="2562" max="2562" width="11.125" style="3" bestFit="1" customWidth="1"/>
    <col min="2563" max="2563" width="5.625" style="3" customWidth="1"/>
    <col min="2564" max="2564" width="7.625" style="3" bestFit="1" customWidth="1"/>
    <col min="2565" max="2565" width="10.5" style="3" bestFit="1" customWidth="1"/>
    <col min="2566" max="2566" width="6.5" style="3" customWidth="1"/>
    <col min="2567" max="2568" width="8" style="3" bestFit="1" customWidth="1"/>
    <col min="2569" max="2569" width="8.125" style="3" customWidth="1"/>
    <col min="2570" max="2570" width="10.625" style="3" bestFit="1" customWidth="1"/>
    <col min="2571" max="2571" width="7.5" style="3" customWidth="1"/>
    <col min="2572" max="2572" width="11" style="3"/>
    <col min="2573" max="2573" width="9.125" style="3" customWidth="1"/>
    <col min="2574" max="2574" width="10.5" style="3" bestFit="1" customWidth="1"/>
    <col min="2575" max="2810" width="11" style="3"/>
    <col min="2811" max="2811" width="14.5" style="3" customWidth="1"/>
    <col min="2812" max="2812" width="9.625" style="3" customWidth="1"/>
    <col min="2813" max="2813" width="6.125" style="3" bestFit="1" customWidth="1"/>
    <col min="2814" max="2814" width="7.625" style="3" bestFit="1" customWidth="1"/>
    <col min="2815" max="2815" width="5.625" style="3" customWidth="1"/>
    <col min="2816" max="2816" width="6.625" style="3" bestFit="1" customWidth="1"/>
    <col min="2817" max="2817" width="7.625" style="3" bestFit="1" customWidth="1"/>
    <col min="2818" max="2818" width="11.125" style="3" bestFit="1" customWidth="1"/>
    <col min="2819" max="2819" width="5.625" style="3" customWidth="1"/>
    <col min="2820" max="2820" width="7.625" style="3" bestFit="1" customWidth="1"/>
    <col min="2821" max="2821" width="10.5" style="3" bestFit="1" customWidth="1"/>
    <col min="2822" max="2822" width="6.5" style="3" customWidth="1"/>
    <col min="2823" max="2824" width="8" style="3" bestFit="1" customWidth="1"/>
    <col min="2825" max="2825" width="8.125" style="3" customWidth="1"/>
    <col min="2826" max="2826" width="10.625" style="3" bestFit="1" customWidth="1"/>
    <col min="2827" max="2827" width="7.5" style="3" customWidth="1"/>
    <col min="2828" max="2828" width="11" style="3"/>
    <col min="2829" max="2829" width="9.125" style="3" customWidth="1"/>
    <col min="2830" max="2830" width="10.5" style="3" bestFit="1" customWidth="1"/>
    <col min="2831" max="3066" width="11" style="3"/>
    <col min="3067" max="3067" width="14.5" style="3" customWidth="1"/>
    <col min="3068" max="3068" width="9.625" style="3" customWidth="1"/>
    <col min="3069" max="3069" width="6.125" style="3" bestFit="1" customWidth="1"/>
    <col min="3070" max="3070" width="7.625" style="3" bestFit="1" customWidth="1"/>
    <col min="3071" max="3071" width="5.625" style="3" customWidth="1"/>
    <col min="3072" max="3072" width="6.625" style="3" bestFit="1" customWidth="1"/>
    <col min="3073" max="3073" width="7.625" style="3" bestFit="1" customWidth="1"/>
    <col min="3074" max="3074" width="11.125" style="3" bestFit="1" customWidth="1"/>
    <col min="3075" max="3075" width="5.625" style="3" customWidth="1"/>
    <col min="3076" max="3076" width="7.625" style="3" bestFit="1" customWidth="1"/>
    <col min="3077" max="3077" width="10.5" style="3" bestFit="1" customWidth="1"/>
    <col min="3078" max="3078" width="6.5" style="3" customWidth="1"/>
    <col min="3079" max="3080" width="8" style="3" bestFit="1" customWidth="1"/>
    <col min="3081" max="3081" width="8.125" style="3" customWidth="1"/>
    <col min="3082" max="3082" width="10.625" style="3" bestFit="1" customWidth="1"/>
    <col min="3083" max="3083" width="7.5" style="3" customWidth="1"/>
    <col min="3084" max="3084" width="11" style="3"/>
    <col min="3085" max="3085" width="9.125" style="3" customWidth="1"/>
    <col min="3086" max="3086" width="10.5" style="3" bestFit="1" customWidth="1"/>
    <col min="3087" max="3322" width="11" style="3"/>
    <col min="3323" max="3323" width="14.5" style="3" customWidth="1"/>
    <col min="3324" max="3324" width="9.625" style="3" customWidth="1"/>
    <col min="3325" max="3325" width="6.125" style="3" bestFit="1" customWidth="1"/>
    <col min="3326" max="3326" width="7.625" style="3" bestFit="1" customWidth="1"/>
    <col min="3327" max="3327" width="5.625" style="3" customWidth="1"/>
    <col min="3328" max="3328" width="6.625" style="3" bestFit="1" customWidth="1"/>
    <col min="3329" max="3329" width="7.625" style="3" bestFit="1" customWidth="1"/>
    <col min="3330" max="3330" width="11.125" style="3" bestFit="1" customWidth="1"/>
    <col min="3331" max="3331" width="5.625" style="3" customWidth="1"/>
    <col min="3332" max="3332" width="7.625" style="3" bestFit="1" customWidth="1"/>
    <col min="3333" max="3333" width="10.5" style="3" bestFit="1" customWidth="1"/>
    <col min="3334" max="3334" width="6.5" style="3" customWidth="1"/>
    <col min="3335" max="3336" width="8" style="3" bestFit="1" customWidth="1"/>
    <col min="3337" max="3337" width="8.125" style="3" customWidth="1"/>
    <col min="3338" max="3338" width="10.625" style="3" bestFit="1" customWidth="1"/>
    <col min="3339" max="3339" width="7.5" style="3" customWidth="1"/>
    <col min="3340" max="3340" width="11" style="3"/>
    <col min="3341" max="3341" width="9.125" style="3" customWidth="1"/>
    <col min="3342" max="3342" width="10.5" style="3" bestFit="1" customWidth="1"/>
    <col min="3343" max="3578" width="11" style="3"/>
    <col min="3579" max="3579" width="14.5" style="3" customWidth="1"/>
    <col min="3580" max="3580" width="9.625" style="3" customWidth="1"/>
    <col min="3581" max="3581" width="6.125" style="3" bestFit="1" customWidth="1"/>
    <col min="3582" max="3582" width="7.625" style="3" bestFit="1" customWidth="1"/>
    <col min="3583" max="3583" width="5.625" style="3" customWidth="1"/>
    <col min="3584" max="3584" width="6.625" style="3" bestFit="1" customWidth="1"/>
    <col min="3585" max="3585" width="7.625" style="3" bestFit="1" customWidth="1"/>
    <col min="3586" max="3586" width="11.125" style="3" bestFit="1" customWidth="1"/>
    <col min="3587" max="3587" width="5.625" style="3" customWidth="1"/>
    <col min="3588" max="3588" width="7.625" style="3" bestFit="1" customWidth="1"/>
    <col min="3589" max="3589" width="10.5" style="3" bestFit="1" customWidth="1"/>
    <col min="3590" max="3590" width="6.5" style="3" customWidth="1"/>
    <col min="3591" max="3592" width="8" style="3" bestFit="1" customWidth="1"/>
    <col min="3593" max="3593" width="8.125" style="3" customWidth="1"/>
    <col min="3594" max="3594" width="10.625" style="3" bestFit="1" customWidth="1"/>
    <col min="3595" max="3595" width="7.5" style="3" customWidth="1"/>
    <col min="3596" max="3596" width="11" style="3"/>
    <col min="3597" max="3597" width="9.125" style="3" customWidth="1"/>
    <col min="3598" max="3598" width="10.5" style="3" bestFit="1" customWidth="1"/>
    <col min="3599" max="3834" width="11" style="3"/>
    <col min="3835" max="3835" width="14.5" style="3" customWidth="1"/>
    <col min="3836" max="3836" width="9.625" style="3" customWidth="1"/>
    <col min="3837" max="3837" width="6.125" style="3" bestFit="1" customWidth="1"/>
    <col min="3838" max="3838" width="7.625" style="3" bestFit="1" customWidth="1"/>
    <col min="3839" max="3839" width="5.625" style="3" customWidth="1"/>
    <col min="3840" max="3840" width="6.625" style="3" bestFit="1" customWidth="1"/>
    <col min="3841" max="3841" width="7.625" style="3" bestFit="1" customWidth="1"/>
    <col min="3842" max="3842" width="11.125" style="3" bestFit="1" customWidth="1"/>
    <col min="3843" max="3843" width="5.625" style="3" customWidth="1"/>
    <col min="3844" max="3844" width="7.625" style="3" bestFit="1" customWidth="1"/>
    <col min="3845" max="3845" width="10.5" style="3" bestFit="1" customWidth="1"/>
    <col min="3846" max="3846" width="6.5" style="3" customWidth="1"/>
    <col min="3847" max="3848" width="8" style="3" bestFit="1" customWidth="1"/>
    <col min="3849" max="3849" width="8.125" style="3" customWidth="1"/>
    <col min="3850" max="3850" width="10.625" style="3" bestFit="1" customWidth="1"/>
    <col min="3851" max="3851" width="7.5" style="3" customWidth="1"/>
    <col min="3852" max="3852" width="11" style="3"/>
    <col min="3853" max="3853" width="9.125" style="3" customWidth="1"/>
    <col min="3854" max="3854" width="10.5" style="3" bestFit="1" customWidth="1"/>
    <col min="3855" max="4090" width="11" style="3"/>
    <col min="4091" max="4091" width="14.5" style="3" customWidth="1"/>
    <col min="4092" max="4092" width="9.625" style="3" customWidth="1"/>
    <col min="4093" max="4093" width="6.125" style="3" bestFit="1" customWidth="1"/>
    <col min="4094" max="4094" width="7.625" style="3" bestFit="1" customWidth="1"/>
    <col min="4095" max="4095" width="5.625" style="3" customWidth="1"/>
    <col min="4096" max="4096" width="6.625" style="3" bestFit="1" customWidth="1"/>
    <col min="4097" max="4097" width="7.625" style="3" bestFit="1" customWidth="1"/>
    <col min="4098" max="4098" width="11.125" style="3" bestFit="1" customWidth="1"/>
    <col min="4099" max="4099" width="5.625" style="3" customWidth="1"/>
    <col min="4100" max="4100" width="7.625" style="3" bestFit="1" customWidth="1"/>
    <col min="4101" max="4101" width="10.5" style="3" bestFit="1" customWidth="1"/>
    <col min="4102" max="4102" width="6.5" style="3" customWidth="1"/>
    <col min="4103" max="4104" width="8" style="3" bestFit="1" customWidth="1"/>
    <col min="4105" max="4105" width="8.125" style="3" customWidth="1"/>
    <col min="4106" max="4106" width="10.625" style="3" bestFit="1" customWidth="1"/>
    <col min="4107" max="4107" width="7.5" style="3" customWidth="1"/>
    <col min="4108" max="4108" width="11" style="3"/>
    <col min="4109" max="4109" width="9.125" style="3" customWidth="1"/>
    <col min="4110" max="4110" width="10.5" style="3" bestFit="1" customWidth="1"/>
    <col min="4111" max="4346" width="11" style="3"/>
    <col min="4347" max="4347" width="14.5" style="3" customWidth="1"/>
    <col min="4348" max="4348" width="9.625" style="3" customWidth="1"/>
    <col min="4349" max="4349" width="6.125" style="3" bestFit="1" customWidth="1"/>
    <col min="4350" max="4350" width="7.625" style="3" bestFit="1" customWidth="1"/>
    <col min="4351" max="4351" width="5.625" style="3" customWidth="1"/>
    <col min="4352" max="4352" width="6.625" style="3" bestFit="1" customWidth="1"/>
    <col min="4353" max="4353" width="7.625" style="3" bestFit="1" customWidth="1"/>
    <col min="4354" max="4354" width="11.125" style="3" bestFit="1" customWidth="1"/>
    <col min="4355" max="4355" width="5.625" style="3" customWidth="1"/>
    <col min="4356" max="4356" width="7.625" style="3" bestFit="1" customWidth="1"/>
    <col min="4357" max="4357" width="10.5" style="3" bestFit="1" customWidth="1"/>
    <col min="4358" max="4358" width="6.5" style="3" customWidth="1"/>
    <col min="4359" max="4360" width="8" style="3" bestFit="1" customWidth="1"/>
    <col min="4361" max="4361" width="8.125" style="3" customWidth="1"/>
    <col min="4362" max="4362" width="10.625" style="3" bestFit="1" customWidth="1"/>
    <col min="4363" max="4363" width="7.5" style="3" customWidth="1"/>
    <col min="4364" max="4364" width="11" style="3"/>
    <col min="4365" max="4365" width="9.125" style="3" customWidth="1"/>
    <col min="4366" max="4366" width="10.5" style="3" bestFit="1" customWidth="1"/>
    <col min="4367" max="4602" width="11" style="3"/>
    <col min="4603" max="4603" width="14.5" style="3" customWidth="1"/>
    <col min="4604" max="4604" width="9.625" style="3" customWidth="1"/>
    <col min="4605" max="4605" width="6.125" style="3" bestFit="1" customWidth="1"/>
    <col min="4606" max="4606" width="7.625" style="3" bestFit="1" customWidth="1"/>
    <col min="4607" max="4607" width="5.625" style="3" customWidth="1"/>
    <col min="4608" max="4608" width="6.625" style="3" bestFit="1" customWidth="1"/>
    <col min="4609" max="4609" width="7.625" style="3" bestFit="1" customWidth="1"/>
    <col min="4610" max="4610" width="11.125" style="3" bestFit="1" customWidth="1"/>
    <col min="4611" max="4611" width="5.625" style="3" customWidth="1"/>
    <col min="4612" max="4612" width="7.625" style="3" bestFit="1" customWidth="1"/>
    <col min="4613" max="4613" width="10.5" style="3" bestFit="1" customWidth="1"/>
    <col min="4614" max="4614" width="6.5" style="3" customWidth="1"/>
    <col min="4615" max="4616" width="8" style="3" bestFit="1" customWidth="1"/>
    <col min="4617" max="4617" width="8.125" style="3" customWidth="1"/>
    <col min="4618" max="4618" width="10.625" style="3" bestFit="1" customWidth="1"/>
    <col min="4619" max="4619" width="7.5" style="3" customWidth="1"/>
    <col min="4620" max="4620" width="11" style="3"/>
    <col min="4621" max="4621" width="9.125" style="3" customWidth="1"/>
    <col min="4622" max="4622" width="10.5" style="3" bestFit="1" customWidth="1"/>
    <col min="4623" max="4858" width="11" style="3"/>
    <col min="4859" max="4859" width="14.5" style="3" customWidth="1"/>
    <col min="4860" max="4860" width="9.625" style="3" customWidth="1"/>
    <col min="4861" max="4861" width="6.125" style="3" bestFit="1" customWidth="1"/>
    <col min="4862" max="4862" width="7.625" style="3" bestFit="1" customWidth="1"/>
    <col min="4863" max="4863" width="5.625" style="3" customWidth="1"/>
    <col min="4864" max="4864" width="6.625" style="3" bestFit="1" customWidth="1"/>
    <col min="4865" max="4865" width="7.625" style="3" bestFit="1" customWidth="1"/>
    <col min="4866" max="4866" width="11.125" style="3" bestFit="1" customWidth="1"/>
    <col min="4867" max="4867" width="5.625" style="3" customWidth="1"/>
    <col min="4868" max="4868" width="7.625" style="3" bestFit="1" customWidth="1"/>
    <col min="4869" max="4869" width="10.5" style="3" bestFit="1" customWidth="1"/>
    <col min="4870" max="4870" width="6.5" style="3" customWidth="1"/>
    <col min="4871" max="4872" width="8" style="3" bestFit="1" customWidth="1"/>
    <col min="4873" max="4873" width="8.125" style="3" customWidth="1"/>
    <col min="4874" max="4874" width="10.625" style="3" bestFit="1" customWidth="1"/>
    <col min="4875" max="4875" width="7.5" style="3" customWidth="1"/>
    <col min="4876" max="4876" width="11" style="3"/>
    <col min="4877" max="4877" width="9.125" style="3" customWidth="1"/>
    <col min="4878" max="4878" width="10.5" style="3" bestFit="1" customWidth="1"/>
    <col min="4879" max="5114" width="11" style="3"/>
    <col min="5115" max="5115" width="14.5" style="3" customWidth="1"/>
    <col min="5116" max="5116" width="9.625" style="3" customWidth="1"/>
    <col min="5117" max="5117" width="6.125" style="3" bestFit="1" customWidth="1"/>
    <col min="5118" max="5118" width="7.625" style="3" bestFit="1" customWidth="1"/>
    <col min="5119" max="5119" width="5.625" style="3" customWidth="1"/>
    <col min="5120" max="5120" width="6.625" style="3" bestFit="1" customWidth="1"/>
    <col min="5121" max="5121" width="7.625" style="3" bestFit="1" customWidth="1"/>
    <col min="5122" max="5122" width="11.125" style="3" bestFit="1" customWidth="1"/>
    <col min="5123" max="5123" width="5.625" style="3" customWidth="1"/>
    <col min="5124" max="5124" width="7.625" style="3" bestFit="1" customWidth="1"/>
    <col min="5125" max="5125" width="10.5" style="3" bestFit="1" customWidth="1"/>
    <col min="5126" max="5126" width="6.5" style="3" customWidth="1"/>
    <col min="5127" max="5128" width="8" style="3" bestFit="1" customWidth="1"/>
    <col min="5129" max="5129" width="8.125" style="3" customWidth="1"/>
    <col min="5130" max="5130" width="10.625" style="3" bestFit="1" customWidth="1"/>
    <col min="5131" max="5131" width="7.5" style="3" customWidth="1"/>
    <col min="5132" max="5132" width="11" style="3"/>
    <col min="5133" max="5133" width="9.125" style="3" customWidth="1"/>
    <col min="5134" max="5134" width="10.5" style="3" bestFit="1" customWidth="1"/>
    <col min="5135" max="5370" width="11" style="3"/>
    <col min="5371" max="5371" width="14.5" style="3" customWidth="1"/>
    <col min="5372" max="5372" width="9.625" style="3" customWidth="1"/>
    <col min="5373" max="5373" width="6.125" style="3" bestFit="1" customWidth="1"/>
    <col min="5374" max="5374" width="7.625" style="3" bestFit="1" customWidth="1"/>
    <col min="5375" max="5375" width="5.625" style="3" customWidth="1"/>
    <col min="5376" max="5376" width="6.625" style="3" bestFit="1" customWidth="1"/>
    <col min="5377" max="5377" width="7.625" style="3" bestFit="1" customWidth="1"/>
    <col min="5378" max="5378" width="11.125" style="3" bestFit="1" customWidth="1"/>
    <col min="5379" max="5379" width="5.625" style="3" customWidth="1"/>
    <col min="5380" max="5380" width="7.625" style="3" bestFit="1" customWidth="1"/>
    <col min="5381" max="5381" width="10.5" style="3" bestFit="1" customWidth="1"/>
    <col min="5382" max="5382" width="6.5" style="3" customWidth="1"/>
    <col min="5383" max="5384" width="8" style="3" bestFit="1" customWidth="1"/>
    <col min="5385" max="5385" width="8.125" style="3" customWidth="1"/>
    <col min="5386" max="5386" width="10.625" style="3" bestFit="1" customWidth="1"/>
    <col min="5387" max="5387" width="7.5" style="3" customWidth="1"/>
    <col min="5388" max="5388" width="11" style="3"/>
    <col min="5389" max="5389" width="9.125" style="3" customWidth="1"/>
    <col min="5390" max="5390" width="10.5" style="3" bestFit="1" customWidth="1"/>
    <col min="5391" max="5626" width="11" style="3"/>
    <col min="5627" max="5627" width="14.5" style="3" customWidth="1"/>
    <col min="5628" max="5628" width="9.625" style="3" customWidth="1"/>
    <col min="5629" max="5629" width="6.125" style="3" bestFit="1" customWidth="1"/>
    <col min="5630" max="5630" width="7.625" style="3" bestFit="1" customWidth="1"/>
    <col min="5631" max="5631" width="5.625" style="3" customWidth="1"/>
    <col min="5632" max="5632" width="6.625" style="3" bestFit="1" customWidth="1"/>
    <col min="5633" max="5633" width="7.625" style="3" bestFit="1" customWidth="1"/>
    <col min="5634" max="5634" width="11.125" style="3" bestFit="1" customWidth="1"/>
    <col min="5635" max="5635" width="5.625" style="3" customWidth="1"/>
    <col min="5636" max="5636" width="7.625" style="3" bestFit="1" customWidth="1"/>
    <col min="5637" max="5637" width="10.5" style="3" bestFit="1" customWidth="1"/>
    <col min="5638" max="5638" width="6.5" style="3" customWidth="1"/>
    <col min="5639" max="5640" width="8" style="3" bestFit="1" customWidth="1"/>
    <col min="5641" max="5641" width="8.125" style="3" customWidth="1"/>
    <col min="5642" max="5642" width="10.625" style="3" bestFit="1" customWidth="1"/>
    <col min="5643" max="5643" width="7.5" style="3" customWidth="1"/>
    <col min="5644" max="5644" width="11" style="3"/>
    <col min="5645" max="5645" width="9.125" style="3" customWidth="1"/>
    <col min="5646" max="5646" width="10.5" style="3" bestFit="1" customWidth="1"/>
    <col min="5647" max="5882" width="11" style="3"/>
    <col min="5883" max="5883" width="14.5" style="3" customWidth="1"/>
    <col min="5884" max="5884" width="9.625" style="3" customWidth="1"/>
    <col min="5885" max="5885" width="6.125" style="3" bestFit="1" customWidth="1"/>
    <col min="5886" max="5886" width="7.625" style="3" bestFit="1" customWidth="1"/>
    <col min="5887" max="5887" width="5.625" style="3" customWidth="1"/>
    <col min="5888" max="5888" width="6.625" style="3" bestFit="1" customWidth="1"/>
    <col min="5889" max="5889" width="7.625" style="3" bestFit="1" customWidth="1"/>
    <col min="5890" max="5890" width="11.125" style="3" bestFit="1" customWidth="1"/>
    <col min="5891" max="5891" width="5.625" style="3" customWidth="1"/>
    <col min="5892" max="5892" width="7.625" style="3" bestFit="1" customWidth="1"/>
    <col min="5893" max="5893" width="10.5" style="3" bestFit="1" customWidth="1"/>
    <col min="5894" max="5894" width="6.5" style="3" customWidth="1"/>
    <col min="5895" max="5896" width="8" style="3" bestFit="1" customWidth="1"/>
    <col min="5897" max="5897" width="8.125" style="3" customWidth="1"/>
    <col min="5898" max="5898" width="10.625" style="3" bestFit="1" customWidth="1"/>
    <col min="5899" max="5899" width="7.5" style="3" customWidth="1"/>
    <col min="5900" max="5900" width="11" style="3"/>
    <col min="5901" max="5901" width="9.125" style="3" customWidth="1"/>
    <col min="5902" max="5902" width="10.5" style="3" bestFit="1" customWidth="1"/>
    <col min="5903" max="6138" width="11" style="3"/>
    <col min="6139" max="6139" width="14.5" style="3" customWidth="1"/>
    <col min="6140" max="6140" width="9.625" style="3" customWidth="1"/>
    <col min="6141" max="6141" width="6.125" style="3" bestFit="1" customWidth="1"/>
    <col min="6142" max="6142" width="7.625" style="3" bestFit="1" customWidth="1"/>
    <col min="6143" max="6143" width="5.625" style="3" customWidth="1"/>
    <col min="6144" max="6144" width="6.625" style="3" bestFit="1" customWidth="1"/>
    <col min="6145" max="6145" width="7.625" style="3" bestFit="1" customWidth="1"/>
    <col min="6146" max="6146" width="11.125" style="3" bestFit="1" customWidth="1"/>
    <col min="6147" max="6147" width="5.625" style="3" customWidth="1"/>
    <col min="6148" max="6148" width="7.625" style="3" bestFit="1" customWidth="1"/>
    <col min="6149" max="6149" width="10.5" style="3" bestFit="1" customWidth="1"/>
    <col min="6150" max="6150" width="6.5" style="3" customWidth="1"/>
    <col min="6151" max="6152" width="8" style="3" bestFit="1" customWidth="1"/>
    <col min="6153" max="6153" width="8.125" style="3" customWidth="1"/>
    <col min="6154" max="6154" width="10.625" style="3" bestFit="1" customWidth="1"/>
    <col min="6155" max="6155" width="7.5" style="3" customWidth="1"/>
    <col min="6156" max="6156" width="11" style="3"/>
    <col min="6157" max="6157" width="9.125" style="3" customWidth="1"/>
    <col min="6158" max="6158" width="10.5" style="3" bestFit="1" customWidth="1"/>
    <col min="6159" max="6394" width="11" style="3"/>
    <col min="6395" max="6395" width="14.5" style="3" customWidth="1"/>
    <col min="6396" max="6396" width="9.625" style="3" customWidth="1"/>
    <col min="6397" max="6397" width="6.125" style="3" bestFit="1" customWidth="1"/>
    <col min="6398" max="6398" width="7.625" style="3" bestFit="1" customWidth="1"/>
    <col min="6399" max="6399" width="5.625" style="3" customWidth="1"/>
    <col min="6400" max="6400" width="6.625" style="3" bestFit="1" customWidth="1"/>
    <col min="6401" max="6401" width="7.625" style="3" bestFit="1" customWidth="1"/>
    <col min="6402" max="6402" width="11.125" style="3" bestFit="1" customWidth="1"/>
    <col min="6403" max="6403" width="5.625" style="3" customWidth="1"/>
    <col min="6404" max="6404" width="7.625" style="3" bestFit="1" customWidth="1"/>
    <col min="6405" max="6405" width="10.5" style="3" bestFit="1" customWidth="1"/>
    <col min="6406" max="6406" width="6.5" style="3" customWidth="1"/>
    <col min="6407" max="6408" width="8" style="3" bestFit="1" customWidth="1"/>
    <col min="6409" max="6409" width="8.125" style="3" customWidth="1"/>
    <col min="6410" max="6410" width="10.625" style="3" bestFit="1" customWidth="1"/>
    <col min="6411" max="6411" width="7.5" style="3" customWidth="1"/>
    <col min="6412" max="6412" width="11" style="3"/>
    <col min="6413" max="6413" width="9.125" style="3" customWidth="1"/>
    <col min="6414" max="6414" width="10.5" style="3" bestFit="1" customWidth="1"/>
    <col min="6415" max="6650" width="11" style="3"/>
    <col min="6651" max="6651" width="14.5" style="3" customWidth="1"/>
    <col min="6652" max="6652" width="9.625" style="3" customWidth="1"/>
    <col min="6653" max="6653" width="6.125" style="3" bestFit="1" customWidth="1"/>
    <col min="6654" max="6654" width="7.625" style="3" bestFit="1" customWidth="1"/>
    <col min="6655" max="6655" width="5.625" style="3" customWidth="1"/>
    <col min="6656" max="6656" width="6.625" style="3" bestFit="1" customWidth="1"/>
    <col min="6657" max="6657" width="7.625" style="3" bestFit="1" customWidth="1"/>
    <col min="6658" max="6658" width="11.125" style="3" bestFit="1" customWidth="1"/>
    <col min="6659" max="6659" width="5.625" style="3" customWidth="1"/>
    <col min="6660" max="6660" width="7.625" style="3" bestFit="1" customWidth="1"/>
    <col min="6661" max="6661" width="10.5" style="3" bestFit="1" customWidth="1"/>
    <col min="6662" max="6662" width="6.5" style="3" customWidth="1"/>
    <col min="6663" max="6664" width="8" style="3" bestFit="1" customWidth="1"/>
    <col min="6665" max="6665" width="8.125" style="3" customWidth="1"/>
    <col min="6666" max="6666" width="10.625" style="3" bestFit="1" customWidth="1"/>
    <col min="6667" max="6667" width="7.5" style="3" customWidth="1"/>
    <col min="6668" max="6668" width="11" style="3"/>
    <col min="6669" max="6669" width="9.125" style="3" customWidth="1"/>
    <col min="6670" max="6670" width="10.5" style="3" bestFit="1" customWidth="1"/>
    <col min="6671" max="6906" width="11" style="3"/>
    <col min="6907" max="6907" width="14.5" style="3" customWidth="1"/>
    <col min="6908" max="6908" width="9.625" style="3" customWidth="1"/>
    <col min="6909" max="6909" width="6.125" style="3" bestFit="1" customWidth="1"/>
    <col min="6910" max="6910" width="7.625" style="3" bestFit="1" customWidth="1"/>
    <col min="6911" max="6911" width="5.625" style="3" customWidth="1"/>
    <col min="6912" max="6912" width="6.625" style="3" bestFit="1" customWidth="1"/>
    <col min="6913" max="6913" width="7.625" style="3" bestFit="1" customWidth="1"/>
    <col min="6914" max="6914" width="11.125" style="3" bestFit="1" customWidth="1"/>
    <col min="6915" max="6915" width="5.625" style="3" customWidth="1"/>
    <col min="6916" max="6916" width="7.625" style="3" bestFit="1" customWidth="1"/>
    <col min="6917" max="6917" width="10.5" style="3" bestFit="1" customWidth="1"/>
    <col min="6918" max="6918" width="6.5" style="3" customWidth="1"/>
    <col min="6919" max="6920" width="8" style="3" bestFit="1" customWidth="1"/>
    <col min="6921" max="6921" width="8.125" style="3" customWidth="1"/>
    <col min="6922" max="6922" width="10.625" style="3" bestFit="1" customWidth="1"/>
    <col min="6923" max="6923" width="7.5" style="3" customWidth="1"/>
    <col min="6924" max="6924" width="11" style="3"/>
    <col min="6925" max="6925" width="9.125" style="3" customWidth="1"/>
    <col min="6926" max="6926" width="10.5" style="3" bestFit="1" customWidth="1"/>
    <col min="6927" max="7162" width="11" style="3"/>
    <col min="7163" max="7163" width="14.5" style="3" customWidth="1"/>
    <col min="7164" max="7164" width="9.625" style="3" customWidth="1"/>
    <col min="7165" max="7165" width="6.125" style="3" bestFit="1" customWidth="1"/>
    <col min="7166" max="7166" width="7.625" style="3" bestFit="1" customWidth="1"/>
    <col min="7167" max="7167" width="5.625" style="3" customWidth="1"/>
    <col min="7168" max="7168" width="6.625" style="3" bestFit="1" customWidth="1"/>
    <col min="7169" max="7169" width="7.625" style="3" bestFit="1" customWidth="1"/>
    <col min="7170" max="7170" width="11.125" style="3" bestFit="1" customWidth="1"/>
    <col min="7171" max="7171" width="5.625" style="3" customWidth="1"/>
    <col min="7172" max="7172" width="7.625" style="3" bestFit="1" customWidth="1"/>
    <col min="7173" max="7173" width="10.5" style="3" bestFit="1" customWidth="1"/>
    <col min="7174" max="7174" width="6.5" style="3" customWidth="1"/>
    <col min="7175" max="7176" width="8" style="3" bestFit="1" customWidth="1"/>
    <col min="7177" max="7177" width="8.125" style="3" customWidth="1"/>
    <col min="7178" max="7178" width="10.625" style="3" bestFit="1" customWidth="1"/>
    <col min="7179" max="7179" width="7.5" style="3" customWidth="1"/>
    <col min="7180" max="7180" width="11" style="3"/>
    <col min="7181" max="7181" width="9.125" style="3" customWidth="1"/>
    <col min="7182" max="7182" width="10.5" style="3" bestFit="1" customWidth="1"/>
    <col min="7183" max="7418" width="11" style="3"/>
    <col min="7419" max="7419" width="14.5" style="3" customWidth="1"/>
    <col min="7420" max="7420" width="9.625" style="3" customWidth="1"/>
    <col min="7421" max="7421" width="6.125" style="3" bestFit="1" customWidth="1"/>
    <col min="7422" max="7422" width="7.625" style="3" bestFit="1" customWidth="1"/>
    <col min="7423" max="7423" width="5.625" style="3" customWidth="1"/>
    <col min="7424" max="7424" width="6.625" style="3" bestFit="1" customWidth="1"/>
    <col min="7425" max="7425" width="7.625" style="3" bestFit="1" customWidth="1"/>
    <col min="7426" max="7426" width="11.125" style="3" bestFit="1" customWidth="1"/>
    <col min="7427" max="7427" width="5.625" style="3" customWidth="1"/>
    <col min="7428" max="7428" width="7.625" style="3" bestFit="1" customWidth="1"/>
    <col min="7429" max="7429" width="10.5" style="3" bestFit="1" customWidth="1"/>
    <col min="7430" max="7430" width="6.5" style="3" customWidth="1"/>
    <col min="7431" max="7432" width="8" style="3" bestFit="1" customWidth="1"/>
    <col min="7433" max="7433" width="8.125" style="3" customWidth="1"/>
    <col min="7434" max="7434" width="10.625" style="3" bestFit="1" customWidth="1"/>
    <col min="7435" max="7435" width="7.5" style="3" customWidth="1"/>
    <col min="7436" max="7436" width="11" style="3"/>
    <col min="7437" max="7437" width="9.125" style="3" customWidth="1"/>
    <col min="7438" max="7438" width="10.5" style="3" bestFit="1" customWidth="1"/>
    <col min="7439" max="7674" width="11" style="3"/>
    <col min="7675" max="7675" width="14.5" style="3" customWidth="1"/>
    <col min="7676" max="7676" width="9.625" style="3" customWidth="1"/>
    <col min="7677" max="7677" width="6.125" style="3" bestFit="1" customWidth="1"/>
    <col min="7678" max="7678" width="7.625" style="3" bestFit="1" customWidth="1"/>
    <col min="7679" max="7679" width="5.625" style="3" customWidth="1"/>
    <col min="7680" max="7680" width="6.625" style="3" bestFit="1" customWidth="1"/>
    <col min="7681" max="7681" width="7.625" style="3" bestFit="1" customWidth="1"/>
    <col min="7682" max="7682" width="11.125" style="3" bestFit="1" customWidth="1"/>
    <col min="7683" max="7683" width="5.625" style="3" customWidth="1"/>
    <col min="7684" max="7684" width="7.625" style="3" bestFit="1" customWidth="1"/>
    <col min="7685" max="7685" width="10.5" style="3" bestFit="1" customWidth="1"/>
    <col min="7686" max="7686" width="6.5" style="3" customWidth="1"/>
    <col min="7687" max="7688" width="8" style="3" bestFit="1" customWidth="1"/>
    <col min="7689" max="7689" width="8.125" style="3" customWidth="1"/>
    <col min="7690" max="7690" width="10.625" style="3" bestFit="1" customWidth="1"/>
    <col min="7691" max="7691" width="7.5" style="3" customWidth="1"/>
    <col min="7692" max="7692" width="11" style="3"/>
    <col min="7693" max="7693" width="9.125" style="3" customWidth="1"/>
    <col min="7694" max="7694" width="10.5" style="3" bestFit="1" customWidth="1"/>
    <col min="7695" max="7930" width="11" style="3"/>
    <col min="7931" max="7931" width="14.5" style="3" customWidth="1"/>
    <col min="7932" max="7932" width="9.625" style="3" customWidth="1"/>
    <col min="7933" max="7933" width="6.125" style="3" bestFit="1" customWidth="1"/>
    <col min="7934" max="7934" width="7.625" style="3" bestFit="1" customWidth="1"/>
    <col min="7935" max="7935" width="5.625" style="3" customWidth="1"/>
    <col min="7936" max="7936" width="6.625" style="3" bestFit="1" customWidth="1"/>
    <col min="7937" max="7937" width="7.625" style="3" bestFit="1" customWidth="1"/>
    <col min="7938" max="7938" width="11.125" style="3" bestFit="1" customWidth="1"/>
    <col min="7939" max="7939" width="5.625" style="3" customWidth="1"/>
    <col min="7940" max="7940" width="7.625" style="3" bestFit="1" customWidth="1"/>
    <col min="7941" max="7941" width="10.5" style="3" bestFit="1" customWidth="1"/>
    <col min="7942" max="7942" width="6.5" style="3" customWidth="1"/>
    <col min="7943" max="7944" width="8" style="3" bestFit="1" customWidth="1"/>
    <col min="7945" max="7945" width="8.125" style="3" customWidth="1"/>
    <col min="7946" max="7946" width="10.625" style="3" bestFit="1" customWidth="1"/>
    <col min="7947" max="7947" width="7.5" style="3" customWidth="1"/>
    <col min="7948" max="7948" width="11" style="3"/>
    <col min="7949" max="7949" width="9.125" style="3" customWidth="1"/>
    <col min="7950" max="7950" width="10.5" style="3" bestFit="1" customWidth="1"/>
    <col min="7951" max="8186" width="11" style="3"/>
    <col min="8187" max="8187" width="14.5" style="3" customWidth="1"/>
    <col min="8188" max="8188" width="9.625" style="3" customWidth="1"/>
    <col min="8189" max="8189" width="6.125" style="3" bestFit="1" customWidth="1"/>
    <col min="8190" max="8190" width="7.625" style="3" bestFit="1" customWidth="1"/>
    <col min="8191" max="8191" width="5.625" style="3" customWidth="1"/>
    <col min="8192" max="8192" width="6.625" style="3" bestFit="1" customWidth="1"/>
    <col min="8193" max="8193" width="7.625" style="3" bestFit="1" customWidth="1"/>
    <col min="8194" max="8194" width="11.125" style="3" bestFit="1" customWidth="1"/>
    <col min="8195" max="8195" width="5.625" style="3" customWidth="1"/>
    <col min="8196" max="8196" width="7.625" style="3" bestFit="1" customWidth="1"/>
    <col min="8197" max="8197" width="10.5" style="3" bestFit="1" customWidth="1"/>
    <col min="8198" max="8198" width="6.5" style="3" customWidth="1"/>
    <col min="8199" max="8200" width="8" style="3" bestFit="1" customWidth="1"/>
    <col min="8201" max="8201" width="8.125" style="3" customWidth="1"/>
    <col min="8202" max="8202" width="10.625" style="3" bestFit="1" customWidth="1"/>
    <col min="8203" max="8203" width="7.5" style="3" customWidth="1"/>
    <col min="8204" max="8204" width="11" style="3"/>
    <col min="8205" max="8205" width="9.125" style="3" customWidth="1"/>
    <col min="8206" max="8206" width="10.5" style="3" bestFit="1" customWidth="1"/>
    <col min="8207" max="8442" width="11" style="3"/>
    <col min="8443" max="8443" width="14.5" style="3" customWidth="1"/>
    <col min="8444" max="8444" width="9.625" style="3" customWidth="1"/>
    <col min="8445" max="8445" width="6.125" style="3" bestFit="1" customWidth="1"/>
    <col min="8446" max="8446" width="7.625" style="3" bestFit="1" customWidth="1"/>
    <col min="8447" max="8447" width="5.625" style="3" customWidth="1"/>
    <col min="8448" max="8448" width="6.625" style="3" bestFit="1" customWidth="1"/>
    <col min="8449" max="8449" width="7.625" style="3" bestFit="1" customWidth="1"/>
    <col min="8450" max="8450" width="11.125" style="3" bestFit="1" customWidth="1"/>
    <col min="8451" max="8451" width="5.625" style="3" customWidth="1"/>
    <col min="8452" max="8452" width="7.625" style="3" bestFit="1" customWidth="1"/>
    <col min="8453" max="8453" width="10.5" style="3" bestFit="1" customWidth="1"/>
    <col min="8454" max="8454" width="6.5" style="3" customWidth="1"/>
    <col min="8455" max="8456" width="8" style="3" bestFit="1" customWidth="1"/>
    <col min="8457" max="8457" width="8.125" style="3" customWidth="1"/>
    <col min="8458" max="8458" width="10.625" style="3" bestFit="1" customWidth="1"/>
    <col min="8459" max="8459" width="7.5" style="3" customWidth="1"/>
    <col min="8460" max="8460" width="11" style="3"/>
    <col min="8461" max="8461" width="9.125" style="3" customWidth="1"/>
    <col min="8462" max="8462" width="10.5" style="3" bestFit="1" customWidth="1"/>
    <col min="8463" max="8698" width="11" style="3"/>
    <col min="8699" max="8699" width="14.5" style="3" customWidth="1"/>
    <col min="8700" max="8700" width="9.625" style="3" customWidth="1"/>
    <col min="8701" max="8701" width="6.125" style="3" bestFit="1" customWidth="1"/>
    <col min="8702" max="8702" width="7.625" style="3" bestFit="1" customWidth="1"/>
    <col min="8703" max="8703" width="5.625" style="3" customWidth="1"/>
    <col min="8704" max="8704" width="6.625" style="3" bestFit="1" customWidth="1"/>
    <col min="8705" max="8705" width="7.625" style="3" bestFit="1" customWidth="1"/>
    <col min="8706" max="8706" width="11.125" style="3" bestFit="1" customWidth="1"/>
    <col min="8707" max="8707" width="5.625" style="3" customWidth="1"/>
    <col min="8708" max="8708" width="7.625" style="3" bestFit="1" customWidth="1"/>
    <col min="8709" max="8709" width="10.5" style="3" bestFit="1" customWidth="1"/>
    <col min="8710" max="8710" width="6.5" style="3" customWidth="1"/>
    <col min="8711" max="8712" width="8" style="3" bestFit="1" customWidth="1"/>
    <col min="8713" max="8713" width="8.125" style="3" customWidth="1"/>
    <col min="8714" max="8714" width="10.625" style="3" bestFit="1" customWidth="1"/>
    <col min="8715" max="8715" width="7.5" style="3" customWidth="1"/>
    <col min="8716" max="8716" width="11" style="3"/>
    <col min="8717" max="8717" width="9.125" style="3" customWidth="1"/>
    <col min="8718" max="8718" width="10.5" style="3" bestFit="1" customWidth="1"/>
    <col min="8719" max="8954" width="11" style="3"/>
    <col min="8955" max="8955" width="14.5" style="3" customWidth="1"/>
    <col min="8956" max="8956" width="9.625" style="3" customWidth="1"/>
    <col min="8957" max="8957" width="6.125" style="3" bestFit="1" customWidth="1"/>
    <col min="8958" max="8958" width="7.625" style="3" bestFit="1" customWidth="1"/>
    <col min="8959" max="8959" width="5.625" style="3" customWidth="1"/>
    <col min="8960" max="8960" width="6.625" style="3" bestFit="1" customWidth="1"/>
    <col min="8961" max="8961" width="7.625" style="3" bestFit="1" customWidth="1"/>
    <col min="8962" max="8962" width="11.125" style="3" bestFit="1" customWidth="1"/>
    <col min="8963" max="8963" width="5.625" style="3" customWidth="1"/>
    <col min="8964" max="8964" width="7.625" style="3" bestFit="1" customWidth="1"/>
    <col min="8965" max="8965" width="10.5" style="3" bestFit="1" customWidth="1"/>
    <col min="8966" max="8966" width="6.5" style="3" customWidth="1"/>
    <col min="8967" max="8968" width="8" style="3" bestFit="1" customWidth="1"/>
    <col min="8969" max="8969" width="8.125" style="3" customWidth="1"/>
    <col min="8970" max="8970" width="10.625" style="3" bestFit="1" customWidth="1"/>
    <col min="8971" max="8971" width="7.5" style="3" customWidth="1"/>
    <col min="8972" max="8972" width="11" style="3"/>
    <col min="8973" max="8973" width="9.125" style="3" customWidth="1"/>
    <col min="8974" max="8974" width="10.5" style="3" bestFit="1" customWidth="1"/>
    <col min="8975" max="9210" width="11" style="3"/>
    <col min="9211" max="9211" width="14.5" style="3" customWidth="1"/>
    <col min="9212" max="9212" width="9.625" style="3" customWidth="1"/>
    <col min="9213" max="9213" width="6.125" style="3" bestFit="1" customWidth="1"/>
    <col min="9214" max="9214" width="7.625" style="3" bestFit="1" customWidth="1"/>
    <col min="9215" max="9215" width="5.625" style="3" customWidth="1"/>
    <col min="9216" max="9216" width="6.625" style="3" bestFit="1" customWidth="1"/>
    <col min="9217" max="9217" width="7.625" style="3" bestFit="1" customWidth="1"/>
    <col min="9218" max="9218" width="11.125" style="3" bestFit="1" customWidth="1"/>
    <col min="9219" max="9219" width="5.625" style="3" customWidth="1"/>
    <col min="9220" max="9220" width="7.625" style="3" bestFit="1" customWidth="1"/>
    <col min="9221" max="9221" width="10.5" style="3" bestFit="1" customWidth="1"/>
    <col min="9222" max="9222" width="6.5" style="3" customWidth="1"/>
    <col min="9223" max="9224" width="8" style="3" bestFit="1" customWidth="1"/>
    <col min="9225" max="9225" width="8.125" style="3" customWidth="1"/>
    <col min="9226" max="9226" width="10.625" style="3" bestFit="1" customWidth="1"/>
    <col min="9227" max="9227" width="7.5" style="3" customWidth="1"/>
    <col min="9228" max="9228" width="11" style="3"/>
    <col min="9229" max="9229" width="9.125" style="3" customWidth="1"/>
    <col min="9230" max="9230" width="10.5" style="3" bestFit="1" customWidth="1"/>
    <col min="9231" max="9466" width="11" style="3"/>
    <col min="9467" max="9467" width="14.5" style="3" customWidth="1"/>
    <col min="9468" max="9468" width="9.625" style="3" customWidth="1"/>
    <col min="9469" max="9469" width="6.125" style="3" bestFit="1" customWidth="1"/>
    <col min="9470" max="9470" width="7.625" style="3" bestFit="1" customWidth="1"/>
    <col min="9471" max="9471" width="5.625" style="3" customWidth="1"/>
    <col min="9472" max="9472" width="6.625" style="3" bestFit="1" customWidth="1"/>
    <col min="9473" max="9473" width="7.625" style="3" bestFit="1" customWidth="1"/>
    <col min="9474" max="9474" width="11.125" style="3" bestFit="1" customWidth="1"/>
    <col min="9475" max="9475" width="5.625" style="3" customWidth="1"/>
    <col min="9476" max="9476" width="7.625" style="3" bestFit="1" customWidth="1"/>
    <col min="9477" max="9477" width="10.5" style="3" bestFit="1" customWidth="1"/>
    <col min="9478" max="9478" width="6.5" style="3" customWidth="1"/>
    <col min="9479" max="9480" width="8" style="3" bestFit="1" customWidth="1"/>
    <col min="9481" max="9481" width="8.125" style="3" customWidth="1"/>
    <col min="9482" max="9482" width="10.625" style="3" bestFit="1" customWidth="1"/>
    <col min="9483" max="9483" width="7.5" style="3" customWidth="1"/>
    <col min="9484" max="9484" width="11" style="3"/>
    <col min="9485" max="9485" width="9.125" style="3" customWidth="1"/>
    <col min="9486" max="9486" width="10.5" style="3" bestFit="1" customWidth="1"/>
    <col min="9487" max="9722" width="11" style="3"/>
    <col min="9723" max="9723" width="14.5" style="3" customWidth="1"/>
    <col min="9724" max="9724" width="9.625" style="3" customWidth="1"/>
    <col min="9725" max="9725" width="6.125" style="3" bestFit="1" customWidth="1"/>
    <col min="9726" max="9726" width="7.625" style="3" bestFit="1" customWidth="1"/>
    <col min="9727" max="9727" width="5.625" style="3" customWidth="1"/>
    <col min="9728" max="9728" width="6.625" style="3" bestFit="1" customWidth="1"/>
    <col min="9729" max="9729" width="7.625" style="3" bestFit="1" customWidth="1"/>
    <col min="9730" max="9730" width="11.125" style="3" bestFit="1" customWidth="1"/>
    <col min="9731" max="9731" width="5.625" style="3" customWidth="1"/>
    <col min="9732" max="9732" width="7.625" style="3" bestFit="1" customWidth="1"/>
    <col min="9733" max="9733" width="10.5" style="3" bestFit="1" customWidth="1"/>
    <col min="9734" max="9734" width="6.5" style="3" customWidth="1"/>
    <col min="9735" max="9736" width="8" style="3" bestFit="1" customWidth="1"/>
    <col min="9737" max="9737" width="8.125" style="3" customWidth="1"/>
    <col min="9738" max="9738" width="10.625" style="3" bestFit="1" customWidth="1"/>
    <col min="9739" max="9739" width="7.5" style="3" customWidth="1"/>
    <col min="9740" max="9740" width="11" style="3"/>
    <col min="9741" max="9741" width="9.125" style="3" customWidth="1"/>
    <col min="9742" max="9742" width="10.5" style="3" bestFit="1" customWidth="1"/>
    <col min="9743" max="9978" width="11" style="3"/>
    <col min="9979" max="9979" width="14.5" style="3" customWidth="1"/>
    <col min="9980" max="9980" width="9.625" style="3" customWidth="1"/>
    <col min="9981" max="9981" width="6.125" style="3" bestFit="1" customWidth="1"/>
    <col min="9982" max="9982" width="7.625" style="3" bestFit="1" customWidth="1"/>
    <col min="9983" max="9983" width="5.625" style="3" customWidth="1"/>
    <col min="9984" max="9984" width="6.625" style="3" bestFit="1" customWidth="1"/>
    <col min="9985" max="9985" width="7.625" style="3" bestFit="1" customWidth="1"/>
    <col min="9986" max="9986" width="11.125" style="3" bestFit="1" customWidth="1"/>
    <col min="9987" max="9987" width="5.625" style="3" customWidth="1"/>
    <col min="9988" max="9988" width="7.625" style="3" bestFit="1" customWidth="1"/>
    <col min="9989" max="9989" width="10.5" style="3" bestFit="1" customWidth="1"/>
    <col min="9990" max="9990" width="6.5" style="3" customWidth="1"/>
    <col min="9991" max="9992" width="8" style="3" bestFit="1" customWidth="1"/>
    <col min="9993" max="9993" width="8.125" style="3" customWidth="1"/>
    <col min="9994" max="9994" width="10.625" style="3" bestFit="1" customWidth="1"/>
    <col min="9995" max="9995" width="7.5" style="3" customWidth="1"/>
    <col min="9996" max="9996" width="11" style="3"/>
    <col min="9997" max="9997" width="9.125" style="3" customWidth="1"/>
    <col min="9998" max="9998" width="10.5" style="3" bestFit="1" customWidth="1"/>
    <col min="9999" max="10234" width="11" style="3"/>
    <col min="10235" max="10235" width="14.5" style="3" customWidth="1"/>
    <col min="10236" max="10236" width="9.625" style="3" customWidth="1"/>
    <col min="10237" max="10237" width="6.125" style="3" bestFit="1" customWidth="1"/>
    <col min="10238" max="10238" width="7.625" style="3" bestFit="1" customWidth="1"/>
    <col min="10239" max="10239" width="5.625" style="3" customWidth="1"/>
    <col min="10240" max="10240" width="6.625" style="3" bestFit="1" customWidth="1"/>
    <col min="10241" max="10241" width="7.625" style="3" bestFit="1" customWidth="1"/>
    <col min="10242" max="10242" width="11.125" style="3" bestFit="1" customWidth="1"/>
    <col min="10243" max="10243" width="5.625" style="3" customWidth="1"/>
    <col min="10244" max="10244" width="7.625" style="3" bestFit="1" customWidth="1"/>
    <col min="10245" max="10245" width="10.5" style="3" bestFit="1" customWidth="1"/>
    <col min="10246" max="10246" width="6.5" style="3" customWidth="1"/>
    <col min="10247" max="10248" width="8" style="3" bestFit="1" customWidth="1"/>
    <col min="10249" max="10249" width="8.125" style="3" customWidth="1"/>
    <col min="10250" max="10250" width="10.625" style="3" bestFit="1" customWidth="1"/>
    <col min="10251" max="10251" width="7.5" style="3" customWidth="1"/>
    <col min="10252" max="10252" width="11" style="3"/>
    <col min="10253" max="10253" width="9.125" style="3" customWidth="1"/>
    <col min="10254" max="10254" width="10.5" style="3" bestFit="1" customWidth="1"/>
    <col min="10255" max="10490" width="11" style="3"/>
    <col min="10491" max="10491" width="14.5" style="3" customWidth="1"/>
    <col min="10492" max="10492" width="9.625" style="3" customWidth="1"/>
    <col min="10493" max="10493" width="6.125" style="3" bestFit="1" customWidth="1"/>
    <col min="10494" max="10494" width="7.625" style="3" bestFit="1" customWidth="1"/>
    <col min="10495" max="10495" width="5.625" style="3" customWidth="1"/>
    <col min="10496" max="10496" width="6.625" style="3" bestFit="1" customWidth="1"/>
    <col min="10497" max="10497" width="7.625" style="3" bestFit="1" customWidth="1"/>
    <col min="10498" max="10498" width="11.125" style="3" bestFit="1" customWidth="1"/>
    <col min="10499" max="10499" width="5.625" style="3" customWidth="1"/>
    <col min="10500" max="10500" width="7.625" style="3" bestFit="1" customWidth="1"/>
    <col min="10501" max="10501" width="10.5" style="3" bestFit="1" customWidth="1"/>
    <col min="10502" max="10502" width="6.5" style="3" customWidth="1"/>
    <col min="10503" max="10504" width="8" style="3" bestFit="1" customWidth="1"/>
    <col min="10505" max="10505" width="8.125" style="3" customWidth="1"/>
    <col min="10506" max="10506" width="10.625" style="3" bestFit="1" customWidth="1"/>
    <col min="10507" max="10507" width="7.5" style="3" customWidth="1"/>
    <col min="10508" max="10508" width="11" style="3"/>
    <col min="10509" max="10509" width="9.125" style="3" customWidth="1"/>
    <col min="10510" max="10510" width="10.5" style="3" bestFit="1" customWidth="1"/>
    <col min="10511" max="10746" width="11" style="3"/>
    <col min="10747" max="10747" width="14.5" style="3" customWidth="1"/>
    <col min="10748" max="10748" width="9.625" style="3" customWidth="1"/>
    <col min="10749" max="10749" width="6.125" style="3" bestFit="1" customWidth="1"/>
    <col min="10750" max="10750" width="7.625" style="3" bestFit="1" customWidth="1"/>
    <col min="10751" max="10751" width="5.625" style="3" customWidth="1"/>
    <col min="10752" max="10752" width="6.625" style="3" bestFit="1" customWidth="1"/>
    <col min="10753" max="10753" width="7.625" style="3" bestFit="1" customWidth="1"/>
    <col min="10754" max="10754" width="11.125" style="3" bestFit="1" customWidth="1"/>
    <col min="10755" max="10755" width="5.625" style="3" customWidth="1"/>
    <col min="10756" max="10756" width="7.625" style="3" bestFit="1" customWidth="1"/>
    <col min="10757" max="10757" width="10.5" style="3" bestFit="1" customWidth="1"/>
    <col min="10758" max="10758" width="6.5" style="3" customWidth="1"/>
    <col min="10759" max="10760" width="8" style="3" bestFit="1" customWidth="1"/>
    <col min="10761" max="10761" width="8.125" style="3" customWidth="1"/>
    <col min="10762" max="10762" width="10.625" style="3" bestFit="1" customWidth="1"/>
    <col min="10763" max="10763" width="7.5" style="3" customWidth="1"/>
    <col min="10764" max="10764" width="11" style="3"/>
    <col min="10765" max="10765" width="9.125" style="3" customWidth="1"/>
    <col min="10766" max="10766" width="10.5" style="3" bestFit="1" customWidth="1"/>
    <col min="10767" max="11002" width="11" style="3"/>
    <col min="11003" max="11003" width="14.5" style="3" customWidth="1"/>
    <col min="11004" max="11004" width="9.625" style="3" customWidth="1"/>
    <col min="11005" max="11005" width="6.125" style="3" bestFit="1" customWidth="1"/>
    <col min="11006" max="11006" width="7.625" style="3" bestFit="1" customWidth="1"/>
    <col min="11007" max="11007" width="5.625" style="3" customWidth="1"/>
    <col min="11008" max="11008" width="6.625" style="3" bestFit="1" customWidth="1"/>
    <col min="11009" max="11009" width="7.625" style="3" bestFit="1" customWidth="1"/>
    <col min="11010" max="11010" width="11.125" style="3" bestFit="1" customWidth="1"/>
    <col min="11011" max="11011" width="5.625" style="3" customWidth="1"/>
    <col min="11012" max="11012" width="7.625" style="3" bestFit="1" customWidth="1"/>
    <col min="11013" max="11013" width="10.5" style="3" bestFit="1" customWidth="1"/>
    <col min="11014" max="11014" width="6.5" style="3" customWidth="1"/>
    <col min="11015" max="11016" width="8" style="3" bestFit="1" customWidth="1"/>
    <col min="11017" max="11017" width="8.125" style="3" customWidth="1"/>
    <col min="11018" max="11018" width="10.625" style="3" bestFit="1" customWidth="1"/>
    <col min="11019" max="11019" width="7.5" style="3" customWidth="1"/>
    <col min="11020" max="11020" width="11" style="3"/>
    <col min="11021" max="11021" width="9.125" style="3" customWidth="1"/>
    <col min="11022" max="11022" width="10.5" style="3" bestFit="1" customWidth="1"/>
    <col min="11023" max="11258" width="11" style="3"/>
    <col min="11259" max="11259" width="14.5" style="3" customWidth="1"/>
    <col min="11260" max="11260" width="9.625" style="3" customWidth="1"/>
    <col min="11261" max="11261" width="6.125" style="3" bestFit="1" customWidth="1"/>
    <col min="11262" max="11262" width="7.625" style="3" bestFit="1" customWidth="1"/>
    <col min="11263" max="11263" width="5.625" style="3" customWidth="1"/>
    <col min="11264" max="11264" width="6.625" style="3" bestFit="1" customWidth="1"/>
    <col min="11265" max="11265" width="7.625" style="3" bestFit="1" customWidth="1"/>
    <col min="11266" max="11266" width="11.125" style="3" bestFit="1" customWidth="1"/>
    <col min="11267" max="11267" width="5.625" style="3" customWidth="1"/>
    <col min="11268" max="11268" width="7.625" style="3" bestFit="1" customWidth="1"/>
    <col min="11269" max="11269" width="10.5" style="3" bestFit="1" customWidth="1"/>
    <col min="11270" max="11270" width="6.5" style="3" customWidth="1"/>
    <col min="11271" max="11272" width="8" style="3" bestFit="1" customWidth="1"/>
    <col min="11273" max="11273" width="8.125" style="3" customWidth="1"/>
    <col min="11274" max="11274" width="10.625" style="3" bestFit="1" customWidth="1"/>
    <col min="11275" max="11275" width="7.5" style="3" customWidth="1"/>
    <col min="11276" max="11276" width="11" style="3"/>
    <col min="11277" max="11277" width="9.125" style="3" customWidth="1"/>
    <col min="11278" max="11278" width="10.5" style="3" bestFit="1" customWidth="1"/>
    <col min="11279" max="11514" width="11" style="3"/>
    <col min="11515" max="11515" width="14.5" style="3" customWidth="1"/>
    <col min="11516" max="11516" width="9.625" style="3" customWidth="1"/>
    <col min="11517" max="11517" width="6.125" style="3" bestFit="1" customWidth="1"/>
    <col min="11518" max="11518" width="7.625" style="3" bestFit="1" customWidth="1"/>
    <col min="11519" max="11519" width="5.625" style="3" customWidth="1"/>
    <col min="11520" max="11520" width="6.625" style="3" bestFit="1" customWidth="1"/>
    <col min="11521" max="11521" width="7.625" style="3" bestFit="1" customWidth="1"/>
    <col min="11522" max="11522" width="11.125" style="3" bestFit="1" customWidth="1"/>
    <col min="11523" max="11523" width="5.625" style="3" customWidth="1"/>
    <col min="11524" max="11524" width="7.625" style="3" bestFit="1" customWidth="1"/>
    <col min="11525" max="11525" width="10.5" style="3" bestFit="1" customWidth="1"/>
    <col min="11526" max="11526" width="6.5" style="3" customWidth="1"/>
    <col min="11527" max="11528" width="8" style="3" bestFit="1" customWidth="1"/>
    <col min="11529" max="11529" width="8.125" style="3" customWidth="1"/>
    <col min="11530" max="11530" width="10.625" style="3" bestFit="1" customWidth="1"/>
    <col min="11531" max="11531" width="7.5" style="3" customWidth="1"/>
    <col min="11532" max="11532" width="11" style="3"/>
    <col min="11533" max="11533" width="9.125" style="3" customWidth="1"/>
    <col min="11534" max="11534" width="10.5" style="3" bestFit="1" customWidth="1"/>
    <col min="11535" max="11770" width="11" style="3"/>
    <col min="11771" max="11771" width="14.5" style="3" customWidth="1"/>
    <col min="11772" max="11772" width="9.625" style="3" customWidth="1"/>
    <col min="11773" max="11773" width="6.125" style="3" bestFit="1" customWidth="1"/>
    <col min="11774" max="11774" width="7.625" style="3" bestFit="1" customWidth="1"/>
    <col min="11775" max="11775" width="5.625" style="3" customWidth="1"/>
    <col min="11776" max="11776" width="6.625" style="3" bestFit="1" customWidth="1"/>
    <col min="11777" max="11777" width="7.625" style="3" bestFit="1" customWidth="1"/>
    <col min="11778" max="11778" width="11.125" style="3" bestFit="1" customWidth="1"/>
    <col min="11779" max="11779" width="5.625" style="3" customWidth="1"/>
    <col min="11780" max="11780" width="7.625" style="3" bestFit="1" customWidth="1"/>
    <col min="11781" max="11781" width="10.5" style="3" bestFit="1" customWidth="1"/>
    <col min="11782" max="11782" width="6.5" style="3" customWidth="1"/>
    <col min="11783" max="11784" width="8" style="3" bestFit="1" customWidth="1"/>
    <col min="11785" max="11785" width="8.125" style="3" customWidth="1"/>
    <col min="11786" max="11786" width="10.625" style="3" bestFit="1" customWidth="1"/>
    <col min="11787" max="11787" width="7.5" style="3" customWidth="1"/>
    <col min="11788" max="11788" width="11" style="3"/>
    <col min="11789" max="11789" width="9.125" style="3" customWidth="1"/>
    <col min="11790" max="11790" width="10.5" style="3" bestFit="1" customWidth="1"/>
    <col min="11791" max="12026" width="11" style="3"/>
    <col min="12027" max="12027" width="14.5" style="3" customWidth="1"/>
    <col min="12028" max="12028" width="9.625" style="3" customWidth="1"/>
    <col min="12029" max="12029" width="6.125" style="3" bestFit="1" customWidth="1"/>
    <col min="12030" max="12030" width="7.625" style="3" bestFit="1" customWidth="1"/>
    <col min="12031" max="12031" width="5.625" style="3" customWidth="1"/>
    <col min="12032" max="12032" width="6.625" style="3" bestFit="1" customWidth="1"/>
    <col min="12033" max="12033" width="7.625" style="3" bestFit="1" customWidth="1"/>
    <col min="12034" max="12034" width="11.125" style="3" bestFit="1" customWidth="1"/>
    <col min="12035" max="12035" width="5.625" style="3" customWidth="1"/>
    <col min="12036" max="12036" width="7.625" style="3" bestFit="1" customWidth="1"/>
    <col min="12037" max="12037" width="10.5" style="3" bestFit="1" customWidth="1"/>
    <col min="12038" max="12038" width="6.5" style="3" customWidth="1"/>
    <col min="12039" max="12040" width="8" style="3" bestFit="1" customWidth="1"/>
    <col min="12041" max="12041" width="8.125" style="3" customWidth="1"/>
    <col min="12042" max="12042" width="10.625" style="3" bestFit="1" customWidth="1"/>
    <col min="12043" max="12043" width="7.5" style="3" customWidth="1"/>
    <col min="12044" max="12044" width="11" style="3"/>
    <col min="12045" max="12045" width="9.125" style="3" customWidth="1"/>
    <col min="12046" max="12046" width="10.5" style="3" bestFit="1" customWidth="1"/>
    <col min="12047" max="12282" width="11" style="3"/>
    <col min="12283" max="12283" width="14.5" style="3" customWidth="1"/>
    <col min="12284" max="12284" width="9.625" style="3" customWidth="1"/>
    <col min="12285" max="12285" width="6.125" style="3" bestFit="1" customWidth="1"/>
    <col min="12286" max="12286" width="7.625" style="3" bestFit="1" customWidth="1"/>
    <col min="12287" max="12287" width="5.625" style="3" customWidth="1"/>
    <col min="12288" max="12288" width="6.625" style="3" bestFit="1" customWidth="1"/>
    <col min="12289" max="12289" width="7.625" style="3" bestFit="1" customWidth="1"/>
    <col min="12290" max="12290" width="11.125" style="3" bestFit="1" customWidth="1"/>
    <col min="12291" max="12291" width="5.625" style="3" customWidth="1"/>
    <col min="12292" max="12292" width="7.625" style="3" bestFit="1" customWidth="1"/>
    <col min="12293" max="12293" width="10.5" style="3" bestFit="1" customWidth="1"/>
    <col min="12294" max="12294" width="6.5" style="3" customWidth="1"/>
    <col min="12295" max="12296" width="8" style="3" bestFit="1" customWidth="1"/>
    <col min="12297" max="12297" width="8.125" style="3" customWidth="1"/>
    <col min="12298" max="12298" width="10.625" style="3" bestFit="1" customWidth="1"/>
    <col min="12299" max="12299" width="7.5" style="3" customWidth="1"/>
    <col min="12300" max="12300" width="11" style="3"/>
    <col min="12301" max="12301" width="9.125" style="3" customWidth="1"/>
    <col min="12302" max="12302" width="10.5" style="3" bestFit="1" customWidth="1"/>
    <col min="12303" max="12538" width="11" style="3"/>
    <col min="12539" max="12539" width="14.5" style="3" customWidth="1"/>
    <col min="12540" max="12540" width="9.625" style="3" customWidth="1"/>
    <col min="12541" max="12541" width="6.125" style="3" bestFit="1" customWidth="1"/>
    <col min="12542" max="12542" width="7.625" style="3" bestFit="1" customWidth="1"/>
    <col min="12543" max="12543" width="5.625" style="3" customWidth="1"/>
    <col min="12544" max="12544" width="6.625" style="3" bestFit="1" customWidth="1"/>
    <col min="12545" max="12545" width="7.625" style="3" bestFit="1" customWidth="1"/>
    <col min="12546" max="12546" width="11.125" style="3" bestFit="1" customWidth="1"/>
    <col min="12547" max="12547" width="5.625" style="3" customWidth="1"/>
    <col min="12548" max="12548" width="7.625" style="3" bestFit="1" customWidth="1"/>
    <col min="12549" max="12549" width="10.5" style="3" bestFit="1" customWidth="1"/>
    <col min="12550" max="12550" width="6.5" style="3" customWidth="1"/>
    <col min="12551" max="12552" width="8" style="3" bestFit="1" customWidth="1"/>
    <col min="12553" max="12553" width="8.125" style="3" customWidth="1"/>
    <col min="12554" max="12554" width="10.625" style="3" bestFit="1" customWidth="1"/>
    <col min="12555" max="12555" width="7.5" style="3" customWidth="1"/>
    <col min="12556" max="12556" width="11" style="3"/>
    <col min="12557" max="12557" width="9.125" style="3" customWidth="1"/>
    <col min="12558" max="12558" width="10.5" style="3" bestFit="1" customWidth="1"/>
    <col min="12559" max="12794" width="11" style="3"/>
    <col min="12795" max="12795" width="14.5" style="3" customWidth="1"/>
    <col min="12796" max="12796" width="9.625" style="3" customWidth="1"/>
    <col min="12797" max="12797" width="6.125" style="3" bestFit="1" customWidth="1"/>
    <col min="12798" max="12798" width="7.625" style="3" bestFit="1" customWidth="1"/>
    <col min="12799" max="12799" width="5.625" style="3" customWidth="1"/>
    <col min="12800" max="12800" width="6.625" style="3" bestFit="1" customWidth="1"/>
    <col min="12801" max="12801" width="7.625" style="3" bestFit="1" customWidth="1"/>
    <col min="12802" max="12802" width="11.125" style="3" bestFit="1" customWidth="1"/>
    <col min="12803" max="12803" width="5.625" style="3" customWidth="1"/>
    <col min="12804" max="12804" width="7.625" style="3" bestFit="1" customWidth="1"/>
    <col min="12805" max="12805" width="10.5" style="3" bestFit="1" customWidth="1"/>
    <col min="12806" max="12806" width="6.5" style="3" customWidth="1"/>
    <col min="12807" max="12808" width="8" style="3" bestFit="1" customWidth="1"/>
    <col min="12809" max="12809" width="8.125" style="3" customWidth="1"/>
    <col min="12810" max="12810" width="10.625" style="3" bestFit="1" customWidth="1"/>
    <col min="12811" max="12811" width="7.5" style="3" customWidth="1"/>
    <col min="12812" max="12812" width="11" style="3"/>
    <col min="12813" max="12813" width="9.125" style="3" customWidth="1"/>
    <col min="12814" max="12814" width="10.5" style="3" bestFit="1" customWidth="1"/>
    <col min="12815" max="13050" width="11" style="3"/>
    <col min="13051" max="13051" width="14.5" style="3" customWidth="1"/>
    <col min="13052" max="13052" width="9.625" style="3" customWidth="1"/>
    <col min="13053" max="13053" width="6.125" style="3" bestFit="1" customWidth="1"/>
    <col min="13054" max="13054" width="7.625" style="3" bestFit="1" customWidth="1"/>
    <col min="13055" max="13055" width="5.625" style="3" customWidth="1"/>
    <col min="13056" max="13056" width="6.625" style="3" bestFit="1" customWidth="1"/>
    <col min="13057" max="13057" width="7.625" style="3" bestFit="1" customWidth="1"/>
    <col min="13058" max="13058" width="11.125" style="3" bestFit="1" customWidth="1"/>
    <col min="13059" max="13059" width="5.625" style="3" customWidth="1"/>
    <col min="13060" max="13060" width="7.625" style="3" bestFit="1" customWidth="1"/>
    <col min="13061" max="13061" width="10.5" style="3" bestFit="1" customWidth="1"/>
    <col min="13062" max="13062" width="6.5" style="3" customWidth="1"/>
    <col min="13063" max="13064" width="8" style="3" bestFit="1" customWidth="1"/>
    <col min="13065" max="13065" width="8.125" style="3" customWidth="1"/>
    <col min="13066" max="13066" width="10.625" style="3" bestFit="1" customWidth="1"/>
    <col min="13067" max="13067" width="7.5" style="3" customWidth="1"/>
    <col min="13068" max="13068" width="11" style="3"/>
    <col min="13069" max="13069" width="9.125" style="3" customWidth="1"/>
    <col min="13070" max="13070" width="10.5" style="3" bestFit="1" customWidth="1"/>
    <col min="13071" max="13306" width="11" style="3"/>
    <col min="13307" max="13307" width="14.5" style="3" customWidth="1"/>
    <col min="13308" max="13308" width="9.625" style="3" customWidth="1"/>
    <col min="13309" max="13309" width="6.125" style="3" bestFit="1" customWidth="1"/>
    <col min="13310" max="13310" width="7.625" style="3" bestFit="1" customWidth="1"/>
    <col min="13311" max="13311" width="5.625" style="3" customWidth="1"/>
    <col min="13312" max="13312" width="6.625" style="3" bestFit="1" customWidth="1"/>
    <col min="13313" max="13313" width="7.625" style="3" bestFit="1" customWidth="1"/>
    <col min="13314" max="13314" width="11.125" style="3" bestFit="1" customWidth="1"/>
    <col min="13315" max="13315" width="5.625" style="3" customWidth="1"/>
    <col min="13316" max="13316" width="7.625" style="3" bestFit="1" customWidth="1"/>
    <col min="13317" max="13317" width="10.5" style="3" bestFit="1" customWidth="1"/>
    <col min="13318" max="13318" width="6.5" style="3" customWidth="1"/>
    <col min="13319" max="13320" width="8" style="3" bestFit="1" customWidth="1"/>
    <col min="13321" max="13321" width="8.125" style="3" customWidth="1"/>
    <col min="13322" max="13322" width="10.625" style="3" bestFit="1" customWidth="1"/>
    <col min="13323" max="13323" width="7.5" style="3" customWidth="1"/>
    <col min="13324" max="13324" width="11" style="3"/>
    <col min="13325" max="13325" width="9.125" style="3" customWidth="1"/>
    <col min="13326" max="13326" width="10.5" style="3" bestFit="1" customWidth="1"/>
    <col min="13327" max="13562" width="11" style="3"/>
    <col min="13563" max="13563" width="14.5" style="3" customWidth="1"/>
    <col min="13564" max="13564" width="9.625" style="3" customWidth="1"/>
    <col min="13565" max="13565" width="6.125" style="3" bestFit="1" customWidth="1"/>
    <col min="13566" max="13566" width="7.625" style="3" bestFit="1" customWidth="1"/>
    <col min="13567" max="13567" width="5.625" style="3" customWidth="1"/>
    <col min="13568" max="13568" width="6.625" style="3" bestFit="1" customWidth="1"/>
    <col min="13569" max="13569" width="7.625" style="3" bestFit="1" customWidth="1"/>
    <col min="13570" max="13570" width="11.125" style="3" bestFit="1" customWidth="1"/>
    <col min="13571" max="13571" width="5.625" style="3" customWidth="1"/>
    <col min="13572" max="13572" width="7.625" style="3" bestFit="1" customWidth="1"/>
    <col min="13573" max="13573" width="10.5" style="3" bestFit="1" customWidth="1"/>
    <col min="13574" max="13574" width="6.5" style="3" customWidth="1"/>
    <col min="13575" max="13576" width="8" style="3" bestFit="1" customWidth="1"/>
    <col min="13577" max="13577" width="8.125" style="3" customWidth="1"/>
    <col min="13578" max="13578" width="10.625" style="3" bestFit="1" customWidth="1"/>
    <col min="13579" max="13579" width="7.5" style="3" customWidth="1"/>
    <col min="13580" max="13580" width="11" style="3"/>
    <col min="13581" max="13581" width="9.125" style="3" customWidth="1"/>
    <col min="13582" max="13582" width="10.5" style="3" bestFit="1" customWidth="1"/>
    <col min="13583" max="13818" width="11" style="3"/>
    <col min="13819" max="13819" width="14.5" style="3" customWidth="1"/>
    <col min="13820" max="13820" width="9.625" style="3" customWidth="1"/>
    <col min="13821" max="13821" width="6.125" style="3" bestFit="1" customWidth="1"/>
    <col min="13822" max="13822" width="7.625" style="3" bestFit="1" customWidth="1"/>
    <col min="13823" max="13823" width="5.625" style="3" customWidth="1"/>
    <col min="13824" max="13824" width="6.625" style="3" bestFit="1" customWidth="1"/>
    <col min="13825" max="13825" width="7.625" style="3" bestFit="1" customWidth="1"/>
    <col min="13826" max="13826" width="11.125" style="3" bestFit="1" customWidth="1"/>
    <col min="13827" max="13827" width="5.625" style="3" customWidth="1"/>
    <col min="13828" max="13828" width="7.625" style="3" bestFit="1" customWidth="1"/>
    <col min="13829" max="13829" width="10.5" style="3" bestFit="1" customWidth="1"/>
    <col min="13830" max="13830" width="6.5" style="3" customWidth="1"/>
    <col min="13831" max="13832" width="8" style="3" bestFit="1" customWidth="1"/>
    <col min="13833" max="13833" width="8.125" style="3" customWidth="1"/>
    <col min="13834" max="13834" width="10.625" style="3" bestFit="1" customWidth="1"/>
    <col min="13835" max="13835" width="7.5" style="3" customWidth="1"/>
    <col min="13836" max="13836" width="11" style="3"/>
    <col min="13837" max="13837" width="9.125" style="3" customWidth="1"/>
    <col min="13838" max="13838" width="10.5" style="3" bestFit="1" customWidth="1"/>
    <col min="13839" max="14074" width="11" style="3"/>
    <col min="14075" max="14075" width="14.5" style="3" customWidth="1"/>
    <col min="14076" max="14076" width="9.625" style="3" customWidth="1"/>
    <col min="14077" max="14077" width="6.125" style="3" bestFit="1" customWidth="1"/>
    <col min="14078" max="14078" width="7.625" style="3" bestFit="1" customWidth="1"/>
    <col min="14079" max="14079" width="5.625" style="3" customWidth="1"/>
    <col min="14080" max="14080" width="6.625" style="3" bestFit="1" customWidth="1"/>
    <col min="14081" max="14081" width="7.625" style="3" bestFit="1" customWidth="1"/>
    <col min="14082" max="14082" width="11.125" style="3" bestFit="1" customWidth="1"/>
    <col min="14083" max="14083" width="5.625" style="3" customWidth="1"/>
    <col min="14084" max="14084" width="7.625" style="3" bestFit="1" customWidth="1"/>
    <col min="14085" max="14085" width="10.5" style="3" bestFit="1" customWidth="1"/>
    <col min="14086" max="14086" width="6.5" style="3" customWidth="1"/>
    <col min="14087" max="14088" width="8" style="3" bestFit="1" customWidth="1"/>
    <col min="14089" max="14089" width="8.125" style="3" customWidth="1"/>
    <col min="14090" max="14090" width="10.625" style="3" bestFit="1" customWidth="1"/>
    <col min="14091" max="14091" width="7.5" style="3" customWidth="1"/>
    <col min="14092" max="14092" width="11" style="3"/>
    <col min="14093" max="14093" width="9.125" style="3" customWidth="1"/>
    <col min="14094" max="14094" width="10.5" style="3" bestFit="1" customWidth="1"/>
    <col min="14095" max="14330" width="11" style="3"/>
    <col min="14331" max="14331" width="14.5" style="3" customWidth="1"/>
    <col min="14332" max="14332" width="9.625" style="3" customWidth="1"/>
    <col min="14333" max="14333" width="6.125" style="3" bestFit="1" customWidth="1"/>
    <col min="14334" max="14334" width="7.625" style="3" bestFit="1" customWidth="1"/>
    <col min="14335" max="14335" width="5.625" style="3" customWidth="1"/>
    <col min="14336" max="14336" width="6.625" style="3" bestFit="1" customWidth="1"/>
    <col min="14337" max="14337" width="7.625" style="3" bestFit="1" customWidth="1"/>
    <col min="14338" max="14338" width="11.125" style="3" bestFit="1" customWidth="1"/>
    <col min="14339" max="14339" width="5.625" style="3" customWidth="1"/>
    <col min="14340" max="14340" width="7.625" style="3" bestFit="1" customWidth="1"/>
    <col min="14341" max="14341" width="10.5" style="3" bestFit="1" customWidth="1"/>
    <col min="14342" max="14342" width="6.5" style="3" customWidth="1"/>
    <col min="14343" max="14344" width="8" style="3" bestFit="1" customWidth="1"/>
    <col min="14345" max="14345" width="8.125" style="3" customWidth="1"/>
    <col min="14346" max="14346" width="10.625" style="3" bestFit="1" customWidth="1"/>
    <col min="14347" max="14347" width="7.5" style="3" customWidth="1"/>
    <col min="14348" max="14348" width="11" style="3"/>
    <col min="14349" max="14349" width="9.125" style="3" customWidth="1"/>
    <col min="14350" max="14350" width="10.5" style="3" bestFit="1" customWidth="1"/>
    <col min="14351" max="14586" width="11" style="3"/>
    <col min="14587" max="14587" width="14.5" style="3" customWidth="1"/>
    <col min="14588" max="14588" width="9.625" style="3" customWidth="1"/>
    <col min="14589" max="14589" width="6.125" style="3" bestFit="1" customWidth="1"/>
    <col min="14590" max="14590" width="7.625" style="3" bestFit="1" customWidth="1"/>
    <col min="14591" max="14591" width="5.625" style="3" customWidth="1"/>
    <col min="14592" max="14592" width="6.625" style="3" bestFit="1" customWidth="1"/>
    <col min="14593" max="14593" width="7.625" style="3" bestFit="1" customWidth="1"/>
    <col min="14594" max="14594" width="11.125" style="3" bestFit="1" customWidth="1"/>
    <col min="14595" max="14595" width="5.625" style="3" customWidth="1"/>
    <col min="14596" max="14596" width="7.625" style="3" bestFit="1" customWidth="1"/>
    <col min="14597" max="14597" width="10.5" style="3" bestFit="1" customWidth="1"/>
    <col min="14598" max="14598" width="6.5" style="3" customWidth="1"/>
    <col min="14599" max="14600" width="8" style="3" bestFit="1" customWidth="1"/>
    <col min="14601" max="14601" width="8.125" style="3" customWidth="1"/>
    <col min="14602" max="14602" width="10.625" style="3" bestFit="1" customWidth="1"/>
    <col min="14603" max="14603" width="7.5" style="3" customWidth="1"/>
    <col min="14604" max="14604" width="11" style="3"/>
    <col min="14605" max="14605" width="9.125" style="3" customWidth="1"/>
    <col min="14606" max="14606" width="10.5" style="3" bestFit="1" customWidth="1"/>
    <col min="14607" max="14842" width="11" style="3"/>
    <col min="14843" max="14843" width="14.5" style="3" customWidth="1"/>
    <col min="14844" max="14844" width="9.625" style="3" customWidth="1"/>
    <col min="14845" max="14845" width="6.125" style="3" bestFit="1" customWidth="1"/>
    <col min="14846" max="14846" width="7.625" style="3" bestFit="1" customWidth="1"/>
    <col min="14847" max="14847" width="5.625" style="3" customWidth="1"/>
    <col min="14848" max="14848" width="6.625" style="3" bestFit="1" customWidth="1"/>
    <col min="14849" max="14849" width="7.625" style="3" bestFit="1" customWidth="1"/>
    <col min="14850" max="14850" width="11.125" style="3" bestFit="1" customWidth="1"/>
    <col min="14851" max="14851" width="5.625" style="3" customWidth="1"/>
    <col min="14852" max="14852" width="7.625" style="3" bestFit="1" customWidth="1"/>
    <col min="14853" max="14853" width="10.5" style="3" bestFit="1" customWidth="1"/>
    <col min="14854" max="14854" width="6.5" style="3" customWidth="1"/>
    <col min="14855" max="14856" width="8" style="3" bestFit="1" customWidth="1"/>
    <col min="14857" max="14857" width="8.125" style="3" customWidth="1"/>
    <col min="14858" max="14858" width="10.625" style="3" bestFit="1" customWidth="1"/>
    <col min="14859" max="14859" width="7.5" style="3" customWidth="1"/>
    <col min="14860" max="14860" width="11" style="3"/>
    <col min="14861" max="14861" width="9.125" style="3" customWidth="1"/>
    <col min="14862" max="14862" width="10.5" style="3" bestFit="1" customWidth="1"/>
    <col min="14863" max="15098" width="11" style="3"/>
    <col min="15099" max="15099" width="14.5" style="3" customWidth="1"/>
    <col min="15100" max="15100" width="9.625" style="3" customWidth="1"/>
    <col min="15101" max="15101" width="6.125" style="3" bestFit="1" customWidth="1"/>
    <col min="15102" max="15102" width="7.625" style="3" bestFit="1" customWidth="1"/>
    <col min="15103" max="15103" width="5.625" style="3" customWidth="1"/>
    <col min="15104" max="15104" width="6.625" style="3" bestFit="1" customWidth="1"/>
    <col min="15105" max="15105" width="7.625" style="3" bestFit="1" customWidth="1"/>
    <col min="15106" max="15106" width="11.125" style="3" bestFit="1" customWidth="1"/>
    <col min="15107" max="15107" width="5.625" style="3" customWidth="1"/>
    <col min="15108" max="15108" width="7.625" style="3" bestFit="1" customWidth="1"/>
    <col min="15109" max="15109" width="10.5" style="3" bestFit="1" customWidth="1"/>
    <col min="15110" max="15110" width="6.5" style="3" customWidth="1"/>
    <col min="15111" max="15112" width="8" style="3" bestFit="1" customWidth="1"/>
    <col min="15113" max="15113" width="8.125" style="3" customWidth="1"/>
    <col min="15114" max="15114" width="10.625" style="3" bestFit="1" customWidth="1"/>
    <col min="15115" max="15115" width="7.5" style="3" customWidth="1"/>
    <col min="15116" max="15116" width="11" style="3"/>
    <col min="15117" max="15117" width="9.125" style="3" customWidth="1"/>
    <col min="15118" max="15118" width="10.5" style="3" bestFit="1" customWidth="1"/>
    <col min="15119" max="15354" width="11" style="3"/>
    <col min="15355" max="15355" width="14.5" style="3" customWidth="1"/>
    <col min="15356" max="15356" width="9.625" style="3" customWidth="1"/>
    <col min="15357" max="15357" width="6.125" style="3" bestFit="1" customWidth="1"/>
    <col min="15358" max="15358" width="7.625" style="3" bestFit="1" customWidth="1"/>
    <col min="15359" max="15359" width="5.625" style="3" customWidth="1"/>
    <col min="15360" max="15360" width="6.625" style="3" bestFit="1" customWidth="1"/>
    <col min="15361" max="15361" width="7.625" style="3" bestFit="1" customWidth="1"/>
    <col min="15362" max="15362" width="11.125" style="3" bestFit="1" customWidth="1"/>
    <col min="15363" max="15363" width="5.625" style="3" customWidth="1"/>
    <col min="15364" max="15364" width="7.625" style="3" bestFit="1" customWidth="1"/>
    <col min="15365" max="15365" width="10.5" style="3" bestFit="1" customWidth="1"/>
    <col min="15366" max="15366" width="6.5" style="3" customWidth="1"/>
    <col min="15367" max="15368" width="8" style="3" bestFit="1" customWidth="1"/>
    <col min="15369" max="15369" width="8.125" style="3" customWidth="1"/>
    <col min="15370" max="15370" width="10.625" style="3" bestFit="1" customWidth="1"/>
    <col min="15371" max="15371" width="7.5" style="3" customWidth="1"/>
    <col min="15372" max="15372" width="11" style="3"/>
    <col min="15373" max="15373" width="9.125" style="3" customWidth="1"/>
    <col min="15374" max="15374" width="10.5" style="3" bestFit="1" customWidth="1"/>
    <col min="15375" max="15610" width="11" style="3"/>
    <col min="15611" max="15611" width="14.5" style="3" customWidth="1"/>
    <col min="15612" max="15612" width="9.625" style="3" customWidth="1"/>
    <col min="15613" max="15613" width="6.125" style="3" bestFit="1" customWidth="1"/>
    <col min="15614" max="15614" width="7.625" style="3" bestFit="1" customWidth="1"/>
    <col min="15615" max="15615" width="5.625" style="3" customWidth="1"/>
    <col min="15616" max="15616" width="6.625" style="3" bestFit="1" customWidth="1"/>
    <col min="15617" max="15617" width="7.625" style="3" bestFit="1" customWidth="1"/>
    <col min="15618" max="15618" width="11.125" style="3" bestFit="1" customWidth="1"/>
    <col min="15619" max="15619" width="5.625" style="3" customWidth="1"/>
    <col min="15620" max="15620" width="7.625" style="3" bestFit="1" customWidth="1"/>
    <col min="15621" max="15621" width="10.5" style="3" bestFit="1" customWidth="1"/>
    <col min="15622" max="15622" width="6.5" style="3" customWidth="1"/>
    <col min="15623" max="15624" width="8" style="3" bestFit="1" customWidth="1"/>
    <col min="15625" max="15625" width="8.125" style="3" customWidth="1"/>
    <col min="15626" max="15626" width="10.625" style="3" bestFit="1" customWidth="1"/>
    <col min="15627" max="15627" width="7.5" style="3" customWidth="1"/>
    <col min="15628" max="15628" width="11" style="3"/>
    <col min="15629" max="15629" width="9.125" style="3" customWidth="1"/>
    <col min="15630" max="15630" width="10.5" style="3" bestFit="1" customWidth="1"/>
    <col min="15631" max="15866" width="11" style="3"/>
    <col min="15867" max="15867" width="14.5" style="3" customWidth="1"/>
    <col min="15868" max="15868" width="9.625" style="3" customWidth="1"/>
    <col min="15869" max="15869" width="6.125" style="3" bestFit="1" customWidth="1"/>
    <col min="15870" max="15870" width="7.625" style="3" bestFit="1" customWidth="1"/>
    <col min="15871" max="15871" width="5.625" style="3" customWidth="1"/>
    <col min="15872" max="15872" width="6.625" style="3" bestFit="1" customWidth="1"/>
    <col min="15873" max="15873" width="7.625" style="3" bestFit="1" customWidth="1"/>
    <col min="15874" max="15874" width="11.125" style="3" bestFit="1" customWidth="1"/>
    <col min="15875" max="15875" width="5.625" style="3" customWidth="1"/>
    <col min="15876" max="15876" width="7.625" style="3" bestFit="1" customWidth="1"/>
    <col min="15877" max="15877" width="10.5" style="3" bestFit="1" customWidth="1"/>
    <col min="15878" max="15878" width="6.5" style="3" customWidth="1"/>
    <col min="15879" max="15880" width="8" style="3" bestFit="1" customWidth="1"/>
    <col min="15881" max="15881" width="8.125" style="3" customWidth="1"/>
    <col min="15882" max="15882" width="10.625" style="3" bestFit="1" customWidth="1"/>
    <col min="15883" max="15883" width="7.5" style="3" customWidth="1"/>
    <col min="15884" max="15884" width="11" style="3"/>
    <col min="15885" max="15885" width="9.125" style="3" customWidth="1"/>
    <col min="15886" max="15886" width="10.5" style="3" bestFit="1" customWidth="1"/>
    <col min="15887" max="16122" width="11" style="3"/>
    <col min="16123" max="16123" width="14.5" style="3" customWidth="1"/>
    <col min="16124" max="16124" width="9.625" style="3" customWidth="1"/>
    <col min="16125" max="16125" width="6.125" style="3" bestFit="1" customWidth="1"/>
    <col min="16126" max="16126" width="7.625" style="3" bestFit="1" customWidth="1"/>
    <col min="16127" max="16127" width="5.625" style="3" customWidth="1"/>
    <col min="16128" max="16128" width="6.625" style="3" bestFit="1" customWidth="1"/>
    <col min="16129" max="16129" width="7.625" style="3" bestFit="1" customWidth="1"/>
    <col min="16130" max="16130" width="11.125" style="3" bestFit="1" customWidth="1"/>
    <col min="16131" max="16131" width="5.625" style="3" customWidth="1"/>
    <col min="16132" max="16132" width="7.625" style="3" bestFit="1" customWidth="1"/>
    <col min="16133" max="16133" width="10.5" style="3" bestFit="1" customWidth="1"/>
    <col min="16134" max="16134" width="6.5" style="3" customWidth="1"/>
    <col min="16135" max="16136" width="8" style="3" bestFit="1" customWidth="1"/>
    <col min="16137" max="16137" width="8.125" style="3" customWidth="1"/>
    <col min="16138" max="16138" width="10.625" style="3" bestFit="1" customWidth="1"/>
    <col min="16139" max="16139" width="7.5" style="3" customWidth="1"/>
    <col min="16140" max="16140" width="11" style="3"/>
    <col min="16141" max="16141" width="9.125" style="3" customWidth="1"/>
    <col min="16142" max="16142" width="10.5" style="3" bestFit="1" customWidth="1"/>
    <col min="16143" max="16384" width="11" style="3"/>
  </cols>
  <sheetData>
    <row r="1" spans="1:13" x14ac:dyDescent="0.2">
      <c r="A1" s="6" t="s">
        <v>437</v>
      </c>
    </row>
    <row r="2" spans="1:13" ht="15.75" x14ac:dyDescent="0.25">
      <c r="A2" s="2"/>
      <c r="J2" s="79" t="s">
        <v>151</v>
      </c>
    </row>
    <row r="3" spans="1:13" ht="14.1" customHeight="1" x14ac:dyDescent="0.2">
      <c r="A3" s="90"/>
      <c r="B3" s="784">
        <f>INDICE!A3</f>
        <v>44986</v>
      </c>
      <c r="C3" s="784"/>
      <c r="D3" s="784">
        <f>INDICE!C3</f>
        <v>0</v>
      </c>
      <c r="E3" s="784"/>
      <c r="F3" s="91"/>
      <c r="G3" s="785" t="s">
        <v>116</v>
      </c>
      <c r="H3" s="785"/>
      <c r="I3" s="785"/>
      <c r="J3" s="785"/>
    </row>
    <row r="4" spans="1:13" x14ac:dyDescent="0.2">
      <c r="A4" s="92"/>
      <c r="B4" s="611" t="s">
        <v>143</v>
      </c>
      <c r="C4" s="611" t="s">
        <v>144</v>
      </c>
      <c r="D4" s="611" t="s">
        <v>179</v>
      </c>
      <c r="E4" s="611" t="s">
        <v>182</v>
      </c>
      <c r="F4" s="611"/>
      <c r="G4" s="611" t="s">
        <v>143</v>
      </c>
      <c r="H4" s="611" t="s">
        <v>144</v>
      </c>
      <c r="I4" s="611" t="s">
        <v>179</v>
      </c>
      <c r="J4" s="611" t="s">
        <v>182</v>
      </c>
    </row>
    <row r="5" spans="1:13" x14ac:dyDescent="0.2">
      <c r="A5" s="367" t="s">
        <v>153</v>
      </c>
      <c r="B5" s="94">
        <f>'GNA CCAA'!B5</f>
        <v>71.632000000000005</v>
      </c>
      <c r="C5" s="94">
        <f>'GNA CCAA'!C5</f>
        <v>2.8929899999999997</v>
      </c>
      <c r="D5" s="94">
        <f>'GO CCAA'!B5</f>
        <v>302.37579000000011</v>
      </c>
      <c r="E5" s="343">
        <f>SUM(B5:D5)</f>
        <v>376.90078000000011</v>
      </c>
      <c r="F5" s="94"/>
      <c r="G5" s="94">
        <f>'GNA CCAA'!F5</f>
        <v>835.95953000000145</v>
      </c>
      <c r="H5" s="94">
        <f>'GNA CCAA'!G5</f>
        <v>31.826199999999996</v>
      </c>
      <c r="I5" s="94">
        <f>'GO CCAA'!G5</f>
        <v>3521.8132599999999</v>
      </c>
      <c r="J5" s="343">
        <f>SUM(G5:I5)</f>
        <v>4389.5989900000013</v>
      </c>
    </row>
    <row r="6" spans="1:13" x14ac:dyDescent="0.2">
      <c r="A6" s="368" t="s">
        <v>154</v>
      </c>
      <c r="B6" s="96">
        <f>'GNA CCAA'!B6</f>
        <v>12.87021</v>
      </c>
      <c r="C6" s="96">
        <f>'GNA CCAA'!C6</f>
        <v>0.5670599999999999</v>
      </c>
      <c r="D6" s="96">
        <f>'GO CCAA'!B6</f>
        <v>69.623560000000012</v>
      </c>
      <c r="E6" s="345">
        <f>SUM(B6:D6)</f>
        <v>83.06083000000001</v>
      </c>
      <c r="F6" s="96"/>
      <c r="G6" s="96">
        <f>'GNA CCAA'!F6</f>
        <v>155.37909000000002</v>
      </c>
      <c r="H6" s="96">
        <f>'GNA CCAA'!G6</f>
        <v>6.1026499999999935</v>
      </c>
      <c r="I6" s="96">
        <f>'GO CCAA'!G6</f>
        <v>812.55247000000043</v>
      </c>
      <c r="J6" s="345">
        <f t="shared" ref="J6:J24" si="0">SUM(G6:I6)</f>
        <v>974.03421000000048</v>
      </c>
    </row>
    <row r="7" spans="1:13" x14ac:dyDescent="0.2">
      <c r="A7" s="368" t="s">
        <v>155</v>
      </c>
      <c r="B7" s="96">
        <f>'GNA CCAA'!B7</f>
        <v>8.1368200000000002</v>
      </c>
      <c r="C7" s="96">
        <f>'GNA CCAA'!C7</f>
        <v>0.47111999999999998</v>
      </c>
      <c r="D7" s="96">
        <f>'GO CCAA'!B7</f>
        <v>35.775760000000005</v>
      </c>
      <c r="E7" s="345">
        <f t="shared" ref="E7:E24" si="1">SUM(B7:D7)</f>
        <v>44.383700000000005</v>
      </c>
      <c r="F7" s="96"/>
      <c r="G7" s="96">
        <f>'GNA CCAA'!F7</f>
        <v>98.880790000000061</v>
      </c>
      <c r="H7" s="96">
        <f>'GNA CCAA'!G7</f>
        <v>5.6117199999999983</v>
      </c>
      <c r="I7" s="96">
        <f>'GO CCAA'!G7</f>
        <v>400.90434000000005</v>
      </c>
      <c r="J7" s="345">
        <f t="shared" si="0"/>
        <v>505.39685000000009</v>
      </c>
    </row>
    <row r="8" spans="1:13" x14ac:dyDescent="0.2">
      <c r="A8" s="368" t="s">
        <v>156</v>
      </c>
      <c r="B8" s="96">
        <f>'GNA CCAA'!B8</f>
        <v>17.261260000000007</v>
      </c>
      <c r="C8" s="96">
        <f>'GNA CCAA'!C8</f>
        <v>0.85759000000000007</v>
      </c>
      <c r="D8" s="96">
        <f>'GO CCAA'!B8</f>
        <v>27.51482</v>
      </c>
      <c r="E8" s="345">
        <f t="shared" si="1"/>
        <v>45.633670000000009</v>
      </c>
      <c r="F8" s="96"/>
      <c r="G8" s="96">
        <f>'GNA CCAA'!F8</f>
        <v>241.86015000000003</v>
      </c>
      <c r="H8" s="96">
        <f>'GNA CCAA'!G8</f>
        <v>10.232340000000002</v>
      </c>
      <c r="I8" s="96">
        <f>'GO CCAA'!G8</f>
        <v>365.5937599999998</v>
      </c>
      <c r="J8" s="345">
        <f t="shared" si="0"/>
        <v>617.68624999999986</v>
      </c>
    </row>
    <row r="9" spans="1:13" x14ac:dyDescent="0.2">
      <c r="A9" s="368" t="s">
        <v>157</v>
      </c>
      <c r="B9" s="96">
        <f>'GNA CCAA'!B9</f>
        <v>38.079860000000004</v>
      </c>
      <c r="C9" s="96">
        <f>'GNA CCAA'!C9</f>
        <v>8.7313999999999989</v>
      </c>
      <c r="D9" s="96">
        <f>'GO CCAA'!B9</f>
        <v>59.953520000000005</v>
      </c>
      <c r="E9" s="345">
        <f t="shared" si="1"/>
        <v>106.76478</v>
      </c>
      <c r="F9" s="96"/>
      <c r="G9" s="96">
        <f>'GNA CCAA'!F9</f>
        <v>419.46403999999995</v>
      </c>
      <c r="H9" s="96">
        <f>'GNA CCAA'!G9</f>
        <v>95.982139999999987</v>
      </c>
      <c r="I9" s="96">
        <f>'GO CCAA'!G9</f>
        <v>655.36060999999972</v>
      </c>
      <c r="J9" s="345">
        <f t="shared" si="0"/>
        <v>1170.8067899999996</v>
      </c>
    </row>
    <row r="10" spans="1:13" x14ac:dyDescent="0.2">
      <c r="A10" s="368" t="s">
        <v>158</v>
      </c>
      <c r="B10" s="96">
        <f>'GNA CCAA'!B10</f>
        <v>5.9073599999999997</v>
      </c>
      <c r="C10" s="96">
        <f>'GNA CCAA'!C10</f>
        <v>0.20724000000000001</v>
      </c>
      <c r="D10" s="96">
        <f>'GO CCAA'!B10</f>
        <v>25.864889999999999</v>
      </c>
      <c r="E10" s="345">
        <f t="shared" si="1"/>
        <v>31.979489999999998</v>
      </c>
      <c r="F10" s="96"/>
      <c r="G10" s="96">
        <f>'GNA CCAA'!F10</f>
        <v>72.911979999999971</v>
      </c>
      <c r="H10" s="96">
        <f>'GNA CCAA'!G10</f>
        <v>3.0506100000000007</v>
      </c>
      <c r="I10" s="96">
        <f>'GO CCAA'!G10</f>
        <v>301.29806000000019</v>
      </c>
      <c r="J10" s="345">
        <f t="shared" si="0"/>
        <v>377.26065000000017</v>
      </c>
    </row>
    <row r="11" spans="1:13" x14ac:dyDescent="0.2">
      <c r="A11" s="368" t="s">
        <v>159</v>
      </c>
      <c r="B11" s="96">
        <f>'GNA CCAA'!B11</f>
        <v>22.945</v>
      </c>
      <c r="C11" s="96">
        <f>'GNA CCAA'!C11</f>
        <v>1.0996599999999996</v>
      </c>
      <c r="D11" s="96">
        <f>'GO CCAA'!B11</f>
        <v>142.69981999999999</v>
      </c>
      <c r="E11" s="345">
        <f t="shared" si="1"/>
        <v>166.74447999999998</v>
      </c>
      <c r="F11" s="96"/>
      <c r="G11" s="96">
        <f>'GNA CCAA'!F11</f>
        <v>295.63304000000028</v>
      </c>
      <c r="H11" s="96">
        <f>'GNA CCAA'!G11</f>
        <v>14.240440000000026</v>
      </c>
      <c r="I11" s="96">
        <f>'GO CCAA'!G11</f>
        <v>1677.4427099999991</v>
      </c>
      <c r="J11" s="345">
        <f t="shared" si="0"/>
        <v>1987.3161899999996</v>
      </c>
    </row>
    <row r="12" spans="1:13" x14ac:dyDescent="0.2">
      <c r="A12" s="368" t="s">
        <v>512</v>
      </c>
      <c r="B12" s="96">
        <f>'GNA CCAA'!B12</f>
        <v>19.075360000000003</v>
      </c>
      <c r="C12" s="96">
        <f>'GNA CCAA'!C12</f>
        <v>0.69442999999999988</v>
      </c>
      <c r="D12" s="96">
        <f>'GO CCAA'!B12</f>
        <v>109.58415999999997</v>
      </c>
      <c r="E12" s="345">
        <f t="shared" si="1"/>
        <v>129.35394999999997</v>
      </c>
      <c r="F12" s="96"/>
      <c r="G12" s="96">
        <f>'GNA CCAA'!F12</f>
        <v>221.09604000000016</v>
      </c>
      <c r="H12" s="96">
        <f>'GNA CCAA'!G12</f>
        <v>8.0300899999999977</v>
      </c>
      <c r="I12" s="96">
        <f>'GO CCAA'!G12</f>
        <v>1283.6317499999998</v>
      </c>
      <c r="J12" s="345">
        <f t="shared" si="0"/>
        <v>1512.7578799999999</v>
      </c>
    </row>
    <row r="13" spans="1:13" x14ac:dyDescent="0.2">
      <c r="A13" s="368" t="s">
        <v>160</v>
      </c>
      <c r="B13" s="96">
        <f>'GNA CCAA'!B13</f>
        <v>84.25530999999998</v>
      </c>
      <c r="C13" s="96">
        <f>'GNA CCAA'!C13</f>
        <v>4.0024500000000005</v>
      </c>
      <c r="D13" s="96">
        <f>'GO CCAA'!B13</f>
        <v>315.88262000000003</v>
      </c>
      <c r="E13" s="345">
        <f t="shared" si="1"/>
        <v>404.14037999999999</v>
      </c>
      <c r="F13" s="96"/>
      <c r="G13" s="96">
        <f>'GNA CCAA'!F13</f>
        <v>981.04497999999899</v>
      </c>
      <c r="H13" s="96">
        <f>'GNA CCAA'!G13</f>
        <v>45.419119999999992</v>
      </c>
      <c r="I13" s="96">
        <f>'GO CCAA'!G13</f>
        <v>3671.8722199999988</v>
      </c>
      <c r="J13" s="345">
        <f t="shared" si="0"/>
        <v>4698.3363199999976</v>
      </c>
    </row>
    <row r="14" spans="1:13" x14ac:dyDescent="0.2">
      <c r="A14" s="368" t="s">
        <v>161</v>
      </c>
      <c r="B14" s="96">
        <f>'GNA CCAA'!B14</f>
        <v>0.51049999999999995</v>
      </c>
      <c r="C14" s="96">
        <f>'GNA CCAA'!C14</f>
        <v>6.6280000000000006E-2</v>
      </c>
      <c r="D14" s="96">
        <f>'GO CCAA'!B14</f>
        <v>1.1303099999999999</v>
      </c>
      <c r="E14" s="345">
        <f t="shared" si="1"/>
        <v>1.70709</v>
      </c>
      <c r="F14" s="96"/>
      <c r="G14" s="96">
        <f>'GNA CCAA'!F14</f>
        <v>5.7853799999999991</v>
      </c>
      <c r="H14" s="96">
        <f>'GNA CCAA'!G14</f>
        <v>0.57141999999999982</v>
      </c>
      <c r="I14" s="96">
        <f>'GO CCAA'!G14</f>
        <v>13.11767</v>
      </c>
      <c r="J14" s="345">
        <f t="shared" si="0"/>
        <v>19.47447</v>
      </c>
    </row>
    <row r="15" spans="1:13" x14ac:dyDescent="0.2">
      <c r="A15" s="368" t="s">
        <v>162</v>
      </c>
      <c r="B15" s="96">
        <f>'GNA CCAA'!B15</f>
        <v>52.314189999999996</v>
      </c>
      <c r="C15" s="96">
        <f>'GNA CCAA'!C15</f>
        <v>2.1531299999999995</v>
      </c>
      <c r="D15" s="96">
        <f>'GO CCAA'!B15</f>
        <v>176.50523999999999</v>
      </c>
      <c r="E15" s="345">
        <f t="shared" si="1"/>
        <v>230.97255999999999</v>
      </c>
      <c r="F15" s="96"/>
      <c r="G15" s="96">
        <f>'GNA CCAA'!F15</f>
        <v>632.20536000000016</v>
      </c>
      <c r="H15" s="96">
        <f>'GNA CCAA'!G15</f>
        <v>23.734040000000004</v>
      </c>
      <c r="I15" s="96">
        <f>'GO CCAA'!G15</f>
        <v>2048.2443900000012</v>
      </c>
      <c r="J15" s="345">
        <f t="shared" si="0"/>
        <v>2704.1837900000014</v>
      </c>
      <c r="L15" s="92"/>
      <c r="M15" s="92"/>
    </row>
    <row r="16" spans="1:13" x14ac:dyDescent="0.2">
      <c r="A16" s="368" t="s">
        <v>163</v>
      </c>
      <c r="B16" s="96">
        <f>'GNA CCAA'!B16</f>
        <v>8.3639600000000005</v>
      </c>
      <c r="C16" s="96">
        <f>'GNA CCAA'!C16</f>
        <v>0.23233999999999999</v>
      </c>
      <c r="D16" s="96">
        <f>'GO CCAA'!B16</f>
        <v>55.816040000000001</v>
      </c>
      <c r="E16" s="345">
        <f t="shared" si="1"/>
        <v>64.41234</v>
      </c>
      <c r="F16" s="96"/>
      <c r="G16" s="96">
        <f>'GNA CCAA'!F16</f>
        <v>104.15402000000003</v>
      </c>
      <c r="H16" s="96">
        <f>'GNA CCAA'!G16</f>
        <v>3.0358299999999976</v>
      </c>
      <c r="I16" s="96">
        <f>'GO CCAA'!G16</f>
        <v>677.83964999999989</v>
      </c>
      <c r="J16" s="345">
        <f t="shared" si="0"/>
        <v>785.02949999999987</v>
      </c>
    </row>
    <row r="17" spans="1:10" x14ac:dyDescent="0.2">
      <c r="A17" s="368" t="s">
        <v>164</v>
      </c>
      <c r="B17" s="96">
        <f>'GNA CCAA'!B17</f>
        <v>21.578370000000003</v>
      </c>
      <c r="C17" s="96">
        <f>'GNA CCAA'!C17</f>
        <v>1.0164600000000001</v>
      </c>
      <c r="D17" s="96">
        <f>'GO CCAA'!B17</f>
        <v>115.02016</v>
      </c>
      <c r="E17" s="345">
        <f t="shared" si="1"/>
        <v>137.61499000000001</v>
      </c>
      <c r="F17" s="96"/>
      <c r="G17" s="96">
        <f>'GNA CCAA'!F17</f>
        <v>269.53214000000014</v>
      </c>
      <c r="H17" s="96">
        <f>'GNA CCAA'!G17</f>
        <v>12.898339999999994</v>
      </c>
      <c r="I17" s="96">
        <f>'GO CCAA'!G17</f>
        <v>1379.1370899999997</v>
      </c>
      <c r="J17" s="345">
        <f t="shared" si="0"/>
        <v>1661.5675699999999</v>
      </c>
    </row>
    <row r="18" spans="1:10" x14ac:dyDescent="0.2">
      <c r="A18" s="368" t="s">
        <v>165</v>
      </c>
      <c r="B18" s="96">
        <f>'GNA CCAA'!B18</f>
        <v>2.1525799999999999</v>
      </c>
      <c r="C18" s="96">
        <f>'GNA CCAA'!C18</f>
        <v>9.4269999999999993E-2</v>
      </c>
      <c r="D18" s="96">
        <f>'GO CCAA'!B18</f>
        <v>12.978300000000001</v>
      </c>
      <c r="E18" s="345">
        <f t="shared" si="1"/>
        <v>15.225150000000001</v>
      </c>
      <c r="F18" s="96"/>
      <c r="G18" s="96">
        <f>'GNA CCAA'!F18</f>
        <v>26.244089999999996</v>
      </c>
      <c r="H18" s="96">
        <f>'GNA CCAA'!G18</f>
        <v>1.16839</v>
      </c>
      <c r="I18" s="96">
        <f>'GO CCAA'!G18</f>
        <v>148.76115999999996</v>
      </c>
      <c r="J18" s="345">
        <f t="shared" si="0"/>
        <v>176.17363999999995</v>
      </c>
    </row>
    <row r="19" spans="1:10" x14ac:dyDescent="0.2">
      <c r="A19" s="368" t="s">
        <v>166</v>
      </c>
      <c r="B19" s="96">
        <f>'GNA CCAA'!B19</f>
        <v>64.313810000000004</v>
      </c>
      <c r="C19" s="96">
        <f>'GNA CCAA'!C19</f>
        <v>2.3647700000000005</v>
      </c>
      <c r="D19" s="96">
        <f>'GO CCAA'!B19</f>
        <v>164.02687000000003</v>
      </c>
      <c r="E19" s="345">
        <f t="shared" si="1"/>
        <v>230.70545000000004</v>
      </c>
      <c r="F19" s="96"/>
      <c r="G19" s="96">
        <f>'GNA CCAA'!F19</f>
        <v>718.10648000000049</v>
      </c>
      <c r="H19" s="96">
        <f>'GNA CCAA'!G19</f>
        <v>26.253419999999998</v>
      </c>
      <c r="I19" s="96">
        <f>'GO CCAA'!G19</f>
        <v>1871.6175100000016</v>
      </c>
      <c r="J19" s="345">
        <f t="shared" si="0"/>
        <v>2615.9774100000022</v>
      </c>
    </row>
    <row r="20" spans="1:10" x14ac:dyDescent="0.2">
      <c r="A20" s="368" t="s">
        <v>167</v>
      </c>
      <c r="B20" s="96">
        <f>'GNA CCAA'!B20</f>
        <v>0.54003000000000001</v>
      </c>
      <c r="C20" s="493">
        <f>'GNA CCAA'!C20</f>
        <v>0</v>
      </c>
      <c r="D20" s="96">
        <f>'GO CCAA'!B20</f>
        <v>1.1650100000000001</v>
      </c>
      <c r="E20" s="345">
        <f t="shared" si="1"/>
        <v>1.7050400000000001</v>
      </c>
      <c r="F20" s="96"/>
      <c r="G20" s="96">
        <f>'GNA CCAA'!F20</f>
        <v>6.4642799999999996</v>
      </c>
      <c r="H20" s="493">
        <f>'GNA CCAA'!G20</f>
        <v>0</v>
      </c>
      <c r="I20" s="96">
        <f>'GO CCAA'!G20</f>
        <v>14.254339999999999</v>
      </c>
      <c r="J20" s="345">
        <f t="shared" si="0"/>
        <v>20.718619999999998</v>
      </c>
    </row>
    <row r="21" spans="1:10" x14ac:dyDescent="0.2">
      <c r="A21" s="368" t="s">
        <v>168</v>
      </c>
      <c r="B21" s="96">
        <f>'GNA CCAA'!B21</f>
        <v>13.355370000000001</v>
      </c>
      <c r="C21" s="96">
        <f>'GNA CCAA'!C21</f>
        <v>0.55394999999999994</v>
      </c>
      <c r="D21" s="96">
        <f>'GO CCAA'!B21</f>
        <v>84.526359999999997</v>
      </c>
      <c r="E21" s="345">
        <f t="shared" si="1"/>
        <v>98.435679999999991</v>
      </c>
      <c r="F21" s="96"/>
      <c r="G21" s="96">
        <f>'GNA CCAA'!F21</f>
        <v>154.58940999999999</v>
      </c>
      <c r="H21" s="96">
        <f>'GNA CCAA'!G21</f>
        <v>6.0365700000000029</v>
      </c>
      <c r="I21" s="96">
        <f>'GO CCAA'!G21</f>
        <v>948.90805999999975</v>
      </c>
      <c r="J21" s="345">
        <f t="shared" si="0"/>
        <v>1109.5340399999998</v>
      </c>
    </row>
    <row r="22" spans="1:10" x14ac:dyDescent="0.2">
      <c r="A22" s="368" t="s">
        <v>169</v>
      </c>
      <c r="B22" s="96">
        <f>'GNA CCAA'!B22</f>
        <v>6.5166000000000004</v>
      </c>
      <c r="C22" s="96">
        <f>'GNA CCAA'!C22</f>
        <v>0.21239000000000002</v>
      </c>
      <c r="D22" s="96">
        <f>'GO CCAA'!B22</f>
        <v>57.971910000000001</v>
      </c>
      <c r="E22" s="345">
        <f t="shared" si="1"/>
        <v>64.700900000000004</v>
      </c>
      <c r="F22" s="96"/>
      <c r="G22" s="96">
        <f>'GNA CCAA'!F22</f>
        <v>75.138409999999993</v>
      </c>
      <c r="H22" s="96">
        <f>'GNA CCAA'!G22</f>
        <v>2.4354100000000005</v>
      </c>
      <c r="I22" s="96">
        <f>'GO CCAA'!G22</f>
        <v>599.99563000000012</v>
      </c>
      <c r="J22" s="345">
        <f t="shared" si="0"/>
        <v>677.56945000000007</v>
      </c>
    </row>
    <row r="23" spans="1:10" x14ac:dyDescent="0.2">
      <c r="A23" s="369" t="s">
        <v>170</v>
      </c>
      <c r="B23" s="96">
        <f>'GNA CCAA'!B23</f>
        <v>17.417079999999999</v>
      </c>
      <c r="C23" s="96">
        <f>'GNA CCAA'!C23</f>
        <v>0.77792000000000006</v>
      </c>
      <c r="D23" s="96">
        <f>'GO CCAA'!B23</f>
        <v>145.27607</v>
      </c>
      <c r="E23" s="345">
        <f t="shared" si="1"/>
        <v>163.47107</v>
      </c>
      <c r="F23" s="96"/>
      <c r="G23" s="96">
        <f>'GNA CCAA'!F23</f>
        <v>200.99291999999997</v>
      </c>
      <c r="H23" s="96">
        <f>'GNA CCAA'!G23</f>
        <v>10.02768</v>
      </c>
      <c r="I23" s="96">
        <f>'GO CCAA'!G23</f>
        <v>1707.8023299999986</v>
      </c>
      <c r="J23" s="345">
        <f t="shared" si="0"/>
        <v>1918.8229299999987</v>
      </c>
    </row>
    <row r="24" spans="1:10" x14ac:dyDescent="0.2">
      <c r="A24" s="370" t="s">
        <v>430</v>
      </c>
      <c r="B24" s="100">
        <f>'GNA CCAA'!B24</f>
        <v>467.22566999999987</v>
      </c>
      <c r="C24" s="100">
        <f>'GNA CCAA'!C24</f>
        <v>26.995450000000027</v>
      </c>
      <c r="D24" s="100">
        <f>'GO CCAA'!B24</f>
        <v>1903.6912099999993</v>
      </c>
      <c r="E24" s="100">
        <f t="shared" si="1"/>
        <v>2397.9123299999992</v>
      </c>
      <c r="F24" s="100"/>
      <c r="G24" s="100">
        <f>'GNA CCAA'!F24</f>
        <v>5515.4421299999876</v>
      </c>
      <c r="H24" s="371">
        <f>'GNA CCAA'!G24</f>
        <v>306.65641000000045</v>
      </c>
      <c r="I24" s="100">
        <f>'GO CCAA'!G24</f>
        <v>22100.147009999971</v>
      </c>
      <c r="J24" s="100">
        <f t="shared" si="0"/>
        <v>27922.24554999996</v>
      </c>
    </row>
    <row r="25" spans="1:10" x14ac:dyDescent="0.2">
      <c r="J25" s="79" t="s">
        <v>220</v>
      </c>
    </row>
    <row r="26" spans="1:10" x14ac:dyDescent="0.2">
      <c r="A26" s="347" t="s">
        <v>435</v>
      </c>
      <c r="G26" s="58"/>
      <c r="H26" s="58"/>
      <c r="I26" s="58"/>
      <c r="J26" s="58"/>
    </row>
    <row r="27" spans="1:10" x14ac:dyDescent="0.2">
      <c r="A27" s="101" t="s">
        <v>221</v>
      </c>
      <c r="G27" s="58"/>
      <c r="H27" s="58"/>
      <c r="I27" s="58"/>
      <c r="J27" s="58"/>
    </row>
    <row r="28" spans="1:10" ht="18" x14ac:dyDescent="0.25">
      <c r="A28" s="102"/>
      <c r="E28" s="791"/>
      <c r="F28" s="791"/>
      <c r="G28" s="58"/>
      <c r="H28" s="58"/>
      <c r="I28" s="58"/>
      <c r="J28" s="58"/>
    </row>
    <row r="29" spans="1:10" x14ac:dyDescent="0.2">
      <c r="A29" s="102"/>
      <c r="G29" s="58"/>
      <c r="H29" s="58"/>
      <c r="I29" s="58"/>
      <c r="J29" s="58"/>
    </row>
    <row r="30" spans="1:10" x14ac:dyDescent="0.2">
      <c r="A30" s="102"/>
      <c r="G30" s="58"/>
      <c r="H30" s="58"/>
      <c r="I30" s="58"/>
      <c r="J30" s="58"/>
    </row>
    <row r="31" spans="1:10" x14ac:dyDescent="0.2">
      <c r="A31" s="102"/>
      <c r="G31" s="58"/>
      <c r="H31" s="58"/>
      <c r="I31" s="58"/>
      <c r="J31" s="58"/>
    </row>
    <row r="32" spans="1:10" x14ac:dyDescent="0.2">
      <c r="A32" s="102"/>
      <c r="G32" s="58"/>
      <c r="H32" s="58"/>
      <c r="I32" s="58"/>
      <c r="J32" s="58"/>
    </row>
    <row r="33" spans="1:10" x14ac:dyDescent="0.2">
      <c r="A33" s="102"/>
      <c r="G33" s="58"/>
      <c r="H33" s="58"/>
      <c r="I33" s="58"/>
      <c r="J33" s="58"/>
    </row>
    <row r="34" spans="1:10" x14ac:dyDescent="0.2">
      <c r="A34" s="102"/>
      <c r="G34" s="58"/>
      <c r="H34" s="58"/>
      <c r="I34" s="58"/>
      <c r="J34" s="58"/>
    </row>
    <row r="35" spans="1:10" x14ac:dyDescent="0.2">
      <c r="A35" s="102"/>
      <c r="G35" s="58"/>
      <c r="H35" s="58"/>
      <c r="I35" s="58"/>
      <c r="J35" s="58"/>
    </row>
    <row r="36" spans="1:10" x14ac:dyDescent="0.2">
      <c r="A36" s="102"/>
      <c r="G36" s="58"/>
      <c r="H36" s="58"/>
      <c r="I36" s="58"/>
      <c r="J36" s="58"/>
    </row>
    <row r="37" spans="1:10" x14ac:dyDescent="0.2">
      <c r="A37" s="102"/>
      <c r="G37" s="58"/>
      <c r="H37" s="58"/>
      <c r="I37" s="58"/>
      <c r="J37" s="58"/>
    </row>
    <row r="38" spans="1:10" x14ac:dyDescent="0.2">
      <c r="A38" s="102"/>
      <c r="G38" s="58"/>
      <c r="H38" s="58"/>
      <c r="I38" s="58"/>
      <c r="J38" s="58"/>
    </row>
    <row r="39" spans="1:10" x14ac:dyDescent="0.2">
      <c r="A39" s="102"/>
      <c r="G39" s="58"/>
      <c r="H39" s="58"/>
      <c r="I39" s="58"/>
      <c r="J39" s="58"/>
    </row>
    <row r="40" spans="1:10" x14ac:dyDescent="0.2">
      <c r="A40" s="102"/>
      <c r="G40" s="58"/>
      <c r="H40" s="58"/>
      <c r="I40" s="58"/>
      <c r="J40" s="58"/>
    </row>
    <row r="41" spans="1:10" x14ac:dyDescent="0.2">
      <c r="A41" s="102"/>
      <c r="G41" s="58"/>
      <c r="H41" s="58"/>
      <c r="I41" s="58"/>
      <c r="J41" s="58"/>
    </row>
    <row r="42" spans="1:10" x14ac:dyDescent="0.2">
      <c r="A42" s="102"/>
      <c r="G42" s="58"/>
      <c r="H42" s="58"/>
      <c r="I42" s="58"/>
      <c r="J42" s="58"/>
    </row>
    <row r="43" spans="1:10" x14ac:dyDescent="0.2">
      <c r="A43" s="102"/>
      <c r="G43" s="58"/>
      <c r="H43" s="58"/>
      <c r="I43" s="58"/>
      <c r="J43" s="58"/>
    </row>
    <row r="44" spans="1:10" x14ac:dyDescent="0.2">
      <c r="A44" s="102"/>
      <c r="G44" s="58"/>
      <c r="H44" s="58"/>
      <c r="I44" s="58"/>
      <c r="J44" s="58"/>
    </row>
    <row r="45" spans="1:10" x14ac:dyDescent="0.2">
      <c r="A45" s="102"/>
      <c r="G45" s="58"/>
      <c r="H45" s="58"/>
      <c r="I45" s="58"/>
      <c r="J45" s="58"/>
    </row>
    <row r="46" spans="1:10" x14ac:dyDescent="0.2">
      <c r="G46" s="58"/>
      <c r="H46" s="58"/>
      <c r="I46" s="58"/>
      <c r="J46" s="58"/>
    </row>
    <row r="47" spans="1:10" x14ac:dyDescent="0.2">
      <c r="G47" s="58"/>
      <c r="H47" s="58"/>
      <c r="I47" s="58"/>
      <c r="J47" s="58"/>
    </row>
  </sheetData>
  <mergeCells count="3">
    <mergeCell ref="B3:E3"/>
    <mergeCell ref="G3:J3"/>
    <mergeCell ref="E28:F28"/>
  </mergeCells>
  <conditionalFormatting sqref="B6:D19 F6:I19 B20 D20 F20:G20 I20 B21:D23 F21:I23">
    <cfRule type="cellIs" dxfId="142" priority="5" operator="between">
      <formula>0</formula>
      <formula>0.5</formula>
    </cfRule>
    <cfRule type="cellIs" dxfId="141" priority="6" operator="between">
      <formula>0</formula>
      <formula>0.49</formula>
    </cfRule>
  </conditionalFormatting>
  <conditionalFormatting sqref="E6:E23">
    <cfRule type="cellIs" dxfId="140" priority="3" operator="between">
      <formula>0</formula>
      <formula>0.5</formula>
    </cfRule>
    <cfRule type="cellIs" dxfId="139" priority="4" operator="between">
      <formula>0</formula>
      <formula>0.49</formula>
    </cfRule>
  </conditionalFormatting>
  <conditionalFormatting sqref="J6:J23">
    <cfRule type="cellIs" dxfId="138" priority="1" operator="between">
      <formula>0</formula>
      <formula>0.5</formula>
    </cfRule>
    <cfRule type="cellIs" dxfId="137" priority="2"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8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1:BM13"/>
  <sheetViews>
    <sheetView zoomScaleNormal="100" zoomScaleSheetLayoutView="100" workbookViewId="0"/>
  </sheetViews>
  <sheetFormatPr baseColWidth="10" defaultRowHeight="12.75" x14ac:dyDescent="0.2"/>
  <cols>
    <col min="1" max="1" width="9.5" style="84" customWidth="1"/>
    <col min="2" max="2" width="10.5" style="84" customWidth="1"/>
    <col min="3" max="3" width="9.125" style="84" customWidth="1"/>
    <col min="4" max="4" width="10" style="84" customWidth="1"/>
    <col min="5" max="5" width="9.125" style="84" customWidth="1"/>
    <col min="6" max="6" width="9.5" style="84" customWidth="1"/>
    <col min="7" max="7" width="8.5" style="84" customWidth="1"/>
    <col min="8" max="8" width="12.5" style="84" customWidth="1"/>
    <col min="9" max="12" width="11.5" style="84" customWidth="1"/>
    <col min="13" max="66" width="11" style="84"/>
    <col min="67" max="256" width="10" style="84"/>
    <col min="257" max="257" width="8.125" style="84" customWidth="1"/>
    <col min="258" max="258" width="9.125" style="84" customWidth="1"/>
    <col min="259" max="259" width="8.125" style="84" bestFit="1" customWidth="1"/>
    <col min="260" max="260" width="8.625" style="84" bestFit="1" customWidth="1"/>
    <col min="261" max="262" width="8.125" style="84" bestFit="1" customWidth="1"/>
    <col min="263" max="263" width="7.5" style="84" bestFit="1" customWidth="1"/>
    <col min="264" max="264" width="11" style="84" bestFit="1" customWidth="1"/>
    <col min="265" max="268" width="10.125" style="84" bestFit="1" customWidth="1"/>
    <col min="269" max="512" width="10" style="84"/>
    <col min="513" max="513" width="8.125" style="84" customWidth="1"/>
    <col min="514" max="514" width="9.125" style="84" customWidth="1"/>
    <col min="515" max="515" width="8.125" style="84" bestFit="1" customWidth="1"/>
    <col min="516" max="516" width="8.625" style="84" bestFit="1" customWidth="1"/>
    <col min="517" max="518" width="8.125" style="84" bestFit="1" customWidth="1"/>
    <col min="519" max="519" width="7.5" style="84" bestFit="1" customWidth="1"/>
    <col min="520" max="520" width="11" style="84" bestFit="1" customWidth="1"/>
    <col min="521" max="524" width="10.125" style="84" bestFit="1" customWidth="1"/>
    <col min="525" max="768" width="10" style="84"/>
    <col min="769" max="769" width="8.125" style="84" customWidth="1"/>
    <col min="770" max="770" width="9.125" style="84" customWidth="1"/>
    <col min="771" max="771" width="8.125" style="84" bestFit="1" customWidth="1"/>
    <col min="772" max="772" width="8.625" style="84" bestFit="1" customWidth="1"/>
    <col min="773" max="774" width="8.125" style="84" bestFit="1" customWidth="1"/>
    <col min="775" max="775" width="7.5" style="84" bestFit="1" customWidth="1"/>
    <col min="776" max="776" width="11" style="84" bestFit="1" customWidth="1"/>
    <col min="777" max="780" width="10.125" style="84" bestFit="1" customWidth="1"/>
    <col min="781" max="1024" width="11" style="84"/>
    <col min="1025" max="1025" width="8.125" style="84" customWidth="1"/>
    <col min="1026" max="1026" width="9.125" style="84" customWidth="1"/>
    <col min="1027" max="1027" width="8.125" style="84" bestFit="1" customWidth="1"/>
    <col min="1028" max="1028" width="8.625" style="84" bestFit="1" customWidth="1"/>
    <col min="1029" max="1030" width="8.125" style="84" bestFit="1" customWidth="1"/>
    <col min="1031" max="1031" width="7.5" style="84" bestFit="1" customWidth="1"/>
    <col min="1032" max="1032" width="11" style="84" bestFit="1" customWidth="1"/>
    <col min="1033" max="1036" width="10.125" style="84" bestFit="1" customWidth="1"/>
    <col min="1037" max="1280" width="10" style="84"/>
    <col min="1281" max="1281" width="8.125" style="84" customWidth="1"/>
    <col min="1282" max="1282" width="9.125" style="84" customWidth="1"/>
    <col min="1283" max="1283" width="8.125" style="84" bestFit="1" customWidth="1"/>
    <col min="1284" max="1284" width="8.625" style="84" bestFit="1" customWidth="1"/>
    <col min="1285" max="1286" width="8.125" style="84" bestFit="1" customWidth="1"/>
    <col min="1287" max="1287" width="7.5" style="84" bestFit="1" customWidth="1"/>
    <col min="1288" max="1288" width="11" style="84" bestFit="1" customWidth="1"/>
    <col min="1289" max="1292" width="10.125" style="84" bestFit="1" customWidth="1"/>
    <col min="1293" max="1536" width="10" style="84"/>
    <col min="1537" max="1537" width="8.125" style="84" customWidth="1"/>
    <col min="1538" max="1538" width="9.125" style="84" customWidth="1"/>
    <col min="1539" max="1539" width="8.125" style="84" bestFit="1" customWidth="1"/>
    <col min="1540" max="1540" width="8.625" style="84" bestFit="1" customWidth="1"/>
    <col min="1541" max="1542" width="8.125" style="84" bestFit="1" customWidth="1"/>
    <col min="1543" max="1543" width="7.5" style="84" bestFit="1" customWidth="1"/>
    <col min="1544" max="1544" width="11" style="84" bestFit="1" customWidth="1"/>
    <col min="1545" max="1548" width="10.125" style="84" bestFit="1" customWidth="1"/>
    <col min="1549" max="1792" width="10" style="84"/>
    <col min="1793" max="1793" width="8.125" style="84" customWidth="1"/>
    <col min="1794" max="1794" width="9.125" style="84" customWidth="1"/>
    <col min="1795" max="1795" width="8.125" style="84" bestFit="1" customWidth="1"/>
    <col min="1796" max="1796" width="8.625" style="84" bestFit="1" customWidth="1"/>
    <col min="1797" max="1798" width="8.125" style="84" bestFit="1" customWidth="1"/>
    <col min="1799" max="1799" width="7.5" style="84" bestFit="1" customWidth="1"/>
    <col min="1800" max="1800" width="11" style="84" bestFit="1" customWidth="1"/>
    <col min="1801" max="1804" width="10.125" style="84" bestFit="1" customWidth="1"/>
    <col min="1805" max="2048" width="11" style="84"/>
    <col min="2049" max="2049" width="8.125" style="84" customWidth="1"/>
    <col min="2050" max="2050" width="9.125" style="84" customWidth="1"/>
    <col min="2051" max="2051" width="8.125" style="84" bestFit="1" customWidth="1"/>
    <col min="2052" max="2052" width="8.625" style="84" bestFit="1" customWidth="1"/>
    <col min="2053" max="2054" width="8.125" style="84" bestFit="1" customWidth="1"/>
    <col min="2055" max="2055" width="7.5" style="84" bestFit="1" customWidth="1"/>
    <col min="2056" max="2056" width="11" style="84" bestFit="1" customWidth="1"/>
    <col min="2057" max="2060" width="10.125" style="84" bestFit="1" customWidth="1"/>
    <col min="2061" max="2304" width="10" style="84"/>
    <col min="2305" max="2305" width="8.125" style="84" customWidth="1"/>
    <col min="2306" max="2306" width="9.125" style="84" customWidth="1"/>
    <col min="2307" max="2307" width="8.125" style="84" bestFit="1" customWidth="1"/>
    <col min="2308" max="2308" width="8.625" style="84" bestFit="1" customWidth="1"/>
    <col min="2309" max="2310" width="8.125" style="84" bestFit="1" customWidth="1"/>
    <col min="2311" max="2311" width="7.5" style="84" bestFit="1" customWidth="1"/>
    <col min="2312" max="2312" width="11" style="84" bestFit="1" customWidth="1"/>
    <col min="2313" max="2316" width="10.125" style="84" bestFit="1" customWidth="1"/>
    <col min="2317" max="2560" width="10" style="84"/>
    <col min="2561" max="2561" width="8.125" style="84" customWidth="1"/>
    <col min="2562" max="2562" width="9.125" style="84" customWidth="1"/>
    <col min="2563" max="2563" width="8.125" style="84" bestFit="1" customWidth="1"/>
    <col min="2564" max="2564" width="8.625" style="84" bestFit="1" customWidth="1"/>
    <col min="2565" max="2566" width="8.125" style="84" bestFit="1" customWidth="1"/>
    <col min="2567" max="2567" width="7.5" style="84" bestFit="1" customWidth="1"/>
    <col min="2568" max="2568" width="11" style="84" bestFit="1" customWidth="1"/>
    <col min="2569" max="2572" width="10.125" style="84" bestFit="1" customWidth="1"/>
    <col min="2573" max="2816" width="10" style="84"/>
    <col min="2817" max="2817" width="8.125" style="84" customWidth="1"/>
    <col min="2818" max="2818" width="9.125" style="84" customWidth="1"/>
    <col min="2819" max="2819" width="8.125" style="84" bestFit="1" customWidth="1"/>
    <col min="2820" max="2820" width="8.625" style="84" bestFit="1" customWidth="1"/>
    <col min="2821" max="2822" width="8.125" style="84" bestFit="1" customWidth="1"/>
    <col min="2823" max="2823" width="7.5" style="84" bestFit="1" customWidth="1"/>
    <col min="2824" max="2824" width="11" style="84" bestFit="1" customWidth="1"/>
    <col min="2825" max="2828" width="10.125" style="84" bestFit="1" customWidth="1"/>
    <col min="2829" max="3072" width="11" style="84"/>
    <col min="3073" max="3073" width="8.125" style="84" customWidth="1"/>
    <col min="3074" max="3074" width="9.125" style="84" customWidth="1"/>
    <col min="3075" max="3075" width="8.125" style="84" bestFit="1" customWidth="1"/>
    <col min="3076" max="3076" width="8.625" style="84" bestFit="1" customWidth="1"/>
    <col min="3077" max="3078" width="8.125" style="84" bestFit="1" customWidth="1"/>
    <col min="3079" max="3079" width="7.5" style="84" bestFit="1" customWidth="1"/>
    <col min="3080" max="3080" width="11" style="84" bestFit="1" customWidth="1"/>
    <col min="3081" max="3084" width="10.125" style="84" bestFit="1" customWidth="1"/>
    <col min="3085" max="3328" width="10" style="84"/>
    <col min="3329" max="3329" width="8.125" style="84" customWidth="1"/>
    <col min="3330" max="3330" width="9.125" style="84" customWidth="1"/>
    <col min="3331" max="3331" width="8.125" style="84" bestFit="1" customWidth="1"/>
    <col min="3332" max="3332" width="8.625" style="84" bestFit="1" customWidth="1"/>
    <col min="3333" max="3334" width="8.125" style="84" bestFit="1" customWidth="1"/>
    <col min="3335" max="3335" width="7.5" style="84" bestFit="1" customWidth="1"/>
    <col min="3336" max="3336" width="11" style="84" bestFit="1" customWidth="1"/>
    <col min="3337" max="3340" width="10.125" style="84" bestFit="1" customWidth="1"/>
    <col min="3341" max="3584" width="10" style="84"/>
    <col min="3585" max="3585" width="8.125" style="84" customWidth="1"/>
    <col min="3586" max="3586" width="9.125" style="84" customWidth="1"/>
    <col min="3587" max="3587" width="8.125" style="84" bestFit="1" customWidth="1"/>
    <col min="3588" max="3588" width="8.625" style="84" bestFit="1" customWidth="1"/>
    <col min="3589" max="3590" width="8.125" style="84" bestFit="1" customWidth="1"/>
    <col min="3591" max="3591" width="7.5" style="84" bestFit="1" customWidth="1"/>
    <col min="3592" max="3592" width="11" style="84" bestFit="1" customWidth="1"/>
    <col min="3593" max="3596" width="10.125" style="84" bestFit="1" customWidth="1"/>
    <col min="3597" max="3840" width="10" style="84"/>
    <col min="3841" max="3841" width="8.125" style="84" customWidth="1"/>
    <col min="3842" max="3842" width="9.125" style="84" customWidth="1"/>
    <col min="3843" max="3843" width="8.125" style="84" bestFit="1" customWidth="1"/>
    <col min="3844" max="3844" width="8.625" style="84" bestFit="1" customWidth="1"/>
    <col min="3845" max="3846" width="8.125" style="84" bestFit="1" customWidth="1"/>
    <col min="3847" max="3847" width="7.5" style="84" bestFit="1" customWidth="1"/>
    <col min="3848" max="3848" width="11" style="84" bestFit="1" customWidth="1"/>
    <col min="3849" max="3852" width="10.125" style="84" bestFit="1" customWidth="1"/>
    <col min="3853" max="4096" width="11" style="84"/>
    <col min="4097" max="4097" width="8.125" style="84" customWidth="1"/>
    <col min="4098" max="4098" width="9.125" style="84" customWidth="1"/>
    <col min="4099" max="4099" width="8.125" style="84" bestFit="1" customWidth="1"/>
    <col min="4100" max="4100" width="8.625" style="84" bestFit="1" customWidth="1"/>
    <col min="4101" max="4102" width="8.125" style="84" bestFit="1" customWidth="1"/>
    <col min="4103" max="4103" width="7.5" style="84" bestFit="1" customWidth="1"/>
    <col min="4104" max="4104" width="11" style="84" bestFit="1" customWidth="1"/>
    <col min="4105" max="4108" width="10.125" style="84" bestFit="1" customWidth="1"/>
    <col min="4109" max="4352" width="10" style="84"/>
    <col min="4353" max="4353" width="8.125" style="84" customWidth="1"/>
    <col min="4354" max="4354" width="9.125" style="84" customWidth="1"/>
    <col min="4355" max="4355" width="8.125" style="84" bestFit="1" customWidth="1"/>
    <col min="4356" max="4356" width="8.625" style="84" bestFit="1" customWidth="1"/>
    <col min="4357" max="4358" width="8.125" style="84" bestFit="1" customWidth="1"/>
    <col min="4359" max="4359" width="7.5" style="84" bestFit="1" customWidth="1"/>
    <col min="4360" max="4360" width="11" style="84" bestFit="1" customWidth="1"/>
    <col min="4361" max="4364" width="10.125" style="84" bestFit="1" customWidth="1"/>
    <col min="4365" max="4608" width="10" style="84"/>
    <col min="4609" max="4609" width="8.125" style="84" customWidth="1"/>
    <col min="4610" max="4610" width="9.125" style="84" customWidth="1"/>
    <col min="4611" max="4611" width="8.125" style="84" bestFit="1" customWidth="1"/>
    <col min="4612" max="4612" width="8.625" style="84" bestFit="1" customWidth="1"/>
    <col min="4613" max="4614" width="8.125" style="84" bestFit="1" customWidth="1"/>
    <col min="4615" max="4615" width="7.5" style="84" bestFit="1" customWidth="1"/>
    <col min="4616" max="4616" width="11" style="84" bestFit="1" customWidth="1"/>
    <col min="4617" max="4620" width="10.125" style="84" bestFit="1" customWidth="1"/>
    <col min="4621" max="4864" width="10" style="84"/>
    <col min="4865" max="4865" width="8.125" style="84" customWidth="1"/>
    <col min="4866" max="4866" width="9.125" style="84" customWidth="1"/>
    <col min="4867" max="4867" width="8.125" style="84" bestFit="1" customWidth="1"/>
    <col min="4868" max="4868" width="8.625" style="84" bestFit="1" customWidth="1"/>
    <col min="4869" max="4870" width="8.125" style="84" bestFit="1" customWidth="1"/>
    <col min="4871" max="4871" width="7.5" style="84" bestFit="1" customWidth="1"/>
    <col min="4872" max="4872" width="11" style="84" bestFit="1" customWidth="1"/>
    <col min="4873" max="4876" width="10.125" style="84" bestFit="1" customWidth="1"/>
    <col min="4877" max="5120" width="11" style="84"/>
    <col min="5121" max="5121" width="8.125" style="84" customWidth="1"/>
    <col min="5122" max="5122" width="9.125" style="84" customWidth="1"/>
    <col min="5123" max="5123" width="8.125" style="84" bestFit="1" customWidth="1"/>
    <col min="5124" max="5124" width="8.625" style="84" bestFit="1" customWidth="1"/>
    <col min="5125" max="5126" width="8.125" style="84" bestFit="1" customWidth="1"/>
    <col min="5127" max="5127" width="7.5" style="84" bestFit="1" customWidth="1"/>
    <col min="5128" max="5128" width="11" style="84" bestFit="1" customWidth="1"/>
    <col min="5129" max="5132" width="10.125" style="84" bestFit="1" customWidth="1"/>
    <col min="5133" max="5376" width="10" style="84"/>
    <col min="5377" max="5377" width="8.125" style="84" customWidth="1"/>
    <col min="5378" max="5378" width="9.125" style="84" customWidth="1"/>
    <col min="5379" max="5379" width="8.125" style="84" bestFit="1" customWidth="1"/>
    <col min="5380" max="5380" width="8.625" style="84" bestFit="1" customWidth="1"/>
    <col min="5381" max="5382" width="8.125" style="84" bestFit="1" customWidth="1"/>
    <col min="5383" max="5383" width="7.5" style="84" bestFit="1" customWidth="1"/>
    <col min="5384" max="5384" width="11" style="84" bestFit="1" customWidth="1"/>
    <col min="5385" max="5388" width="10.125" style="84" bestFit="1" customWidth="1"/>
    <col min="5389" max="5632" width="10" style="84"/>
    <col min="5633" max="5633" width="8.125" style="84" customWidth="1"/>
    <col min="5634" max="5634" width="9.125" style="84" customWidth="1"/>
    <col min="5635" max="5635" width="8.125" style="84" bestFit="1" customWidth="1"/>
    <col min="5636" max="5636" width="8.625" style="84" bestFit="1" customWidth="1"/>
    <col min="5637" max="5638" width="8.125" style="84" bestFit="1" customWidth="1"/>
    <col min="5639" max="5639" width="7.5" style="84" bestFit="1" customWidth="1"/>
    <col min="5640" max="5640" width="11" style="84" bestFit="1" customWidth="1"/>
    <col min="5641" max="5644" width="10.125" style="84" bestFit="1" customWidth="1"/>
    <col min="5645" max="5888" width="10" style="84"/>
    <col min="5889" max="5889" width="8.125" style="84" customWidth="1"/>
    <col min="5890" max="5890" width="9.125" style="84" customWidth="1"/>
    <col min="5891" max="5891" width="8.125" style="84" bestFit="1" customWidth="1"/>
    <col min="5892" max="5892" width="8.625" style="84" bestFit="1" customWidth="1"/>
    <col min="5893" max="5894" width="8.125" style="84" bestFit="1" customWidth="1"/>
    <col min="5895" max="5895" width="7.5" style="84" bestFit="1" customWidth="1"/>
    <col min="5896" max="5896" width="11" style="84" bestFit="1" customWidth="1"/>
    <col min="5897" max="5900" width="10.125" style="84" bestFit="1" customWidth="1"/>
    <col min="5901" max="6144" width="11" style="84"/>
    <col min="6145" max="6145" width="8.125" style="84" customWidth="1"/>
    <col min="6146" max="6146" width="9.125" style="84" customWidth="1"/>
    <col min="6147" max="6147" width="8.125" style="84" bestFit="1" customWidth="1"/>
    <col min="6148" max="6148" width="8.625" style="84" bestFit="1" customWidth="1"/>
    <col min="6149" max="6150" width="8.125" style="84" bestFit="1" customWidth="1"/>
    <col min="6151" max="6151" width="7.5" style="84" bestFit="1" customWidth="1"/>
    <col min="6152" max="6152" width="11" style="84" bestFit="1" customWidth="1"/>
    <col min="6153" max="6156" width="10.125" style="84" bestFit="1" customWidth="1"/>
    <col min="6157" max="6400" width="10" style="84"/>
    <col min="6401" max="6401" width="8.125" style="84" customWidth="1"/>
    <col min="6402" max="6402" width="9.125" style="84" customWidth="1"/>
    <col min="6403" max="6403" width="8.125" style="84" bestFit="1" customWidth="1"/>
    <col min="6404" max="6404" width="8.625" style="84" bestFit="1" customWidth="1"/>
    <col min="6405" max="6406" width="8.125" style="84" bestFit="1" customWidth="1"/>
    <col min="6407" max="6407" width="7.5" style="84" bestFit="1" customWidth="1"/>
    <col min="6408" max="6408" width="11" style="84" bestFit="1" customWidth="1"/>
    <col min="6409" max="6412" width="10.125" style="84" bestFit="1" customWidth="1"/>
    <col min="6413" max="6656" width="10" style="84"/>
    <col min="6657" max="6657" width="8.125" style="84" customWidth="1"/>
    <col min="6658" max="6658" width="9.125" style="84" customWidth="1"/>
    <col min="6659" max="6659" width="8.125" style="84" bestFit="1" customWidth="1"/>
    <col min="6660" max="6660" width="8.625" style="84" bestFit="1" customWidth="1"/>
    <col min="6661" max="6662" width="8.125" style="84" bestFit="1" customWidth="1"/>
    <col min="6663" max="6663" width="7.5" style="84" bestFit="1" customWidth="1"/>
    <col min="6664" max="6664" width="11" style="84" bestFit="1" customWidth="1"/>
    <col min="6665" max="6668" width="10.125" style="84" bestFit="1" customWidth="1"/>
    <col min="6669" max="6912" width="10" style="84"/>
    <col min="6913" max="6913" width="8.125" style="84" customWidth="1"/>
    <col min="6914" max="6914" width="9.125" style="84" customWidth="1"/>
    <col min="6915" max="6915" width="8.125" style="84" bestFit="1" customWidth="1"/>
    <col min="6916" max="6916" width="8.625" style="84" bestFit="1" customWidth="1"/>
    <col min="6917" max="6918" width="8.125" style="84" bestFit="1" customWidth="1"/>
    <col min="6919" max="6919" width="7.5" style="84" bestFit="1" customWidth="1"/>
    <col min="6920" max="6920" width="11" style="84" bestFit="1" customWidth="1"/>
    <col min="6921" max="6924" width="10.125" style="84" bestFit="1" customWidth="1"/>
    <col min="6925" max="7168" width="11" style="84"/>
    <col min="7169" max="7169" width="8.125" style="84" customWidth="1"/>
    <col min="7170" max="7170" width="9.125" style="84" customWidth="1"/>
    <col min="7171" max="7171" width="8.125" style="84" bestFit="1" customWidth="1"/>
    <col min="7172" max="7172" width="8.625" style="84" bestFit="1" customWidth="1"/>
    <col min="7173" max="7174" width="8.125" style="84" bestFit="1" customWidth="1"/>
    <col min="7175" max="7175" width="7.5" style="84" bestFit="1" customWidth="1"/>
    <col min="7176" max="7176" width="11" style="84" bestFit="1" customWidth="1"/>
    <col min="7177" max="7180" width="10.125" style="84" bestFit="1" customWidth="1"/>
    <col min="7181" max="7424" width="10" style="84"/>
    <col min="7425" max="7425" width="8.125" style="84" customWidth="1"/>
    <col min="7426" max="7426" width="9.125" style="84" customWidth="1"/>
    <col min="7427" max="7427" width="8.125" style="84" bestFit="1" customWidth="1"/>
    <col min="7428" max="7428" width="8.625" style="84" bestFit="1" customWidth="1"/>
    <col min="7429" max="7430" width="8.125" style="84" bestFit="1" customWidth="1"/>
    <col min="7431" max="7431" width="7.5" style="84" bestFit="1" customWidth="1"/>
    <col min="7432" max="7432" width="11" style="84" bestFit="1" customWidth="1"/>
    <col min="7433" max="7436" width="10.125" style="84" bestFit="1" customWidth="1"/>
    <col min="7437" max="7680" width="10" style="84"/>
    <col min="7681" max="7681" width="8.125" style="84" customWidth="1"/>
    <col min="7682" max="7682" width="9.125" style="84" customWidth="1"/>
    <col min="7683" max="7683" width="8.125" style="84" bestFit="1" customWidth="1"/>
    <col min="7684" max="7684" width="8.625" style="84" bestFit="1" customWidth="1"/>
    <col min="7685" max="7686" width="8.125" style="84" bestFit="1" customWidth="1"/>
    <col min="7687" max="7687" width="7.5" style="84" bestFit="1" customWidth="1"/>
    <col min="7688" max="7688" width="11" style="84" bestFit="1" customWidth="1"/>
    <col min="7689" max="7692" width="10.125" style="84" bestFit="1" customWidth="1"/>
    <col min="7693" max="7936" width="10" style="84"/>
    <col min="7937" max="7937" width="8.125" style="84" customWidth="1"/>
    <col min="7938" max="7938" width="9.125" style="84" customWidth="1"/>
    <col min="7939" max="7939" width="8.125" style="84" bestFit="1" customWidth="1"/>
    <col min="7940" max="7940" width="8.625" style="84" bestFit="1" customWidth="1"/>
    <col min="7941" max="7942" width="8.125" style="84" bestFit="1" customWidth="1"/>
    <col min="7943" max="7943" width="7.5" style="84" bestFit="1" customWidth="1"/>
    <col min="7944" max="7944" width="11" style="84" bestFit="1" customWidth="1"/>
    <col min="7945" max="7948" width="10.125" style="84" bestFit="1" customWidth="1"/>
    <col min="7949" max="8192" width="11" style="84"/>
    <col min="8193" max="8193" width="8.125" style="84" customWidth="1"/>
    <col min="8194" max="8194" width="9.125" style="84" customWidth="1"/>
    <col min="8195" max="8195" width="8.125" style="84" bestFit="1" customWidth="1"/>
    <col min="8196" max="8196" width="8.625" style="84" bestFit="1" customWidth="1"/>
    <col min="8197" max="8198" width="8.125" style="84" bestFit="1" customWidth="1"/>
    <col min="8199" max="8199" width="7.5" style="84" bestFit="1" customWidth="1"/>
    <col min="8200" max="8200" width="11" style="84" bestFit="1" customWidth="1"/>
    <col min="8201" max="8204" width="10.125" style="84" bestFit="1" customWidth="1"/>
    <col min="8205" max="8448" width="10" style="84"/>
    <col min="8449" max="8449" width="8.125" style="84" customWidth="1"/>
    <col min="8450" max="8450" width="9.125" style="84" customWidth="1"/>
    <col min="8451" max="8451" width="8.125" style="84" bestFit="1" customWidth="1"/>
    <col min="8452" max="8452" width="8.625" style="84" bestFit="1" customWidth="1"/>
    <col min="8453" max="8454" width="8.125" style="84" bestFit="1" customWidth="1"/>
    <col min="8455" max="8455" width="7.5" style="84" bestFit="1" customWidth="1"/>
    <col min="8456" max="8456" width="11" style="84" bestFit="1" customWidth="1"/>
    <col min="8457" max="8460" width="10.125" style="84" bestFit="1" customWidth="1"/>
    <col min="8461" max="8704" width="10" style="84"/>
    <col min="8705" max="8705" width="8.125" style="84" customWidth="1"/>
    <col min="8706" max="8706" width="9.125" style="84" customWidth="1"/>
    <col min="8707" max="8707" width="8.125" style="84" bestFit="1" customWidth="1"/>
    <col min="8708" max="8708" width="8.625" style="84" bestFit="1" customWidth="1"/>
    <col min="8709" max="8710" width="8.125" style="84" bestFit="1" customWidth="1"/>
    <col min="8711" max="8711" width="7.5" style="84" bestFit="1" customWidth="1"/>
    <col min="8712" max="8712" width="11" style="84" bestFit="1" customWidth="1"/>
    <col min="8713" max="8716" width="10.125" style="84" bestFit="1" customWidth="1"/>
    <col min="8717" max="8960" width="10" style="84"/>
    <col min="8961" max="8961" width="8.125" style="84" customWidth="1"/>
    <col min="8962" max="8962" width="9.125" style="84" customWidth="1"/>
    <col min="8963" max="8963" width="8.125" style="84" bestFit="1" customWidth="1"/>
    <col min="8964" max="8964" width="8.625" style="84" bestFit="1" customWidth="1"/>
    <col min="8965" max="8966" width="8.125" style="84" bestFit="1" customWidth="1"/>
    <col min="8967" max="8967" width="7.5" style="84" bestFit="1" customWidth="1"/>
    <col min="8968" max="8968" width="11" style="84" bestFit="1" customWidth="1"/>
    <col min="8969" max="8972" width="10.125" style="84" bestFit="1" customWidth="1"/>
    <col min="8973" max="9216" width="11" style="84"/>
    <col min="9217" max="9217" width="8.125" style="84" customWidth="1"/>
    <col min="9218" max="9218" width="9.125" style="84" customWidth="1"/>
    <col min="9219" max="9219" width="8.125" style="84" bestFit="1" customWidth="1"/>
    <col min="9220" max="9220" width="8.625" style="84" bestFit="1" customWidth="1"/>
    <col min="9221" max="9222" width="8.125" style="84" bestFit="1" customWidth="1"/>
    <col min="9223" max="9223" width="7.5" style="84" bestFit="1" customWidth="1"/>
    <col min="9224" max="9224" width="11" style="84" bestFit="1" customWidth="1"/>
    <col min="9225" max="9228" width="10.125" style="84" bestFit="1" customWidth="1"/>
    <col min="9229" max="9472" width="10" style="84"/>
    <col min="9473" max="9473" width="8.125" style="84" customWidth="1"/>
    <col min="9474" max="9474" width="9.125" style="84" customWidth="1"/>
    <col min="9475" max="9475" width="8.125" style="84" bestFit="1" customWidth="1"/>
    <col min="9476" max="9476" width="8.625" style="84" bestFit="1" customWidth="1"/>
    <col min="9477" max="9478" width="8.125" style="84" bestFit="1" customWidth="1"/>
    <col min="9479" max="9479" width="7.5" style="84" bestFit="1" customWidth="1"/>
    <col min="9480" max="9480" width="11" style="84" bestFit="1" customWidth="1"/>
    <col min="9481" max="9484" width="10.125" style="84" bestFit="1" customWidth="1"/>
    <col min="9485" max="9728" width="10" style="84"/>
    <col min="9729" max="9729" width="8.125" style="84" customWidth="1"/>
    <col min="9730" max="9730" width="9.125" style="84" customWidth="1"/>
    <col min="9731" max="9731" width="8.125" style="84" bestFit="1" customWidth="1"/>
    <col min="9732" max="9732" width="8.625" style="84" bestFit="1" customWidth="1"/>
    <col min="9733" max="9734" width="8.125" style="84" bestFit="1" customWidth="1"/>
    <col min="9735" max="9735" width="7.5" style="84" bestFit="1" customWidth="1"/>
    <col min="9736" max="9736" width="11" style="84" bestFit="1" customWidth="1"/>
    <col min="9737" max="9740" width="10.125" style="84" bestFit="1" customWidth="1"/>
    <col min="9741" max="9984" width="10" style="84"/>
    <col min="9985" max="9985" width="8.125" style="84" customWidth="1"/>
    <col min="9986" max="9986" width="9.125" style="84" customWidth="1"/>
    <col min="9987" max="9987" width="8.125" style="84" bestFit="1" customWidth="1"/>
    <col min="9988" max="9988" width="8.625" style="84" bestFit="1" customWidth="1"/>
    <col min="9989" max="9990" width="8.125" style="84" bestFit="1" customWidth="1"/>
    <col min="9991" max="9991" width="7.5" style="84" bestFit="1" customWidth="1"/>
    <col min="9992" max="9992" width="11" style="84" bestFit="1" customWidth="1"/>
    <col min="9993" max="9996" width="10.125" style="84" bestFit="1" customWidth="1"/>
    <col min="9997" max="10240" width="11" style="84"/>
    <col min="10241" max="10241" width="8.125" style="84" customWidth="1"/>
    <col min="10242" max="10242" width="9.125" style="84" customWidth="1"/>
    <col min="10243" max="10243" width="8.125" style="84" bestFit="1" customWidth="1"/>
    <col min="10244" max="10244" width="8.625" style="84" bestFit="1" customWidth="1"/>
    <col min="10245" max="10246" width="8.125" style="84" bestFit="1" customWidth="1"/>
    <col min="10247" max="10247" width="7.5" style="84" bestFit="1" customWidth="1"/>
    <col min="10248" max="10248" width="11" style="84" bestFit="1" customWidth="1"/>
    <col min="10249" max="10252" width="10.125" style="84" bestFit="1" customWidth="1"/>
    <col min="10253" max="10496" width="10" style="84"/>
    <col min="10497" max="10497" width="8.125" style="84" customWidth="1"/>
    <col min="10498" max="10498" width="9.125" style="84" customWidth="1"/>
    <col min="10499" max="10499" width="8.125" style="84" bestFit="1" customWidth="1"/>
    <col min="10500" max="10500" width="8.625" style="84" bestFit="1" customWidth="1"/>
    <col min="10501" max="10502" width="8.125" style="84" bestFit="1" customWidth="1"/>
    <col min="10503" max="10503" width="7.5" style="84" bestFit="1" customWidth="1"/>
    <col min="10504" max="10504" width="11" style="84" bestFit="1" customWidth="1"/>
    <col min="10505" max="10508" width="10.125" style="84" bestFit="1" customWidth="1"/>
    <col min="10509" max="10752" width="10" style="84"/>
    <col min="10753" max="10753" width="8.125" style="84" customWidth="1"/>
    <col min="10754" max="10754" width="9.125" style="84" customWidth="1"/>
    <col min="10755" max="10755" width="8.125" style="84" bestFit="1" customWidth="1"/>
    <col min="10756" max="10756" width="8.625" style="84" bestFit="1" customWidth="1"/>
    <col min="10757" max="10758" width="8.125" style="84" bestFit="1" customWidth="1"/>
    <col min="10759" max="10759" width="7.5" style="84" bestFit="1" customWidth="1"/>
    <col min="10760" max="10760" width="11" style="84" bestFit="1" customWidth="1"/>
    <col min="10761" max="10764" width="10.125" style="84" bestFit="1" customWidth="1"/>
    <col min="10765" max="11008" width="10" style="84"/>
    <col min="11009" max="11009" width="8.125" style="84" customWidth="1"/>
    <col min="11010" max="11010" width="9.125" style="84" customWidth="1"/>
    <col min="11011" max="11011" width="8.125" style="84" bestFit="1" customWidth="1"/>
    <col min="11012" max="11012" width="8.625" style="84" bestFit="1" customWidth="1"/>
    <col min="11013" max="11014" width="8.125" style="84" bestFit="1" customWidth="1"/>
    <col min="11015" max="11015" width="7.5" style="84" bestFit="1" customWidth="1"/>
    <col min="11016" max="11016" width="11" style="84" bestFit="1" customWidth="1"/>
    <col min="11017" max="11020" width="10.125" style="84" bestFit="1" customWidth="1"/>
    <col min="11021" max="11264" width="11" style="84"/>
    <col min="11265" max="11265" width="8.125" style="84" customWidth="1"/>
    <col min="11266" max="11266" width="9.125" style="84" customWidth="1"/>
    <col min="11267" max="11267" width="8.125" style="84" bestFit="1" customWidth="1"/>
    <col min="11268" max="11268" width="8.625" style="84" bestFit="1" customWidth="1"/>
    <col min="11269" max="11270" width="8.125" style="84" bestFit="1" customWidth="1"/>
    <col min="11271" max="11271" width="7.5" style="84" bestFit="1" customWidth="1"/>
    <col min="11272" max="11272" width="11" style="84" bestFit="1" customWidth="1"/>
    <col min="11273" max="11276" width="10.125" style="84" bestFit="1" customWidth="1"/>
    <col min="11277" max="11520" width="10" style="84"/>
    <col min="11521" max="11521" width="8.125" style="84" customWidth="1"/>
    <col min="11522" max="11522" width="9.125" style="84" customWidth="1"/>
    <col min="11523" max="11523" width="8.125" style="84" bestFit="1" customWidth="1"/>
    <col min="11524" max="11524" width="8.625" style="84" bestFit="1" customWidth="1"/>
    <col min="11525" max="11526" width="8.125" style="84" bestFit="1" customWidth="1"/>
    <col min="11527" max="11527" width="7.5" style="84" bestFit="1" customWidth="1"/>
    <col min="11528" max="11528" width="11" style="84" bestFit="1" customWidth="1"/>
    <col min="11529" max="11532" width="10.125" style="84" bestFit="1" customWidth="1"/>
    <col min="11533" max="11776" width="10" style="84"/>
    <col min="11777" max="11777" width="8.125" style="84" customWidth="1"/>
    <col min="11778" max="11778" width="9.125" style="84" customWidth="1"/>
    <col min="11779" max="11779" width="8.125" style="84" bestFit="1" customWidth="1"/>
    <col min="11780" max="11780" width="8.625" style="84" bestFit="1" customWidth="1"/>
    <col min="11781" max="11782" width="8.125" style="84" bestFit="1" customWidth="1"/>
    <col min="11783" max="11783" width="7.5" style="84" bestFit="1" customWidth="1"/>
    <col min="11784" max="11784" width="11" style="84" bestFit="1" customWidth="1"/>
    <col min="11785" max="11788" width="10.125" style="84" bestFit="1" customWidth="1"/>
    <col min="11789" max="12032" width="10" style="84"/>
    <col min="12033" max="12033" width="8.125" style="84" customWidth="1"/>
    <col min="12034" max="12034" width="9.125" style="84" customWidth="1"/>
    <col min="12035" max="12035" width="8.125" style="84" bestFit="1" customWidth="1"/>
    <col min="12036" max="12036" width="8.625" style="84" bestFit="1" customWidth="1"/>
    <col min="12037" max="12038" width="8.125" style="84" bestFit="1" customWidth="1"/>
    <col min="12039" max="12039" width="7.5" style="84" bestFit="1" customWidth="1"/>
    <col min="12040" max="12040" width="11" style="84" bestFit="1" customWidth="1"/>
    <col min="12041" max="12044" width="10.125" style="84" bestFit="1" customWidth="1"/>
    <col min="12045" max="12288" width="11" style="84"/>
    <col min="12289" max="12289" width="8.125" style="84" customWidth="1"/>
    <col min="12290" max="12290" width="9.125" style="84" customWidth="1"/>
    <col min="12291" max="12291" width="8.125" style="84" bestFit="1" customWidth="1"/>
    <col min="12292" max="12292" width="8.625" style="84" bestFit="1" customWidth="1"/>
    <col min="12293" max="12294" width="8.125" style="84" bestFit="1" customWidth="1"/>
    <col min="12295" max="12295" width="7.5" style="84" bestFit="1" customWidth="1"/>
    <col min="12296" max="12296" width="11" style="84" bestFit="1" customWidth="1"/>
    <col min="12297" max="12300" width="10.125" style="84" bestFit="1" customWidth="1"/>
    <col min="12301" max="12544" width="10" style="84"/>
    <col min="12545" max="12545" width="8.125" style="84" customWidth="1"/>
    <col min="12546" max="12546" width="9.125" style="84" customWidth="1"/>
    <col min="12547" max="12547" width="8.125" style="84" bestFit="1" customWidth="1"/>
    <col min="12548" max="12548" width="8.625" style="84" bestFit="1" customWidth="1"/>
    <col min="12549" max="12550" width="8.125" style="84" bestFit="1" customWidth="1"/>
    <col min="12551" max="12551" width="7.5" style="84" bestFit="1" customWidth="1"/>
    <col min="12552" max="12552" width="11" style="84" bestFit="1" customWidth="1"/>
    <col min="12553" max="12556" width="10.125" style="84" bestFit="1" customWidth="1"/>
    <col min="12557" max="12800" width="10" style="84"/>
    <col min="12801" max="12801" width="8.125" style="84" customWidth="1"/>
    <col min="12802" max="12802" width="9.125" style="84" customWidth="1"/>
    <col min="12803" max="12803" width="8.125" style="84" bestFit="1" customWidth="1"/>
    <col min="12804" max="12804" width="8.625" style="84" bestFit="1" customWidth="1"/>
    <col min="12805" max="12806" width="8.125" style="84" bestFit="1" customWidth="1"/>
    <col min="12807" max="12807" width="7.5" style="84" bestFit="1" customWidth="1"/>
    <col min="12808" max="12808" width="11" style="84" bestFit="1" customWidth="1"/>
    <col min="12809" max="12812" width="10.125" style="84" bestFit="1" customWidth="1"/>
    <col min="12813" max="13056" width="10" style="84"/>
    <col min="13057" max="13057" width="8.125" style="84" customWidth="1"/>
    <col min="13058" max="13058" width="9.125" style="84" customWidth="1"/>
    <col min="13059" max="13059" width="8.125" style="84" bestFit="1" customWidth="1"/>
    <col min="13060" max="13060" width="8.625" style="84" bestFit="1" customWidth="1"/>
    <col min="13061" max="13062" width="8.125" style="84" bestFit="1" customWidth="1"/>
    <col min="13063" max="13063" width="7.5" style="84" bestFit="1" customWidth="1"/>
    <col min="13064" max="13064" width="11" style="84" bestFit="1" customWidth="1"/>
    <col min="13065" max="13068" width="10.125" style="84" bestFit="1" customWidth="1"/>
    <col min="13069" max="13312" width="11" style="84"/>
    <col min="13313" max="13313" width="8.125" style="84" customWidth="1"/>
    <col min="13314" max="13314" width="9.125" style="84" customWidth="1"/>
    <col min="13315" max="13315" width="8.125" style="84" bestFit="1" customWidth="1"/>
    <col min="13316" max="13316" width="8.625" style="84" bestFit="1" customWidth="1"/>
    <col min="13317" max="13318" width="8.125" style="84" bestFit="1" customWidth="1"/>
    <col min="13319" max="13319" width="7.5" style="84" bestFit="1" customWidth="1"/>
    <col min="13320" max="13320" width="11" style="84" bestFit="1" customWidth="1"/>
    <col min="13321" max="13324" width="10.125" style="84" bestFit="1" customWidth="1"/>
    <col min="13325" max="13568" width="10" style="84"/>
    <col min="13569" max="13569" width="8.125" style="84" customWidth="1"/>
    <col min="13570" max="13570" width="9.125" style="84" customWidth="1"/>
    <col min="13571" max="13571" width="8.125" style="84" bestFit="1" customWidth="1"/>
    <col min="13572" max="13572" width="8.625" style="84" bestFit="1" customWidth="1"/>
    <col min="13573" max="13574" width="8.125" style="84" bestFit="1" customWidth="1"/>
    <col min="13575" max="13575" width="7.5" style="84" bestFit="1" customWidth="1"/>
    <col min="13576" max="13576" width="11" style="84" bestFit="1" customWidth="1"/>
    <col min="13577" max="13580" width="10.125" style="84" bestFit="1" customWidth="1"/>
    <col min="13581" max="13824" width="10" style="84"/>
    <col min="13825" max="13825" width="8.125" style="84" customWidth="1"/>
    <col min="13826" max="13826" width="9.125" style="84" customWidth="1"/>
    <col min="13827" max="13827" width="8.125" style="84" bestFit="1" customWidth="1"/>
    <col min="13828" max="13828" width="8.625" style="84" bestFit="1" customWidth="1"/>
    <col min="13829" max="13830" width="8.125" style="84" bestFit="1" customWidth="1"/>
    <col min="13831" max="13831" width="7.5" style="84" bestFit="1" customWidth="1"/>
    <col min="13832" max="13832" width="11" style="84" bestFit="1" customWidth="1"/>
    <col min="13833" max="13836" width="10.125" style="84" bestFit="1" customWidth="1"/>
    <col min="13837" max="14080" width="10" style="84"/>
    <col min="14081" max="14081" width="8.125" style="84" customWidth="1"/>
    <col min="14082" max="14082" width="9.125" style="84" customWidth="1"/>
    <col min="14083" max="14083" width="8.125" style="84" bestFit="1" customWidth="1"/>
    <col min="14084" max="14084" width="8.625" style="84" bestFit="1" customWidth="1"/>
    <col min="14085" max="14086" width="8.125" style="84" bestFit="1" customWidth="1"/>
    <col min="14087" max="14087" width="7.5" style="84" bestFit="1" customWidth="1"/>
    <col min="14088" max="14088" width="11" style="84" bestFit="1" customWidth="1"/>
    <col min="14089" max="14092" width="10.125" style="84" bestFit="1" customWidth="1"/>
    <col min="14093" max="14336" width="11" style="84"/>
    <col min="14337" max="14337" width="8.125" style="84" customWidth="1"/>
    <col min="14338" max="14338" width="9.125" style="84" customWidth="1"/>
    <col min="14339" max="14339" width="8.125" style="84" bestFit="1" customWidth="1"/>
    <col min="14340" max="14340" width="8.625" style="84" bestFit="1" customWidth="1"/>
    <col min="14341" max="14342" width="8.125" style="84" bestFit="1" customWidth="1"/>
    <col min="14343" max="14343" width="7.5" style="84" bestFit="1" customWidth="1"/>
    <col min="14344" max="14344" width="11" style="84" bestFit="1" customWidth="1"/>
    <col min="14345" max="14348" width="10.125" style="84" bestFit="1" customWidth="1"/>
    <col min="14349" max="14592" width="10" style="84"/>
    <col min="14593" max="14593" width="8.125" style="84" customWidth="1"/>
    <col min="14594" max="14594" width="9.125" style="84" customWidth="1"/>
    <col min="14595" max="14595" width="8.125" style="84" bestFit="1" customWidth="1"/>
    <col min="14596" max="14596" width="8.625" style="84" bestFit="1" customWidth="1"/>
    <col min="14597" max="14598" width="8.125" style="84" bestFit="1" customWidth="1"/>
    <col min="14599" max="14599" width="7.5" style="84" bestFit="1" customWidth="1"/>
    <col min="14600" max="14600" width="11" style="84" bestFit="1" customWidth="1"/>
    <col min="14601" max="14604" width="10.125" style="84" bestFit="1" customWidth="1"/>
    <col min="14605" max="14848" width="10" style="84"/>
    <col min="14849" max="14849" width="8.125" style="84" customWidth="1"/>
    <col min="14850" max="14850" width="9.125" style="84" customWidth="1"/>
    <col min="14851" max="14851" width="8.125" style="84" bestFit="1" customWidth="1"/>
    <col min="14852" max="14852" width="8.625" style="84" bestFit="1" customWidth="1"/>
    <col min="14853" max="14854" width="8.125" style="84" bestFit="1" customWidth="1"/>
    <col min="14855" max="14855" width="7.5" style="84" bestFit="1" customWidth="1"/>
    <col min="14856" max="14856" width="11" style="84" bestFit="1" customWidth="1"/>
    <col min="14857" max="14860" width="10.125" style="84" bestFit="1" customWidth="1"/>
    <col min="14861" max="15104" width="10" style="84"/>
    <col min="15105" max="15105" width="8.125" style="84" customWidth="1"/>
    <col min="15106" max="15106" width="9.125" style="84" customWidth="1"/>
    <col min="15107" max="15107" width="8.125" style="84" bestFit="1" customWidth="1"/>
    <col min="15108" max="15108" width="8.625" style="84" bestFit="1" customWidth="1"/>
    <col min="15109" max="15110" width="8.125" style="84" bestFit="1" customWidth="1"/>
    <col min="15111" max="15111" width="7.5" style="84" bestFit="1" customWidth="1"/>
    <col min="15112" max="15112" width="11" style="84" bestFit="1" customWidth="1"/>
    <col min="15113" max="15116" width="10.125" style="84" bestFit="1" customWidth="1"/>
    <col min="15117" max="15360" width="11" style="84"/>
    <col min="15361" max="15361" width="8.125" style="84" customWidth="1"/>
    <col min="15362" max="15362" width="9.125" style="84" customWidth="1"/>
    <col min="15363" max="15363" width="8.125" style="84" bestFit="1" customWidth="1"/>
    <col min="15364" max="15364" width="8.625" style="84" bestFit="1" customWidth="1"/>
    <col min="15365" max="15366" width="8.125" style="84" bestFit="1" customWidth="1"/>
    <col min="15367" max="15367" width="7.5" style="84" bestFit="1" customWidth="1"/>
    <col min="15368" max="15368" width="11" style="84" bestFit="1" customWidth="1"/>
    <col min="15369" max="15372" width="10.125" style="84" bestFit="1" customWidth="1"/>
    <col min="15373" max="15616" width="10" style="84"/>
    <col min="15617" max="15617" width="8.125" style="84" customWidth="1"/>
    <col min="15618" max="15618" width="9.125" style="84" customWidth="1"/>
    <col min="15619" max="15619" width="8.125" style="84" bestFit="1" customWidth="1"/>
    <col min="15620" max="15620" width="8.625" style="84" bestFit="1" customWidth="1"/>
    <col min="15621" max="15622" width="8.125" style="84" bestFit="1" customWidth="1"/>
    <col min="15623" max="15623" width="7.5" style="84" bestFit="1" customWidth="1"/>
    <col min="15624" max="15624" width="11" style="84" bestFit="1" customWidth="1"/>
    <col min="15625" max="15628" width="10.125" style="84" bestFit="1" customWidth="1"/>
    <col min="15629" max="15872" width="10" style="84"/>
    <col min="15873" max="15873" width="8.125" style="84" customWidth="1"/>
    <col min="15874" max="15874" width="9.125" style="84" customWidth="1"/>
    <col min="15875" max="15875" width="8.125" style="84" bestFit="1" customWidth="1"/>
    <col min="15876" max="15876" width="8.625" style="84" bestFit="1" customWidth="1"/>
    <col min="15877" max="15878" width="8.125" style="84" bestFit="1" customWidth="1"/>
    <col min="15879" max="15879" width="7.5" style="84" bestFit="1" customWidth="1"/>
    <col min="15880" max="15880" width="11" style="84" bestFit="1" customWidth="1"/>
    <col min="15881" max="15884" width="10.125" style="84" bestFit="1" customWidth="1"/>
    <col min="15885" max="16128" width="10" style="84"/>
    <col min="16129" max="16129" width="8.125" style="84" customWidth="1"/>
    <col min="16130" max="16130" width="9.125" style="84" customWidth="1"/>
    <col min="16131" max="16131" width="8.125" style="84" bestFit="1" customWidth="1"/>
    <col min="16132" max="16132" width="8.625" style="84" bestFit="1" customWidth="1"/>
    <col min="16133" max="16134" width="8.125" style="84" bestFit="1" customWidth="1"/>
    <col min="16135" max="16135" width="7.5" style="84" bestFit="1" customWidth="1"/>
    <col min="16136" max="16136" width="11" style="84" bestFit="1" customWidth="1"/>
    <col min="16137" max="16140" width="10.125" style="84" bestFit="1" customWidth="1"/>
    <col min="16141" max="16384" width="11" style="84"/>
  </cols>
  <sheetData>
    <row r="1" spans="1:65" x14ac:dyDescent="0.2">
      <c r="A1" s="138" t="s">
        <v>6</v>
      </c>
    </row>
    <row r="2" spans="1:65" ht="15.75" x14ac:dyDescent="0.25">
      <c r="A2" s="139"/>
      <c r="B2" s="140"/>
      <c r="H2" s="79" t="s">
        <v>151</v>
      </c>
    </row>
    <row r="3" spans="1:65" s="81" customFormat="1" x14ac:dyDescent="0.2">
      <c r="A3" s="70"/>
      <c r="B3" s="781">
        <f>INDICE!A3</f>
        <v>44986</v>
      </c>
      <c r="C3" s="782"/>
      <c r="D3" s="782" t="s">
        <v>115</v>
      </c>
      <c r="E3" s="782"/>
      <c r="F3" s="782" t="s">
        <v>116</v>
      </c>
      <c r="G3" s="782"/>
      <c r="H3" s="782"/>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x14ac:dyDescent="0.2">
      <c r="A4" s="66"/>
      <c r="B4" s="82" t="s">
        <v>47</v>
      </c>
      <c r="C4" s="82" t="s">
        <v>421</v>
      </c>
      <c r="D4" s="82" t="s">
        <v>47</v>
      </c>
      <c r="E4" s="82" t="s">
        <v>421</v>
      </c>
      <c r="F4" s="82" t="s">
        <v>47</v>
      </c>
      <c r="G4" s="82" t="s">
        <v>421</v>
      </c>
      <c r="H4" s="83" t="s">
        <v>106</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x14ac:dyDescent="0.2">
      <c r="A5" s="84" t="s">
        <v>193</v>
      </c>
      <c r="B5" s="383">
        <v>491.50754000000001</v>
      </c>
      <c r="C5" s="86">
        <v>20.011162453993549</v>
      </c>
      <c r="D5" s="85">
        <v>1344.4973099999995</v>
      </c>
      <c r="E5" s="86">
        <v>23.483060831679754</v>
      </c>
      <c r="F5" s="85">
        <v>6126.5546399999985</v>
      </c>
      <c r="G5" s="86">
        <v>50.344563402324617</v>
      </c>
      <c r="H5" s="384">
        <v>99.997541419190867</v>
      </c>
    </row>
    <row r="6" spans="1:65" x14ac:dyDescent="0.2">
      <c r="A6" s="84" t="s">
        <v>141</v>
      </c>
      <c r="B6" s="345">
        <v>1.3560000000000001E-2</v>
      </c>
      <c r="C6" s="348">
        <v>174.4939271255061</v>
      </c>
      <c r="D6" s="96">
        <v>3.3770000000000001E-2</v>
      </c>
      <c r="E6" s="348">
        <v>43.275350021213413</v>
      </c>
      <c r="F6" s="96">
        <v>0.15062999999999999</v>
      </c>
      <c r="G6" s="348">
        <v>-8.6315661773626058</v>
      </c>
      <c r="H6" s="479">
        <v>2.4585808091271218E-3</v>
      </c>
    </row>
    <row r="7" spans="1:65" x14ac:dyDescent="0.2">
      <c r="A7" s="60" t="s">
        <v>114</v>
      </c>
      <c r="B7" s="61">
        <v>491.52109999999999</v>
      </c>
      <c r="C7" s="87">
        <v>20.013025798689608</v>
      </c>
      <c r="D7" s="61">
        <v>1344.5310799999995</v>
      </c>
      <c r="E7" s="87">
        <v>23.483489275277474</v>
      </c>
      <c r="F7" s="61">
        <v>6126.7052699999986</v>
      </c>
      <c r="G7" s="87">
        <v>50.342177539826984</v>
      </c>
      <c r="H7" s="87">
        <v>100</v>
      </c>
    </row>
    <row r="8" spans="1:65" x14ac:dyDescent="0.2">
      <c r="H8" s="79" t="s">
        <v>220</v>
      </c>
    </row>
    <row r="9" spans="1:65" x14ac:dyDescent="0.2">
      <c r="A9" s="80" t="s">
        <v>479</v>
      </c>
    </row>
    <row r="10" spans="1:65" x14ac:dyDescent="0.2">
      <c r="A10" s="133" t="s">
        <v>532</v>
      </c>
    </row>
    <row r="13" spans="1:65" x14ac:dyDescent="0.2">
      <c r="B13" s="85"/>
    </row>
  </sheetData>
  <mergeCells count="3">
    <mergeCell ref="B3:C3"/>
    <mergeCell ref="D3:E3"/>
    <mergeCell ref="F3:H3"/>
  </mergeCells>
  <conditionalFormatting sqref="B6">
    <cfRule type="cellIs" dxfId="136" priority="7" operator="between">
      <formula>0</formula>
      <formula>0.5</formula>
    </cfRule>
    <cfRule type="cellIs" dxfId="135" priority="8" operator="between">
      <formula>0</formula>
      <formula>0.49</formula>
    </cfRule>
  </conditionalFormatting>
  <conditionalFormatting sqref="D6">
    <cfRule type="cellIs" dxfId="134" priority="5" operator="between">
      <formula>0</formula>
      <formula>0.5</formula>
    </cfRule>
    <cfRule type="cellIs" dxfId="133" priority="6" operator="between">
      <formula>0</formula>
      <formula>0.49</formula>
    </cfRule>
  </conditionalFormatting>
  <conditionalFormatting sqref="F6">
    <cfRule type="cellIs" dxfId="132" priority="3" operator="between">
      <formula>0</formula>
      <formula>0.5</formula>
    </cfRule>
    <cfRule type="cellIs" dxfId="131" priority="4" operator="between">
      <formula>0</formula>
      <formula>0.49</formula>
    </cfRule>
  </conditionalFormatting>
  <conditionalFormatting sqref="H6">
    <cfRule type="cellIs" dxfId="130" priority="1" operator="between">
      <formula>0</formula>
      <formula>0.5</formula>
    </cfRule>
    <cfRule type="cellIs" dxfId="129" priority="2" operator="between">
      <formula>0</formula>
      <formula>0.49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1:BM12"/>
  <sheetViews>
    <sheetView zoomScaleNormal="100" zoomScaleSheetLayoutView="100" workbookViewId="0"/>
  </sheetViews>
  <sheetFormatPr baseColWidth="10" defaultRowHeight="12.75" x14ac:dyDescent="0.2"/>
  <cols>
    <col min="1" max="1" width="25.625" style="84" customWidth="1"/>
    <col min="2" max="2" width="9.125" style="84" customWidth="1"/>
    <col min="3" max="3" width="12.625" style="84" customWidth="1"/>
    <col min="4" max="4" width="10.125" style="84" customWidth="1"/>
    <col min="5" max="5" width="11.625" style="84" customWidth="1"/>
    <col min="6" max="6" width="10.125" style="84" customWidth="1"/>
    <col min="7" max="7" width="11" style="84" customWidth="1"/>
    <col min="8" max="8" width="16.125" style="84" customWidth="1"/>
    <col min="9" max="11" width="11" style="84"/>
    <col min="12" max="12" width="11.5" style="84" customWidth="1"/>
    <col min="13" max="66" width="11" style="84"/>
    <col min="67" max="256" width="10" style="84"/>
    <col min="257" max="257" width="19.625" style="84" customWidth="1"/>
    <col min="258" max="259" width="8.125" style="84" bestFit="1" customWidth="1"/>
    <col min="260" max="260" width="9.125" style="84" bestFit="1" customWidth="1"/>
    <col min="261" max="261" width="7.5" style="84" bestFit="1" customWidth="1"/>
    <col min="262" max="262" width="9.125" style="84" bestFit="1" customWidth="1"/>
    <col min="263" max="263" width="7.5" style="84" bestFit="1" customWidth="1"/>
    <col min="264" max="264" width="11" style="84" bestFit="1" customWidth="1"/>
    <col min="265" max="267" width="10" style="84"/>
    <col min="268" max="268" width="10.125" style="84" bestFit="1" customWidth="1"/>
    <col min="269" max="512" width="10" style="84"/>
    <col min="513" max="513" width="19.625" style="84" customWidth="1"/>
    <col min="514" max="515" width="8.125" style="84" bestFit="1" customWidth="1"/>
    <col min="516" max="516" width="9.125" style="84" bestFit="1" customWidth="1"/>
    <col min="517" max="517" width="7.5" style="84" bestFit="1" customWidth="1"/>
    <col min="518" max="518" width="9.125" style="84" bestFit="1" customWidth="1"/>
    <col min="519" max="519" width="7.5" style="84" bestFit="1" customWidth="1"/>
    <col min="520" max="520" width="11" style="84" bestFit="1" customWidth="1"/>
    <col min="521" max="523" width="10" style="84"/>
    <col min="524" max="524" width="10.125" style="84" bestFit="1" customWidth="1"/>
    <col min="525" max="768" width="10" style="84"/>
    <col min="769" max="769" width="19.625" style="84" customWidth="1"/>
    <col min="770" max="771" width="8.125" style="84" bestFit="1" customWidth="1"/>
    <col min="772" max="772" width="9.125" style="84" bestFit="1" customWidth="1"/>
    <col min="773" max="773" width="7.5" style="84" bestFit="1" customWidth="1"/>
    <col min="774" max="774" width="9.125" style="84" bestFit="1" customWidth="1"/>
    <col min="775" max="775" width="7.5" style="84" bestFit="1" customWidth="1"/>
    <col min="776" max="776" width="11" style="84" bestFit="1" customWidth="1"/>
    <col min="777" max="779" width="10" style="84"/>
    <col min="780" max="780" width="10.125" style="84" bestFit="1" customWidth="1"/>
    <col min="781" max="1024" width="11" style="84"/>
    <col min="1025" max="1025" width="19.625" style="84" customWidth="1"/>
    <col min="1026" max="1027" width="8.125" style="84" bestFit="1" customWidth="1"/>
    <col min="1028" max="1028" width="9.125" style="84" bestFit="1" customWidth="1"/>
    <col min="1029" max="1029" width="7.5" style="84" bestFit="1" customWidth="1"/>
    <col min="1030" max="1030" width="9.125" style="84" bestFit="1" customWidth="1"/>
    <col min="1031" max="1031" width="7.5" style="84" bestFit="1" customWidth="1"/>
    <col min="1032" max="1032" width="11" style="84" bestFit="1" customWidth="1"/>
    <col min="1033" max="1035" width="10" style="84"/>
    <col min="1036" max="1036" width="10.125" style="84" bestFit="1" customWidth="1"/>
    <col min="1037" max="1280" width="10" style="84"/>
    <col min="1281" max="1281" width="19.625" style="84" customWidth="1"/>
    <col min="1282" max="1283" width="8.125" style="84" bestFit="1" customWidth="1"/>
    <col min="1284" max="1284" width="9.125" style="84" bestFit="1" customWidth="1"/>
    <col min="1285" max="1285" width="7.5" style="84" bestFit="1" customWidth="1"/>
    <col min="1286" max="1286" width="9.125" style="84" bestFit="1" customWidth="1"/>
    <col min="1287" max="1287" width="7.5" style="84" bestFit="1" customWidth="1"/>
    <col min="1288" max="1288" width="11" style="84" bestFit="1" customWidth="1"/>
    <col min="1289" max="1291" width="10" style="84"/>
    <col min="1292" max="1292" width="10.125" style="84" bestFit="1" customWidth="1"/>
    <col min="1293" max="1536" width="10" style="84"/>
    <col min="1537" max="1537" width="19.625" style="84" customWidth="1"/>
    <col min="1538" max="1539" width="8.125" style="84" bestFit="1" customWidth="1"/>
    <col min="1540" max="1540" width="9.125" style="84" bestFit="1" customWidth="1"/>
    <col min="1541" max="1541" width="7.5" style="84" bestFit="1" customWidth="1"/>
    <col min="1542" max="1542" width="9.125" style="84" bestFit="1" customWidth="1"/>
    <col min="1543" max="1543" width="7.5" style="84" bestFit="1" customWidth="1"/>
    <col min="1544" max="1544" width="11" style="84" bestFit="1" customWidth="1"/>
    <col min="1545" max="1547" width="10" style="84"/>
    <col min="1548" max="1548" width="10.125" style="84" bestFit="1" customWidth="1"/>
    <col min="1549" max="1792" width="10" style="84"/>
    <col min="1793" max="1793" width="19.625" style="84" customWidth="1"/>
    <col min="1794" max="1795" width="8.125" style="84" bestFit="1" customWidth="1"/>
    <col min="1796" max="1796" width="9.125" style="84" bestFit="1" customWidth="1"/>
    <col min="1797" max="1797" width="7.5" style="84" bestFit="1" customWidth="1"/>
    <col min="1798" max="1798" width="9.125" style="84" bestFit="1" customWidth="1"/>
    <col min="1799" max="1799" width="7.5" style="84" bestFit="1" customWidth="1"/>
    <col min="1800" max="1800" width="11" style="84" bestFit="1" customWidth="1"/>
    <col min="1801" max="1803" width="10" style="84"/>
    <col min="1804" max="1804" width="10.125" style="84" bestFit="1" customWidth="1"/>
    <col min="1805" max="2048" width="11" style="84"/>
    <col min="2049" max="2049" width="19.625" style="84" customWidth="1"/>
    <col min="2050" max="2051" width="8.125" style="84" bestFit="1" customWidth="1"/>
    <col min="2052" max="2052" width="9.125" style="84" bestFit="1" customWidth="1"/>
    <col min="2053" max="2053" width="7.5" style="84" bestFit="1" customWidth="1"/>
    <col min="2054" max="2054" width="9.125" style="84" bestFit="1" customWidth="1"/>
    <col min="2055" max="2055" width="7.5" style="84" bestFit="1" customWidth="1"/>
    <col min="2056" max="2056" width="11" style="84" bestFit="1" customWidth="1"/>
    <col min="2057" max="2059" width="10" style="84"/>
    <col min="2060" max="2060" width="10.125" style="84" bestFit="1" customWidth="1"/>
    <col min="2061" max="2304" width="10" style="84"/>
    <col min="2305" max="2305" width="19.625" style="84" customWidth="1"/>
    <col min="2306" max="2307" width="8.125" style="84" bestFit="1" customWidth="1"/>
    <col min="2308" max="2308" width="9.125" style="84" bestFit="1" customWidth="1"/>
    <col min="2309" max="2309" width="7.5" style="84" bestFit="1" customWidth="1"/>
    <col min="2310" max="2310" width="9.125" style="84" bestFit="1" customWidth="1"/>
    <col min="2311" max="2311" width="7.5" style="84" bestFit="1" customWidth="1"/>
    <col min="2312" max="2312" width="11" style="84" bestFit="1" customWidth="1"/>
    <col min="2313" max="2315" width="10" style="84"/>
    <col min="2316" max="2316" width="10.125" style="84" bestFit="1" customWidth="1"/>
    <col min="2317" max="2560" width="10" style="84"/>
    <col min="2561" max="2561" width="19.625" style="84" customWidth="1"/>
    <col min="2562" max="2563" width="8.125" style="84" bestFit="1" customWidth="1"/>
    <col min="2564" max="2564" width="9.125" style="84" bestFit="1" customWidth="1"/>
    <col min="2565" max="2565" width="7.5" style="84" bestFit="1" customWidth="1"/>
    <col min="2566" max="2566" width="9.125" style="84" bestFit="1" customWidth="1"/>
    <col min="2567" max="2567" width="7.5" style="84" bestFit="1" customWidth="1"/>
    <col min="2568" max="2568" width="11" style="84" bestFit="1" customWidth="1"/>
    <col min="2569" max="2571" width="10" style="84"/>
    <col min="2572" max="2572" width="10.125" style="84" bestFit="1" customWidth="1"/>
    <col min="2573" max="2816" width="10" style="84"/>
    <col min="2817" max="2817" width="19.625" style="84" customWidth="1"/>
    <col min="2818" max="2819" width="8.125" style="84" bestFit="1" customWidth="1"/>
    <col min="2820" max="2820" width="9.125" style="84" bestFit="1" customWidth="1"/>
    <col min="2821" max="2821" width="7.5" style="84" bestFit="1" customWidth="1"/>
    <col min="2822" max="2822" width="9.125" style="84" bestFit="1" customWidth="1"/>
    <col min="2823" max="2823" width="7.5" style="84" bestFit="1" customWidth="1"/>
    <col min="2824" max="2824" width="11" style="84" bestFit="1" customWidth="1"/>
    <col min="2825" max="2827" width="10" style="84"/>
    <col min="2828" max="2828" width="10.125" style="84" bestFit="1" customWidth="1"/>
    <col min="2829" max="3072" width="11" style="84"/>
    <col min="3073" max="3073" width="19.625" style="84" customWidth="1"/>
    <col min="3074" max="3075" width="8.125" style="84" bestFit="1" customWidth="1"/>
    <col min="3076" max="3076" width="9.125" style="84" bestFit="1" customWidth="1"/>
    <col min="3077" max="3077" width="7.5" style="84" bestFit="1" customWidth="1"/>
    <col min="3078" max="3078" width="9.125" style="84" bestFit="1" customWidth="1"/>
    <col min="3079" max="3079" width="7.5" style="84" bestFit="1" customWidth="1"/>
    <col min="3080" max="3080" width="11" style="84" bestFit="1" customWidth="1"/>
    <col min="3081" max="3083" width="10" style="84"/>
    <col min="3084" max="3084" width="10.125" style="84" bestFit="1" customWidth="1"/>
    <col min="3085" max="3328" width="10" style="84"/>
    <col min="3329" max="3329" width="19.625" style="84" customWidth="1"/>
    <col min="3330" max="3331" width="8.125" style="84" bestFit="1" customWidth="1"/>
    <col min="3332" max="3332" width="9.125" style="84" bestFit="1" customWidth="1"/>
    <col min="3333" max="3333" width="7.5" style="84" bestFit="1" customWidth="1"/>
    <col min="3334" max="3334" width="9.125" style="84" bestFit="1" customWidth="1"/>
    <col min="3335" max="3335" width="7.5" style="84" bestFit="1" customWidth="1"/>
    <col min="3336" max="3336" width="11" style="84" bestFit="1" customWidth="1"/>
    <col min="3337" max="3339" width="10" style="84"/>
    <col min="3340" max="3340" width="10.125" style="84" bestFit="1" customWidth="1"/>
    <col min="3341" max="3584" width="10" style="84"/>
    <col min="3585" max="3585" width="19.625" style="84" customWidth="1"/>
    <col min="3586" max="3587" width="8.125" style="84" bestFit="1" customWidth="1"/>
    <col min="3588" max="3588" width="9.125" style="84" bestFit="1" customWidth="1"/>
    <col min="3589" max="3589" width="7.5" style="84" bestFit="1" customWidth="1"/>
    <col min="3590" max="3590" width="9.125" style="84" bestFit="1" customWidth="1"/>
    <col min="3591" max="3591" width="7.5" style="84" bestFit="1" customWidth="1"/>
    <col min="3592" max="3592" width="11" style="84" bestFit="1" customWidth="1"/>
    <col min="3593" max="3595" width="10" style="84"/>
    <col min="3596" max="3596" width="10.125" style="84" bestFit="1" customWidth="1"/>
    <col min="3597" max="3840" width="10" style="84"/>
    <col min="3841" max="3841" width="19.625" style="84" customWidth="1"/>
    <col min="3842" max="3843" width="8.125" style="84" bestFit="1" customWidth="1"/>
    <col min="3844" max="3844" width="9.125" style="84" bestFit="1" customWidth="1"/>
    <col min="3845" max="3845" width="7.5" style="84" bestFit="1" customWidth="1"/>
    <col min="3846" max="3846" width="9.125" style="84" bestFit="1" customWidth="1"/>
    <col min="3847" max="3847" width="7.5" style="84" bestFit="1" customWidth="1"/>
    <col min="3848" max="3848" width="11" style="84" bestFit="1" customWidth="1"/>
    <col min="3849" max="3851" width="10" style="84"/>
    <col min="3852" max="3852" width="10.125" style="84" bestFit="1" customWidth="1"/>
    <col min="3853" max="4096" width="11" style="84"/>
    <col min="4097" max="4097" width="19.625" style="84" customWidth="1"/>
    <col min="4098" max="4099" width="8.125" style="84" bestFit="1" customWidth="1"/>
    <col min="4100" max="4100" width="9.125" style="84" bestFit="1" customWidth="1"/>
    <col min="4101" max="4101" width="7.5" style="84" bestFit="1" customWidth="1"/>
    <col min="4102" max="4102" width="9.125" style="84" bestFit="1" customWidth="1"/>
    <col min="4103" max="4103" width="7.5" style="84" bestFit="1" customWidth="1"/>
    <col min="4104" max="4104" width="11" style="84" bestFit="1" customWidth="1"/>
    <col min="4105" max="4107" width="10" style="84"/>
    <col min="4108" max="4108" width="10.125" style="84" bestFit="1" customWidth="1"/>
    <col min="4109" max="4352" width="10" style="84"/>
    <col min="4353" max="4353" width="19.625" style="84" customWidth="1"/>
    <col min="4354" max="4355" width="8.125" style="84" bestFit="1" customWidth="1"/>
    <col min="4356" max="4356" width="9.125" style="84" bestFit="1" customWidth="1"/>
    <col min="4357" max="4357" width="7.5" style="84" bestFit="1" customWidth="1"/>
    <col min="4358" max="4358" width="9.125" style="84" bestFit="1" customWidth="1"/>
    <col min="4359" max="4359" width="7.5" style="84" bestFit="1" customWidth="1"/>
    <col min="4360" max="4360" width="11" style="84" bestFit="1" customWidth="1"/>
    <col min="4361" max="4363" width="10" style="84"/>
    <col min="4364" max="4364" width="10.125" style="84" bestFit="1" customWidth="1"/>
    <col min="4365" max="4608" width="10" style="84"/>
    <col min="4609" max="4609" width="19.625" style="84" customWidth="1"/>
    <col min="4610" max="4611" width="8.125" style="84" bestFit="1" customWidth="1"/>
    <col min="4612" max="4612" width="9.125" style="84" bestFit="1" customWidth="1"/>
    <col min="4613" max="4613" width="7.5" style="84" bestFit="1" customWidth="1"/>
    <col min="4614" max="4614" width="9.125" style="84" bestFit="1" customWidth="1"/>
    <col min="4615" max="4615" width="7.5" style="84" bestFit="1" customWidth="1"/>
    <col min="4616" max="4616" width="11" style="84" bestFit="1" customWidth="1"/>
    <col min="4617" max="4619" width="10" style="84"/>
    <col min="4620" max="4620" width="10.125" style="84" bestFit="1" customWidth="1"/>
    <col min="4621" max="4864" width="10" style="84"/>
    <col min="4865" max="4865" width="19.625" style="84" customWidth="1"/>
    <col min="4866" max="4867" width="8.125" style="84" bestFit="1" customWidth="1"/>
    <col min="4868" max="4868" width="9.125" style="84" bestFit="1" customWidth="1"/>
    <col min="4869" max="4869" width="7.5" style="84" bestFit="1" customWidth="1"/>
    <col min="4870" max="4870" width="9.125" style="84" bestFit="1" customWidth="1"/>
    <col min="4871" max="4871" width="7.5" style="84" bestFit="1" customWidth="1"/>
    <col min="4872" max="4872" width="11" style="84" bestFit="1" customWidth="1"/>
    <col min="4873" max="4875" width="10" style="84"/>
    <col min="4876" max="4876" width="10.125" style="84" bestFit="1" customWidth="1"/>
    <col min="4877" max="5120" width="11" style="84"/>
    <col min="5121" max="5121" width="19.625" style="84" customWidth="1"/>
    <col min="5122" max="5123" width="8.125" style="84" bestFit="1" customWidth="1"/>
    <col min="5124" max="5124" width="9.125" style="84" bestFit="1" customWidth="1"/>
    <col min="5125" max="5125" width="7.5" style="84" bestFit="1" customWidth="1"/>
    <col min="5126" max="5126" width="9.125" style="84" bestFit="1" customWidth="1"/>
    <col min="5127" max="5127" width="7.5" style="84" bestFit="1" customWidth="1"/>
    <col min="5128" max="5128" width="11" style="84" bestFit="1" customWidth="1"/>
    <col min="5129" max="5131" width="10" style="84"/>
    <col min="5132" max="5132" width="10.125" style="84" bestFit="1" customWidth="1"/>
    <col min="5133" max="5376" width="10" style="84"/>
    <col min="5377" max="5377" width="19.625" style="84" customWidth="1"/>
    <col min="5378" max="5379" width="8.125" style="84" bestFit="1" customWidth="1"/>
    <col min="5380" max="5380" width="9.125" style="84" bestFit="1" customWidth="1"/>
    <col min="5381" max="5381" width="7.5" style="84" bestFit="1" customWidth="1"/>
    <col min="5382" max="5382" width="9.125" style="84" bestFit="1" customWidth="1"/>
    <col min="5383" max="5383" width="7.5" style="84" bestFit="1" customWidth="1"/>
    <col min="5384" max="5384" width="11" style="84" bestFit="1" customWidth="1"/>
    <col min="5385" max="5387" width="10" style="84"/>
    <col min="5388" max="5388" width="10.125" style="84" bestFit="1" customWidth="1"/>
    <col min="5389" max="5632" width="10" style="84"/>
    <col min="5633" max="5633" width="19.625" style="84" customWidth="1"/>
    <col min="5634" max="5635" width="8.125" style="84" bestFit="1" customWidth="1"/>
    <col min="5636" max="5636" width="9.125" style="84" bestFit="1" customWidth="1"/>
    <col min="5637" max="5637" width="7.5" style="84" bestFit="1" customWidth="1"/>
    <col min="5638" max="5638" width="9.125" style="84" bestFit="1" customWidth="1"/>
    <col min="5639" max="5639" width="7.5" style="84" bestFit="1" customWidth="1"/>
    <col min="5640" max="5640" width="11" style="84" bestFit="1" customWidth="1"/>
    <col min="5641" max="5643" width="10" style="84"/>
    <col min="5644" max="5644" width="10.125" style="84" bestFit="1" customWidth="1"/>
    <col min="5645" max="5888" width="10" style="84"/>
    <col min="5889" max="5889" width="19.625" style="84" customWidth="1"/>
    <col min="5890" max="5891" width="8.125" style="84" bestFit="1" customWidth="1"/>
    <col min="5892" max="5892" width="9.125" style="84" bestFit="1" customWidth="1"/>
    <col min="5893" max="5893" width="7.5" style="84" bestFit="1" customWidth="1"/>
    <col min="5894" max="5894" width="9.125" style="84" bestFit="1" customWidth="1"/>
    <col min="5895" max="5895" width="7.5" style="84" bestFit="1" customWidth="1"/>
    <col min="5896" max="5896" width="11" style="84" bestFit="1" customWidth="1"/>
    <col min="5897" max="5899" width="10" style="84"/>
    <col min="5900" max="5900" width="10.125" style="84" bestFit="1" customWidth="1"/>
    <col min="5901" max="6144" width="11" style="84"/>
    <col min="6145" max="6145" width="19.625" style="84" customWidth="1"/>
    <col min="6146" max="6147" width="8.125" style="84" bestFit="1" customWidth="1"/>
    <col min="6148" max="6148" width="9.125" style="84" bestFit="1" customWidth="1"/>
    <col min="6149" max="6149" width="7.5" style="84" bestFit="1" customWidth="1"/>
    <col min="6150" max="6150" width="9.125" style="84" bestFit="1" customWidth="1"/>
    <col min="6151" max="6151" width="7.5" style="84" bestFit="1" customWidth="1"/>
    <col min="6152" max="6152" width="11" style="84" bestFit="1" customWidth="1"/>
    <col min="6153" max="6155" width="10" style="84"/>
    <col min="6156" max="6156" width="10.125" style="84" bestFit="1" customWidth="1"/>
    <col min="6157" max="6400" width="10" style="84"/>
    <col min="6401" max="6401" width="19.625" style="84" customWidth="1"/>
    <col min="6402" max="6403" width="8.125" style="84" bestFit="1" customWidth="1"/>
    <col min="6404" max="6404" width="9.125" style="84" bestFit="1" customWidth="1"/>
    <col min="6405" max="6405" width="7.5" style="84" bestFit="1" customWidth="1"/>
    <col min="6406" max="6406" width="9.125" style="84" bestFit="1" customWidth="1"/>
    <col min="6407" max="6407" width="7.5" style="84" bestFit="1" customWidth="1"/>
    <col min="6408" max="6408" width="11" style="84" bestFit="1" customWidth="1"/>
    <col min="6409" max="6411" width="10" style="84"/>
    <col min="6412" max="6412" width="10.125" style="84" bestFit="1" customWidth="1"/>
    <col min="6413" max="6656" width="10" style="84"/>
    <col min="6657" max="6657" width="19.625" style="84" customWidth="1"/>
    <col min="6658" max="6659" width="8.125" style="84" bestFit="1" customWidth="1"/>
    <col min="6660" max="6660" width="9.125" style="84" bestFit="1" customWidth="1"/>
    <col min="6661" max="6661" width="7.5" style="84" bestFit="1" customWidth="1"/>
    <col min="6662" max="6662" width="9.125" style="84" bestFit="1" customWidth="1"/>
    <col min="6663" max="6663" width="7.5" style="84" bestFit="1" customWidth="1"/>
    <col min="6664" max="6664" width="11" style="84" bestFit="1" customWidth="1"/>
    <col min="6665" max="6667" width="10" style="84"/>
    <col min="6668" max="6668" width="10.125" style="84" bestFit="1" customWidth="1"/>
    <col min="6669" max="6912" width="10" style="84"/>
    <col min="6913" max="6913" width="19.625" style="84" customWidth="1"/>
    <col min="6914" max="6915" width="8.125" style="84" bestFit="1" customWidth="1"/>
    <col min="6916" max="6916" width="9.125" style="84" bestFit="1" customWidth="1"/>
    <col min="6917" max="6917" width="7.5" style="84" bestFit="1" customWidth="1"/>
    <col min="6918" max="6918" width="9.125" style="84" bestFit="1" customWidth="1"/>
    <col min="6919" max="6919" width="7.5" style="84" bestFit="1" customWidth="1"/>
    <col min="6920" max="6920" width="11" style="84" bestFit="1" customWidth="1"/>
    <col min="6921" max="6923" width="10" style="84"/>
    <col min="6924" max="6924" width="10.125" style="84" bestFit="1" customWidth="1"/>
    <col min="6925" max="7168" width="11" style="84"/>
    <col min="7169" max="7169" width="19.625" style="84" customWidth="1"/>
    <col min="7170" max="7171" width="8.125" style="84" bestFit="1" customWidth="1"/>
    <col min="7172" max="7172" width="9.125" style="84" bestFit="1" customWidth="1"/>
    <col min="7173" max="7173" width="7.5" style="84" bestFit="1" customWidth="1"/>
    <col min="7174" max="7174" width="9.125" style="84" bestFit="1" customWidth="1"/>
    <col min="7175" max="7175" width="7.5" style="84" bestFit="1" customWidth="1"/>
    <col min="7176" max="7176" width="11" style="84" bestFit="1" customWidth="1"/>
    <col min="7177" max="7179" width="10" style="84"/>
    <col min="7180" max="7180" width="10.125" style="84" bestFit="1" customWidth="1"/>
    <col min="7181" max="7424" width="10" style="84"/>
    <col min="7425" max="7425" width="19.625" style="84" customWidth="1"/>
    <col min="7426" max="7427" width="8.125" style="84" bestFit="1" customWidth="1"/>
    <col min="7428" max="7428" width="9.125" style="84" bestFit="1" customWidth="1"/>
    <col min="7429" max="7429" width="7.5" style="84" bestFit="1" customWidth="1"/>
    <col min="7430" max="7430" width="9.125" style="84" bestFit="1" customWidth="1"/>
    <col min="7431" max="7431" width="7.5" style="84" bestFit="1" customWidth="1"/>
    <col min="7432" max="7432" width="11" style="84" bestFit="1" customWidth="1"/>
    <col min="7433" max="7435" width="10" style="84"/>
    <col min="7436" max="7436" width="10.125" style="84" bestFit="1" customWidth="1"/>
    <col min="7437" max="7680" width="10" style="84"/>
    <col min="7681" max="7681" width="19.625" style="84" customWidth="1"/>
    <col min="7682" max="7683" width="8.125" style="84" bestFit="1" customWidth="1"/>
    <col min="7684" max="7684" width="9.125" style="84" bestFit="1" customWidth="1"/>
    <col min="7685" max="7685" width="7.5" style="84" bestFit="1" customWidth="1"/>
    <col min="7686" max="7686" width="9.125" style="84" bestFit="1" customWidth="1"/>
    <col min="7687" max="7687" width="7.5" style="84" bestFit="1" customWidth="1"/>
    <col min="7688" max="7688" width="11" style="84" bestFit="1" customWidth="1"/>
    <col min="7689" max="7691" width="10" style="84"/>
    <col min="7692" max="7692" width="10.125" style="84" bestFit="1" customWidth="1"/>
    <col min="7693" max="7936" width="10" style="84"/>
    <col min="7937" max="7937" width="19.625" style="84" customWidth="1"/>
    <col min="7938" max="7939" width="8.125" style="84" bestFit="1" customWidth="1"/>
    <col min="7940" max="7940" width="9.125" style="84" bestFit="1" customWidth="1"/>
    <col min="7941" max="7941" width="7.5" style="84" bestFit="1" customWidth="1"/>
    <col min="7942" max="7942" width="9.125" style="84" bestFit="1" customWidth="1"/>
    <col min="7943" max="7943" width="7.5" style="84" bestFit="1" customWidth="1"/>
    <col min="7944" max="7944" width="11" style="84" bestFit="1" customWidth="1"/>
    <col min="7945" max="7947" width="10" style="84"/>
    <col min="7948" max="7948" width="10.125" style="84" bestFit="1" customWidth="1"/>
    <col min="7949" max="8192" width="11" style="84"/>
    <col min="8193" max="8193" width="19.625" style="84" customWidth="1"/>
    <col min="8194" max="8195" width="8.125" style="84" bestFit="1" customWidth="1"/>
    <col min="8196" max="8196" width="9.125" style="84" bestFit="1" customWidth="1"/>
    <col min="8197" max="8197" width="7.5" style="84" bestFit="1" customWidth="1"/>
    <col min="8198" max="8198" width="9.125" style="84" bestFit="1" customWidth="1"/>
    <col min="8199" max="8199" width="7.5" style="84" bestFit="1" customWidth="1"/>
    <col min="8200" max="8200" width="11" style="84" bestFit="1" customWidth="1"/>
    <col min="8201" max="8203" width="10" style="84"/>
    <col min="8204" max="8204" width="10.125" style="84" bestFit="1" customWidth="1"/>
    <col min="8205" max="8448" width="10" style="84"/>
    <col min="8449" max="8449" width="19.625" style="84" customWidth="1"/>
    <col min="8450" max="8451" width="8.125" style="84" bestFit="1" customWidth="1"/>
    <col min="8452" max="8452" width="9.125" style="84" bestFit="1" customWidth="1"/>
    <col min="8453" max="8453" width="7.5" style="84" bestFit="1" customWidth="1"/>
    <col min="8454" max="8454" width="9.125" style="84" bestFit="1" customWidth="1"/>
    <col min="8455" max="8455" width="7.5" style="84" bestFit="1" customWidth="1"/>
    <col min="8456" max="8456" width="11" style="84" bestFit="1" customWidth="1"/>
    <col min="8457" max="8459" width="10" style="84"/>
    <col min="8460" max="8460" width="10.125" style="84" bestFit="1" customWidth="1"/>
    <col min="8461" max="8704" width="10" style="84"/>
    <col min="8705" max="8705" width="19.625" style="84" customWidth="1"/>
    <col min="8706" max="8707" width="8.125" style="84" bestFit="1" customWidth="1"/>
    <col min="8708" max="8708" width="9.125" style="84" bestFit="1" customWidth="1"/>
    <col min="8709" max="8709" width="7.5" style="84" bestFit="1" customWidth="1"/>
    <col min="8710" max="8710" width="9.125" style="84" bestFit="1" customWidth="1"/>
    <col min="8711" max="8711" width="7.5" style="84" bestFit="1" customWidth="1"/>
    <col min="8712" max="8712" width="11" style="84" bestFit="1" customWidth="1"/>
    <col min="8713" max="8715" width="10" style="84"/>
    <col min="8716" max="8716" width="10.125" style="84" bestFit="1" customWidth="1"/>
    <col min="8717" max="8960" width="10" style="84"/>
    <col min="8961" max="8961" width="19.625" style="84" customWidth="1"/>
    <col min="8962" max="8963" width="8.125" style="84" bestFit="1" customWidth="1"/>
    <col min="8964" max="8964" width="9.125" style="84" bestFit="1" customWidth="1"/>
    <col min="8965" max="8965" width="7.5" style="84" bestFit="1" customWidth="1"/>
    <col min="8966" max="8966" width="9.125" style="84" bestFit="1" customWidth="1"/>
    <col min="8967" max="8967" width="7.5" style="84" bestFit="1" customWidth="1"/>
    <col min="8968" max="8968" width="11" style="84" bestFit="1" customWidth="1"/>
    <col min="8969" max="8971" width="10" style="84"/>
    <col min="8972" max="8972" width="10.125" style="84" bestFit="1" customWidth="1"/>
    <col min="8973" max="9216" width="11" style="84"/>
    <col min="9217" max="9217" width="19.625" style="84" customWidth="1"/>
    <col min="9218" max="9219" width="8.125" style="84" bestFit="1" customWidth="1"/>
    <col min="9220" max="9220" width="9.125" style="84" bestFit="1" customWidth="1"/>
    <col min="9221" max="9221" width="7.5" style="84" bestFit="1" customWidth="1"/>
    <col min="9222" max="9222" width="9.125" style="84" bestFit="1" customWidth="1"/>
    <col min="9223" max="9223" width="7.5" style="84" bestFit="1" customWidth="1"/>
    <col min="9224" max="9224" width="11" style="84" bestFit="1" customWidth="1"/>
    <col min="9225" max="9227" width="10" style="84"/>
    <col min="9228" max="9228" width="10.125" style="84" bestFit="1" customWidth="1"/>
    <col min="9229" max="9472" width="10" style="84"/>
    <col min="9473" max="9473" width="19.625" style="84" customWidth="1"/>
    <col min="9474" max="9475" width="8.125" style="84" bestFit="1" customWidth="1"/>
    <col min="9476" max="9476" width="9.125" style="84" bestFit="1" customWidth="1"/>
    <col min="9477" max="9477" width="7.5" style="84" bestFit="1" customWidth="1"/>
    <col min="9478" max="9478" width="9.125" style="84" bestFit="1" customWidth="1"/>
    <col min="9479" max="9479" width="7.5" style="84" bestFit="1" customWidth="1"/>
    <col min="9480" max="9480" width="11" style="84" bestFit="1" customWidth="1"/>
    <col min="9481" max="9483" width="10" style="84"/>
    <col min="9484" max="9484" width="10.125" style="84" bestFit="1" customWidth="1"/>
    <col min="9485" max="9728" width="10" style="84"/>
    <col min="9729" max="9729" width="19.625" style="84" customWidth="1"/>
    <col min="9730" max="9731" width="8.125" style="84" bestFit="1" customWidth="1"/>
    <col min="9732" max="9732" width="9.125" style="84" bestFit="1" customWidth="1"/>
    <col min="9733" max="9733" width="7.5" style="84" bestFit="1" customWidth="1"/>
    <col min="9734" max="9734" width="9.125" style="84" bestFit="1" customWidth="1"/>
    <col min="9735" max="9735" width="7.5" style="84" bestFit="1" customWidth="1"/>
    <col min="9736" max="9736" width="11" style="84" bestFit="1" customWidth="1"/>
    <col min="9737" max="9739" width="10" style="84"/>
    <col min="9740" max="9740" width="10.125" style="84" bestFit="1" customWidth="1"/>
    <col min="9741" max="9984" width="10" style="84"/>
    <col min="9985" max="9985" width="19.625" style="84" customWidth="1"/>
    <col min="9986" max="9987" width="8.125" style="84" bestFit="1" customWidth="1"/>
    <col min="9988" max="9988" width="9.125" style="84" bestFit="1" customWidth="1"/>
    <col min="9989" max="9989" width="7.5" style="84" bestFit="1" customWidth="1"/>
    <col min="9990" max="9990" width="9.125" style="84" bestFit="1" customWidth="1"/>
    <col min="9991" max="9991" width="7.5" style="84" bestFit="1" customWidth="1"/>
    <col min="9992" max="9992" width="11" style="84" bestFit="1" customWidth="1"/>
    <col min="9993" max="9995" width="10" style="84"/>
    <col min="9996" max="9996" width="10.125" style="84" bestFit="1" customWidth="1"/>
    <col min="9997" max="10240" width="11" style="84"/>
    <col min="10241" max="10241" width="19.625" style="84" customWidth="1"/>
    <col min="10242" max="10243" width="8.125" style="84" bestFit="1" customWidth="1"/>
    <col min="10244" max="10244" width="9.125" style="84" bestFit="1" customWidth="1"/>
    <col min="10245" max="10245" width="7.5" style="84" bestFit="1" customWidth="1"/>
    <col min="10246" max="10246" width="9.125" style="84" bestFit="1" customWidth="1"/>
    <col min="10247" max="10247" width="7.5" style="84" bestFit="1" customWidth="1"/>
    <col min="10248" max="10248" width="11" style="84" bestFit="1" customWidth="1"/>
    <col min="10249" max="10251" width="10" style="84"/>
    <col min="10252" max="10252" width="10.125" style="84" bestFit="1" customWidth="1"/>
    <col min="10253" max="10496" width="10" style="84"/>
    <col min="10497" max="10497" width="19.625" style="84" customWidth="1"/>
    <col min="10498" max="10499" width="8.125" style="84" bestFit="1" customWidth="1"/>
    <col min="10500" max="10500" width="9.125" style="84" bestFit="1" customWidth="1"/>
    <col min="10501" max="10501" width="7.5" style="84" bestFit="1" customWidth="1"/>
    <col min="10502" max="10502" width="9.125" style="84" bestFit="1" customWidth="1"/>
    <col min="10503" max="10503" width="7.5" style="84" bestFit="1" customWidth="1"/>
    <col min="10504" max="10504" width="11" style="84" bestFit="1" customWidth="1"/>
    <col min="10505" max="10507" width="10" style="84"/>
    <col min="10508" max="10508" width="10.125" style="84" bestFit="1" customWidth="1"/>
    <col min="10509" max="10752" width="10" style="84"/>
    <col min="10753" max="10753" width="19.625" style="84" customWidth="1"/>
    <col min="10754" max="10755" width="8.125" style="84" bestFit="1" customWidth="1"/>
    <col min="10756" max="10756" width="9.125" style="84" bestFit="1" customWidth="1"/>
    <col min="10757" max="10757" width="7.5" style="84" bestFit="1" customWidth="1"/>
    <col min="10758" max="10758" width="9.125" style="84" bestFit="1" customWidth="1"/>
    <col min="10759" max="10759" width="7.5" style="84" bestFit="1" customWidth="1"/>
    <col min="10760" max="10760" width="11" style="84" bestFit="1" customWidth="1"/>
    <col min="10761" max="10763" width="10" style="84"/>
    <col min="10764" max="10764" width="10.125" style="84" bestFit="1" customWidth="1"/>
    <col min="10765" max="11008" width="10" style="84"/>
    <col min="11009" max="11009" width="19.625" style="84" customWidth="1"/>
    <col min="11010" max="11011" width="8.125" style="84" bestFit="1" customWidth="1"/>
    <col min="11012" max="11012" width="9.125" style="84" bestFit="1" customWidth="1"/>
    <col min="11013" max="11013" width="7.5" style="84" bestFit="1" customWidth="1"/>
    <col min="11014" max="11014" width="9.125" style="84" bestFit="1" customWidth="1"/>
    <col min="11015" max="11015" width="7.5" style="84" bestFit="1" customWidth="1"/>
    <col min="11016" max="11016" width="11" style="84" bestFit="1" customWidth="1"/>
    <col min="11017" max="11019" width="10" style="84"/>
    <col min="11020" max="11020" width="10.125" style="84" bestFit="1" customWidth="1"/>
    <col min="11021" max="11264" width="11" style="84"/>
    <col min="11265" max="11265" width="19.625" style="84" customWidth="1"/>
    <col min="11266" max="11267" width="8.125" style="84" bestFit="1" customWidth="1"/>
    <col min="11268" max="11268" width="9.125" style="84" bestFit="1" customWidth="1"/>
    <col min="11269" max="11269" width="7.5" style="84" bestFit="1" customWidth="1"/>
    <col min="11270" max="11270" width="9.125" style="84" bestFit="1" customWidth="1"/>
    <col min="11271" max="11271" width="7.5" style="84" bestFit="1" customWidth="1"/>
    <col min="11272" max="11272" width="11" style="84" bestFit="1" customWidth="1"/>
    <col min="11273" max="11275" width="10" style="84"/>
    <col min="11276" max="11276" width="10.125" style="84" bestFit="1" customWidth="1"/>
    <col min="11277" max="11520" width="10" style="84"/>
    <col min="11521" max="11521" width="19.625" style="84" customWidth="1"/>
    <col min="11522" max="11523" width="8.125" style="84" bestFit="1" customWidth="1"/>
    <col min="11524" max="11524" width="9.125" style="84" bestFit="1" customWidth="1"/>
    <col min="11525" max="11525" width="7.5" style="84" bestFit="1" customWidth="1"/>
    <col min="11526" max="11526" width="9.125" style="84" bestFit="1" customWidth="1"/>
    <col min="11527" max="11527" width="7.5" style="84" bestFit="1" customWidth="1"/>
    <col min="11528" max="11528" width="11" style="84" bestFit="1" customWidth="1"/>
    <col min="11529" max="11531" width="10" style="84"/>
    <col min="11532" max="11532" width="10.125" style="84" bestFit="1" customWidth="1"/>
    <col min="11533" max="11776" width="10" style="84"/>
    <col min="11777" max="11777" width="19.625" style="84" customWidth="1"/>
    <col min="11778" max="11779" width="8.125" style="84" bestFit="1" customWidth="1"/>
    <col min="11780" max="11780" width="9.125" style="84" bestFit="1" customWidth="1"/>
    <col min="11781" max="11781" width="7.5" style="84" bestFit="1" customWidth="1"/>
    <col min="11782" max="11782" width="9.125" style="84" bestFit="1" customWidth="1"/>
    <col min="11783" max="11783" width="7.5" style="84" bestFit="1" customWidth="1"/>
    <col min="11784" max="11784" width="11" style="84" bestFit="1" customWidth="1"/>
    <col min="11785" max="11787" width="10" style="84"/>
    <col min="11788" max="11788" width="10.125" style="84" bestFit="1" customWidth="1"/>
    <col min="11789" max="12032" width="10" style="84"/>
    <col min="12033" max="12033" width="19.625" style="84" customWidth="1"/>
    <col min="12034" max="12035" width="8.125" style="84" bestFit="1" customWidth="1"/>
    <col min="12036" max="12036" width="9.125" style="84" bestFit="1" customWidth="1"/>
    <col min="12037" max="12037" width="7.5" style="84" bestFit="1" customWidth="1"/>
    <col min="12038" max="12038" width="9.125" style="84" bestFit="1" customWidth="1"/>
    <col min="12039" max="12039" width="7.5" style="84" bestFit="1" customWidth="1"/>
    <col min="12040" max="12040" width="11" style="84" bestFit="1" customWidth="1"/>
    <col min="12041" max="12043" width="10" style="84"/>
    <col min="12044" max="12044" width="10.125" style="84" bestFit="1" customWidth="1"/>
    <col min="12045" max="12288" width="11" style="84"/>
    <col min="12289" max="12289" width="19.625" style="84" customWidth="1"/>
    <col min="12290" max="12291" width="8.125" style="84" bestFit="1" customWidth="1"/>
    <col min="12292" max="12292" width="9.125" style="84" bestFit="1" customWidth="1"/>
    <col min="12293" max="12293" width="7.5" style="84" bestFit="1" customWidth="1"/>
    <col min="12294" max="12294" width="9.125" style="84" bestFit="1" customWidth="1"/>
    <col min="12295" max="12295" width="7.5" style="84" bestFit="1" customWidth="1"/>
    <col min="12296" max="12296" width="11" style="84" bestFit="1" customWidth="1"/>
    <col min="12297" max="12299" width="10" style="84"/>
    <col min="12300" max="12300" width="10.125" style="84" bestFit="1" customWidth="1"/>
    <col min="12301" max="12544" width="10" style="84"/>
    <col min="12545" max="12545" width="19.625" style="84" customWidth="1"/>
    <col min="12546" max="12547" width="8.125" style="84" bestFit="1" customWidth="1"/>
    <col min="12548" max="12548" width="9.125" style="84" bestFit="1" customWidth="1"/>
    <col min="12549" max="12549" width="7.5" style="84" bestFit="1" customWidth="1"/>
    <col min="12550" max="12550" width="9.125" style="84" bestFit="1" customWidth="1"/>
    <col min="12551" max="12551" width="7.5" style="84" bestFit="1" customWidth="1"/>
    <col min="12552" max="12552" width="11" style="84" bestFit="1" customWidth="1"/>
    <col min="12553" max="12555" width="10" style="84"/>
    <col min="12556" max="12556" width="10.125" style="84" bestFit="1" customWidth="1"/>
    <col min="12557" max="12800" width="10" style="84"/>
    <col min="12801" max="12801" width="19.625" style="84" customWidth="1"/>
    <col min="12802" max="12803" width="8.125" style="84" bestFit="1" customWidth="1"/>
    <col min="12804" max="12804" width="9.125" style="84" bestFit="1" customWidth="1"/>
    <col min="12805" max="12805" width="7.5" style="84" bestFit="1" customWidth="1"/>
    <col min="12806" max="12806" width="9.125" style="84" bestFit="1" customWidth="1"/>
    <col min="12807" max="12807" width="7.5" style="84" bestFit="1" customWidth="1"/>
    <col min="12808" max="12808" width="11" style="84" bestFit="1" customWidth="1"/>
    <col min="12809" max="12811" width="10" style="84"/>
    <col min="12812" max="12812" width="10.125" style="84" bestFit="1" customWidth="1"/>
    <col min="12813" max="13056" width="10" style="84"/>
    <col min="13057" max="13057" width="19.625" style="84" customWidth="1"/>
    <col min="13058" max="13059" width="8.125" style="84" bestFit="1" customWidth="1"/>
    <col min="13060" max="13060" width="9.125" style="84" bestFit="1" customWidth="1"/>
    <col min="13061" max="13061" width="7.5" style="84" bestFit="1" customWidth="1"/>
    <col min="13062" max="13062" width="9.125" style="84" bestFit="1" customWidth="1"/>
    <col min="13063" max="13063" width="7.5" style="84" bestFit="1" customWidth="1"/>
    <col min="13064" max="13064" width="11" style="84" bestFit="1" customWidth="1"/>
    <col min="13065" max="13067" width="10" style="84"/>
    <col min="13068" max="13068" width="10.125" style="84" bestFit="1" customWidth="1"/>
    <col min="13069" max="13312" width="11" style="84"/>
    <col min="13313" max="13313" width="19.625" style="84" customWidth="1"/>
    <col min="13314" max="13315" width="8.125" style="84" bestFit="1" customWidth="1"/>
    <col min="13316" max="13316" width="9.125" style="84" bestFit="1" customWidth="1"/>
    <col min="13317" max="13317" width="7.5" style="84" bestFit="1" customWidth="1"/>
    <col min="13318" max="13318" width="9.125" style="84" bestFit="1" customWidth="1"/>
    <col min="13319" max="13319" width="7.5" style="84" bestFit="1" customWidth="1"/>
    <col min="13320" max="13320" width="11" style="84" bestFit="1" customWidth="1"/>
    <col min="13321" max="13323" width="10" style="84"/>
    <col min="13324" max="13324" width="10.125" style="84" bestFit="1" customWidth="1"/>
    <col min="13325" max="13568" width="10" style="84"/>
    <col min="13569" max="13569" width="19.625" style="84" customWidth="1"/>
    <col min="13570" max="13571" width="8.125" style="84" bestFit="1" customWidth="1"/>
    <col min="13572" max="13572" width="9.125" style="84" bestFit="1" customWidth="1"/>
    <col min="13573" max="13573" width="7.5" style="84" bestFit="1" customWidth="1"/>
    <col min="13574" max="13574" width="9.125" style="84" bestFit="1" customWidth="1"/>
    <col min="13575" max="13575" width="7.5" style="84" bestFit="1" customWidth="1"/>
    <col min="13576" max="13576" width="11" style="84" bestFit="1" customWidth="1"/>
    <col min="13577" max="13579" width="10" style="84"/>
    <col min="13580" max="13580" width="10.125" style="84" bestFit="1" customWidth="1"/>
    <col min="13581" max="13824" width="10" style="84"/>
    <col min="13825" max="13825" width="19.625" style="84" customWidth="1"/>
    <col min="13826" max="13827" width="8.125" style="84" bestFit="1" customWidth="1"/>
    <col min="13828" max="13828" width="9.125" style="84" bestFit="1" customWidth="1"/>
    <col min="13829" max="13829" width="7.5" style="84" bestFit="1" customWidth="1"/>
    <col min="13830" max="13830" width="9.125" style="84" bestFit="1" customWidth="1"/>
    <col min="13831" max="13831" width="7.5" style="84" bestFit="1" customWidth="1"/>
    <col min="13832" max="13832" width="11" style="84" bestFit="1" customWidth="1"/>
    <col min="13833" max="13835" width="10" style="84"/>
    <col min="13836" max="13836" width="10.125" style="84" bestFit="1" customWidth="1"/>
    <col min="13837" max="14080" width="10" style="84"/>
    <col min="14081" max="14081" width="19.625" style="84" customWidth="1"/>
    <col min="14082" max="14083" width="8.125" style="84" bestFit="1" customWidth="1"/>
    <col min="14084" max="14084" width="9.125" style="84" bestFit="1" customWidth="1"/>
    <col min="14085" max="14085" width="7.5" style="84" bestFit="1" customWidth="1"/>
    <col min="14086" max="14086" width="9.125" style="84" bestFit="1" customWidth="1"/>
    <col min="14087" max="14087" width="7.5" style="84" bestFit="1" customWidth="1"/>
    <col min="14088" max="14088" width="11" style="84" bestFit="1" customWidth="1"/>
    <col min="14089" max="14091" width="10" style="84"/>
    <col min="14092" max="14092" width="10.125" style="84" bestFit="1" customWidth="1"/>
    <col min="14093" max="14336" width="11" style="84"/>
    <col min="14337" max="14337" width="19.625" style="84" customWidth="1"/>
    <col min="14338" max="14339" width="8.125" style="84" bestFit="1" customWidth="1"/>
    <col min="14340" max="14340" width="9.125" style="84" bestFit="1" customWidth="1"/>
    <col min="14341" max="14341" width="7.5" style="84" bestFit="1" customWidth="1"/>
    <col min="14342" max="14342" width="9.125" style="84" bestFit="1" customWidth="1"/>
    <col min="14343" max="14343" width="7.5" style="84" bestFit="1" customWidth="1"/>
    <col min="14344" max="14344" width="11" style="84" bestFit="1" customWidth="1"/>
    <col min="14345" max="14347" width="10" style="84"/>
    <col min="14348" max="14348" width="10.125" style="84" bestFit="1" customWidth="1"/>
    <col min="14349" max="14592" width="10" style="84"/>
    <col min="14593" max="14593" width="19.625" style="84" customWidth="1"/>
    <col min="14594" max="14595" width="8.125" style="84" bestFit="1" customWidth="1"/>
    <col min="14596" max="14596" width="9.125" style="84" bestFit="1" customWidth="1"/>
    <col min="14597" max="14597" width="7.5" style="84" bestFit="1" customWidth="1"/>
    <col min="14598" max="14598" width="9.125" style="84" bestFit="1" customWidth="1"/>
    <col min="14599" max="14599" width="7.5" style="84" bestFit="1" customWidth="1"/>
    <col min="14600" max="14600" width="11" style="84" bestFit="1" customWidth="1"/>
    <col min="14601" max="14603" width="10" style="84"/>
    <col min="14604" max="14604" width="10.125" style="84" bestFit="1" customWidth="1"/>
    <col min="14605" max="14848" width="10" style="84"/>
    <col min="14849" max="14849" width="19.625" style="84" customWidth="1"/>
    <col min="14850" max="14851" width="8.125" style="84" bestFit="1" customWidth="1"/>
    <col min="14852" max="14852" width="9.125" style="84" bestFit="1" customWidth="1"/>
    <col min="14853" max="14853" width="7.5" style="84" bestFit="1" customWidth="1"/>
    <col min="14854" max="14854" width="9.125" style="84" bestFit="1" customWidth="1"/>
    <col min="14855" max="14855" width="7.5" style="84" bestFit="1" customWidth="1"/>
    <col min="14856" max="14856" width="11" style="84" bestFit="1" customWidth="1"/>
    <col min="14857" max="14859" width="10" style="84"/>
    <col min="14860" max="14860" width="10.125" style="84" bestFit="1" customWidth="1"/>
    <col min="14861" max="15104" width="10" style="84"/>
    <col min="15105" max="15105" width="19.625" style="84" customWidth="1"/>
    <col min="15106" max="15107" width="8.125" style="84" bestFit="1" customWidth="1"/>
    <col min="15108" max="15108" width="9.125" style="84" bestFit="1" customWidth="1"/>
    <col min="15109" max="15109" width="7.5" style="84" bestFit="1" customWidth="1"/>
    <col min="15110" max="15110" width="9.125" style="84" bestFit="1" customWidth="1"/>
    <col min="15111" max="15111" width="7.5" style="84" bestFit="1" customWidth="1"/>
    <col min="15112" max="15112" width="11" style="84" bestFit="1" customWidth="1"/>
    <col min="15113" max="15115" width="10" style="84"/>
    <col min="15116" max="15116" width="10.125" style="84" bestFit="1" customWidth="1"/>
    <col min="15117" max="15360" width="11" style="84"/>
    <col min="15361" max="15361" width="19.625" style="84" customWidth="1"/>
    <col min="15362" max="15363" width="8.125" style="84" bestFit="1" customWidth="1"/>
    <col min="15364" max="15364" width="9.125" style="84" bestFit="1" customWidth="1"/>
    <col min="15365" max="15365" width="7.5" style="84" bestFit="1" customWidth="1"/>
    <col min="15366" max="15366" width="9.125" style="84" bestFit="1" customWidth="1"/>
    <col min="15367" max="15367" width="7.5" style="84" bestFit="1" customWidth="1"/>
    <col min="15368" max="15368" width="11" style="84" bestFit="1" customWidth="1"/>
    <col min="15369" max="15371" width="10" style="84"/>
    <col min="15372" max="15372" width="10.125" style="84" bestFit="1" customWidth="1"/>
    <col min="15373" max="15616" width="10" style="84"/>
    <col min="15617" max="15617" width="19.625" style="84" customWidth="1"/>
    <col min="15618" max="15619" width="8.125" style="84" bestFit="1" customWidth="1"/>
    <col min="15620" max="15620" width="9.125" style="84" bestFit="1" customWidth="1"/>
    <col min="15621" max="15621" width="7.5" style="84" bestFit="1" customWidth="1"/>
    <col min="15622" max="15622" width="9.125" style="84" bestFit="1" customWidth="1"/>
    <col min="15623" max="15623" width="7.5" style="84" bestFit="1" customWidth="1"/>
    <col min="15624" max="15624" width="11" style="84" bestFit="1" customWidth="1"/>
    <col min="15625" max="15627" width="10" style="84"/>
    <col min="15628" max="15628" width="10.125" style="84" bestFit="1" customWidth="1"/>
    <col min="15629" max="15872" width="10" style="84"/>
    <col min="15873" max="15873" width="19.625" style="84" customWidth="1"/>
    <col min="15874" max="15875" width="8.125" style="84" bestFit="1" customWidth="1"/>
    <col min="15876" max="15876" width="9.125" style="84" bestFit="1" customWidth="1"/>
    <col min="15877" max="15877" width="7.5" style="84" bestFit="1" customWidth="1"/>
    <col min="15878" max="15878" width="9.125" style="84" bestFit="1" customWidth="1"/>
    <col min="15879" max="15879" width="7.5" style="84" bestFit="1" customWidth="1"/>
    <col min="15880" max="15880" width="11" style="84" bestFit="1" customWidth="1"/>
    <col min="15881" max="15883" width="10" style="84"/>
    <col min="15884" max="15884" width="10.125" style="84" bestFit="1" customWidth="1"/>
    <col min="15885" max="16128" width="10" style="84"/>
    <col min="16129" max="16129" width="19.625" style="84" customWidth="1"/>
    <col min="16130" max="16131" width="8.125" style="84" bestFit="1" customWidth="1"/>
    <col min="16132" max="16132" width="9.125" style="84" bestFit="1" customWidth="1"/>
    <col min="16133" max="16133" width="7.5" style="84" bestFit="1" customWidth="1"/>
    <col min="16134" max="16134" width="9.125" style="84" bestFit="1" customWidth="1"/>
    <col min="16135" max="16135" width="7.5" style="84" bestFit="1" customWidth="1"/>
    <col min="16136" max="16136" width="11" style="84" bestFit="1" customWidth="1"/>
    <col min="16137" max="16139" width="10" style="84"/>
    <col min="16140" max="16140" width="10.125" style="84" bestFit="1" customWidth="1"/>
    <col min="16141" max="16384" width="11" style="84"/>
  </cols>
  <sheetData>
    <row r="1" spans="1:65" x14ac:dyDescent="0.2">
      <c r="A1" s="138" t="s">
        <v>29</v>
      </c>
    </row>
    <row r="2" spans="1:65" ht="15.75" x14ac:dyDescent="0.25">
      <c r="A2" s="139"/>
      <c r="B2" s="140"/>
      <c r="H2" s="382" t="s">
        <v>151</v>
      </c>
    </row>
    <row r="3" spans="1:65" s="81" customFormat="1" x14ac:dyDescent="0.2">
      <c r="A3" s="70"/>
      <c r="B3" s="781">
        <f>INDICE!A3</f>
        <v>44986</v>
      </c>
      <c r="C3" s="782"/>
      <c r="D3" s="782" t="s">
        <v>115</v>
      </c>
      <c r="E3" s="782"/>
      <c r="F3" s="782" t="s">
        <v>116</v>
      </c>
      <c r="G3" s="782"/>
      <c r="H3" s="782"/>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x14ac:dyDescent="0.2">
      <c r="A4" s="66"/>
      <c r="B4" s="82" t="s">
        <v>47</v>
      </c>
      <c r="C4" s="82" t="s">
        <v>421</v>
      </c>
      <c r="D4" s="82" t="s">
        <v>47</v>
      </c>
      <c r="E4" s="82" t="s">
        <v>421</v>
      </c>
      <c r="F4" s="82" t="s">
        <v>47</v>
      </c>
      <c r="G4" s="83" t="s">
        <v>421</v>
      </c>
      <c r="H4" s="83" t="s">
        <v>106</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x14ac:dyDescent="0.2">
      <c r="A5" s="84" t="s">
        <v>194</v>
      </c>
      <c r="B5" s="383">
        <v>113.34725999999998</v>
      </c>
      <c r="C5" s="86">
        <v>-20.938920962817743</v>
      </c>
      <c r="D5" s="85">
        <v>303.01064999999988</v>
      </c>
      <c r="E5" s="73">
        <v>-17.379337991266222</v>
      </c>
      <c r="F5" s="85">
        <v>1357.3961499999998</v>
      </c>
      <c r="G5" s="86">
        <v>-2.8466568551579985</v>
      </c>
      <c r="H5" s="384">
        <v>17.956663740518543</v>
      </c>
    </row>
    <row r="6" spans="1:65" x14ac:dyDescent="0.2">
      <c r="A6" s="84" t="s">
        <v>195</v>
      </c>
      <c r="B6" s="383">
        <v>543.27026999999987</v>
      </c>
      <c r="C6" s="86">
        <v>7.5999617348606021</v>
      </c>
      <c r="D6" s="85">
        <v>1441.71228</v>
      </c>
      <c r="E6" s="86">
        <v>5.1110212490942653</v>
      </c>
      <c r="F6" s="85">
        <v>6201.8930900000005</v>
      </c>
      <c r="G6" s="86">
        <v>20.084608287130187</v>
      </c>
      <c r="H6" s="384">
        <v>82.043336259481464</v>
      </c>
    </row>
    <row r="7" spans="1:65" x14ac:dyDescent="0.2">
      <c r="A7" s="60" t="s">
        <v>438</v>
      </c>
      <c r="B7" s="61">
        <v>656.61752999999987</v>
      </c>
      <c r="C7" s="87">
        <v>1.288459393683028</v>
      </c>
      <c r="D7" s="61">
        <v>1744.7229299999999</v>
      </c>
      <c r="E7" s="87">
        <v>0.36612935530108109</v>
      </c>
      <c r="F7" s="61">
        <v>7559.2892400000001</v>
      </c>
      <c r="G7" s="87">
        <v>15.201956305827469</v>
      </c>
      <c r="H7" s="87">
        <v>100</v>
      </c>
    </row>
    <row r="8" spans="1:65" x14ac:dyDescent="0.2">
      <c r="A8" s="66" t="s">
        <v>427</v>
      </c>
      <c r="B8" s="423">
        <v>515.43598999999995</v>
      </c>
      <c r="C8" s="612">
        <v>7.7957238410342802</v>
      </c>
      <c r="D8" s="421">
        <v>1358.7873399999999</v>
      </c>
      <c r="E8" s="612">
        <v>5.5850414969474951</v>
      </c>
      <c r="F8" s="421">
        <v>5855.2881899999993</v>
      </c>
      <c r="G8" s="612">
        <v>21.99912173289983</v>
      </c>
      <c r="H8" s="735">
        <v>77.458184282944558</v>
      </c>
    </row>
    <row r="9" spans="1:65" x14ac:dyDescent="0.2">
      <c r="H9" s="79" t="s">
        <v>220</v>
      </c>
    </row>
    <row r="10" spans="1:65" x14ac:dyDescent="0.2">
      <c r="A10" s="80" t="s">
        <v>479</v>
      </c>
    </row>
    <row r="11" spans="1:65" x14ac:dyDescent="0.2">
      <c r="A11" s="80" t="s">
        <v>439</v>
      </c>
    </row>
    <row r="12" spans="1:65" x14ac:dyDescent="0.2">
      <c r="A12" s="133" t="s">
        <v>532</v>
      </c>
    </row>
  </sheetData>
  <mergeCells count="3">
    <mergeCell ref="B3:C3"/>
    <mergeCell ref="D3:E3"/>
    <mergeCell ref="F3:H3"/>
  </mergeCells>
  <conditionalFormatting sqref="E5">
    <cfRule type="cellIs" dxfId="128" priority="1" operator="between">
      <formula>0.00001</formula>
      <formula>0.499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C46"/>
  <sheetViews>
    <sheetView zoomScaleNormal="100" zoomScaleSheetLayoutView="100" workbookViewId="0"/>
  </sheetViews>
  <sheetFormatPr baseColWidth="10" defaultRowHeight="12.75" x14ac:dyDescent="0.2"/>
  <cols>
    <col min="1" max="1" width="16.5" style="3" customWidth="1"/>
    <col min="2" max="2" width="11.5" style="3" customWidth="1"/>
    <col min="3" max="3" width="17.125" style="3" customWidth="1"/>
    <col min="4" max="4" width="8.5" style="3" customWidth="1"/>
    <col min="5" max="5" width="11" style="3"/>
    <col min="6" max="6" width="10.125" style="3" customWidth="1"/>
    <col min="7" max="7" width="11.625" style="3" customWidth="1"/>
    <col min="8" max="10" width="11" style="3"/>
    <col min="11" max="243" width="10" style="3"/>
    <col min="244" max="244" width="14.5" style="3" customWidth="1"/>
    <col min="245" max="245" width="9.625" style="3" customWidth="1"/>
    <col min="246" max="246" width="6.125" style="3" bestFit="1" customWidth="1"/>
    <col min="247" max="247" width="7.625" style="3" bestFit="1" customWidth="1"/>
    <col min="248" max="248" width="5.625" style="3" customWidth="1"/>
    <col min="249" max="249" width="6.625" style="3" bestFit="1" customWidth="1"/>
    <col min="250" max="250" width="7.625" style="3" bestFit="1" customWidth="1"/>
    <col min="251" max="251" width="11.125" style="3" bestFit="1" customWidth="1"/>
    <col min="252" max="252" width="5.625" style="3" customWidth="1"/>
    <col min="253" max="253" width="7.625" style="3" bestFit="1" customWidth="1"/>
    <col min="254" max="254" width="10.5" style="3" bestFit="1" customWidth="1"/>
    <col min="255" max="255" width="6.5" style="3" customWidth="1"/>
    <col min="256" max="257" width="8" style="3" bestFit="1" customWidth="1"/>
    <col min="258" max="258" width="8.125" style="3" customWidth="1"/>
    <col min="259" max="259" width="10.625" style="3" bestFit="1" customWidth="1"/>
    <col min="260" max="260" width="7.5" style="3" customWidth="1"/>
    <col min="261" max="261" width="10" style="3"/>
    <col min="262" max="262" width="9.125" style="3" customWidth="1"/>
    <col min="263" max="263" width="10.5" style="3" bestFit="1" customWidth="1"/>
    <col min="264" max="499" width="10" style="3"/>
    <col min="500" max="500" width="14.5" style="3" customWidth="1"/>
    <col min="501" max="501" width="9.625" style="3" customWidth="1"/>
    <col min="502" max="502" width="6.125" style="3" bestFit="1" customWidth="1"/>
    <col min="503" max="503" width="7.625" style="3" bestFit="1" customWidth="1"/>
    <col min="504" max="504" width="5.625" style="3" customWidth="1"/>
    <col min="505" max="505" width="6.625" style="3" bestFit="1" customWidth="1"/>
    <col min="506" max="506" width="7.625" style="3" bestFit="1" customWidth="1"/>
    <col min="507" max="507" width="11.125" style="3" bestFit="1" customWidth="1"/>
    <col min="508" max="508" width="5.625" style="3" customWidth="1"/>
    <col min="509" max="509" width="7.625" style="3" bestFit="1" customWidth="1"/>
    <col min="510" max="510" width="10.5" style="3" bestFit="1" customWidth="1"/>
    <col min="511" max="511" width="6.5" style="3" customWidth="1"/>
    <col min="512" max="513" width="8" style="3" bestFit="1" customWidth="1"/>
    <col min="514" max="514" width="8.125" style="3" customWidth="1"/>
    <col min="515" max="515" width="10.625" style="3" bestFit="1" customWidth="1"/>
    <col min="516" max="516" width="7.5" style="3" customWidth="1"/>
    <col min="517" max="517" width="10" style="3"/>
    <col min="518" max="518" width="9.125" style="3" customWidth="1"/>
    <col min="519" max="519" width="10.5" style="3" bestFit="1" customWidth="1"/>
    <col min="520" max="755" width="10" style="3"/>
    <col min="756" max="756" width="14.5" style="3" customWidth="1"/>
    <col min="757" max="757" width="9.625" style="3" customWidth="1"/>
    <col min="758" max="758" width="6.125" style="3" bestFit="1" customWidth="1"/>
    <col min="759" max="759" width="7.625" style="3" bestFit="1" customWidth="1"/>
    <col min="760" max="760" width="5.625" style="3" customWidth="1"/>
    <col min="761" max="761" width="6.625" style="3" bestFit="1" customWidth="1"/>
    <col min="762" max="762" width="7.625" style="3" bestFit="1" customWidth="1"/>
    <col min="763" max="763" width="11.125" style="3" bestFit="1" customWidth="1"/>
    <col min="764" max="764" width="5.625" style="3" customWidth="1"/>
    <col min="765" max="765" width="7.625" style="3" bestFit="1" customWidth="1"/>
    <col min="766" max="766" width="10.5" style="3" bestFit="1" customWidth="1"/>
    <col min="767" max="767" width="6.5" style="3" customWidth="1"/>
    <col min="768" max="769" width="8" style="3" bestFit="1" customWidth="1"/>
    <col min="770" max="770" width="8.125" style="3" customWidth="1"/>
    <col min="771" max="771" width="10.625" style="3" bestFit="1" customWidth="1"/>
    <col min="772" max="772" width="7.5" style="3" customWidth="1"/>
    <col min="773" max="773" width="10" style="3"/>
    <col min="774" max="774" width="9.125" style="3" customWidth="1"/>
    <col min="775" max="775" width="10.5" style="3" bestFit="1" customWidth="1"/>
    <col min="776" max="1011" width="10" style="3"/>
    <col min="1012" max="1012" width="14.5" style="3" customWidth="1"/>
    <col min="1013" max="1013" width="9.625" style="3" customWidth="1"/>
    <col min="1014" max="1014" width="6.125" style="3" bestFit="1" customWidth="1"/>
    <col min="1015" max="1015" width="7.625" style="3" bestFit="1" customWidth="1"/>
    <col min="1016" max="1016" width="5.625" style="3" customWidth="1"/>
    <col min="1017" max="1017" width="6.625" style="3" bestFit="1" customWidth="1"/>
    <col min="1018" max="1018" width="7.625" style="3" bestFit="1" customWidth="1"/>
    <col min="1019" max="1019" width="11.125" style="3" bestFit="1" customWidth="1"/>
    <col min="1020" max="1020" width="5.625" style="3" customWidth="1"/>
    <col min="1021" max="1021" width="7.625" style="3" bestFit="1" customWidth="1"/>
    <col min="1022" max="1022" width="10.5" style="3" bestFit="1" customWidth="1"/>
    <col min="1023" max="1023" width="6.5" style="3" customWidth="1"/>
    <col min="1024" max="1025" width="8" style="3" bestFit="1" customWidth="1"/>
    <col min="1026" max="1026" width="8.125" style="3" customWidth="1"/>
    <col min="1027" max="1027" width="10.625" style="3" bestFit="1" customWidth="1"/>
    <col min="1028" max="1028" width="7.5" style="3" customWidth="1"/>
    <col min="1029" max="1029" width="10" style="3"/>
    <col min="1030" max="1030" width="9.125" style="3" customWidth="1"/>
    <col min="1031" max="1031" width="10.5" style="3" bestFit="1" customWidth="1"/>
    <col min="1032" max="1267" width="10" style="3"/>
    <col min="1268" max="1268" width="14.5" style="3" customWidth="1"/>
    <col min="1269" max="1269" width="9.625" style="3" customWidth="1"/>
    <col min="1270" max="1270" width="6.125" style="3" bestFit="1" customWidth="1"/>
    <col min="1271" max="1271" width="7.625" style="3" bestFit="1" customWidth="1"/>
    <col min="1272" max="1272" width="5.625" style="3" customWidth="1"/>
    <col min="1273" max="1273" width="6.625" style="3" bestFit="1" customWidth="1"/>
    <col min="1274" max="1274" width="7.625" style="3" bestFit="1" customWidth="1"/>
    <col min="1275" max="1275" width="11.125" style="3" bestFit="1" customWidth="1"/>
    <col min="1276" max="1276" width="5.625" style="3" customWidth="1"/>
    <col min="1277" max="1277" width="7.625" style="3" bestFit="1" customWidth="1"/>
    <col min="1278" max="1278" width="10.5" style="3" bestFit="1" customWidth="1"/>
    <col min="1279" max="1279" width="6.5" style="3" customWidth="1"/>
    <col min="1280" max="1281" width="8" style="3" bestFit="1" customWidth="1"/>
    <col min="1282" max="1282" width="8.125" style="3" customWidth="1"/>
    <col min="1283" max="1283" width="10.625" style="3" bestFit="1" customWidth="1"/>
    <col min="1284" max="1284" width="7.5" style="3" customWidth="1"/>
    <col min="1285" max="1285" width="10" style="3"/>
    <col min="1286" max="1286" width="9.125" style="3" customWidth="1"/>
    <col min="1287" max="1287" width="10.5" style="3" bestFit="1" customWidth="1"/>
    <col min="1288" max="1523" width="10" style="3"/>
    <col min="1524" max="1524" width="14.5" style="3" customWidth="1"/>
    <col min="1525" max="1525" width="9.625" style="3" customWidth="1"/>
    <col min="1526" max="1526" width="6.125" style="3" bestFit="1" customWidth="1"/>
    <col min="1527" max="1527" width="7.625" style="3" bestFit="1" customWidth="1"/>
    <col min="1528" max="1528" width="5.625" style="3" customWidth="1"/>
    <col min="1529" max="1529" width="6.625" style="3" bestFit="1" customWidth="1"/>
    <col min="1530" max="1530" width="7.625" style="3" bestFit="1" customWidth="1"/>
    <col min="1531" max="1531" width="11.125" style="3" bestFit="1" customWidth="1"/>
    <col min="1532" max="1532" width="5.625" style="3" customWidth="1"/>
    <col min="1533" max="1533" width="7.625" style="3" bestFit="1" customWidth="1"/>
    <col min="1534" max="1534" width="10.5" style="3" bestFit="1" customWidth="1"/>
    <col min="1535" max="1535" width="6.5" style="3" customWidth="1"/>
    <col min="1536" max="1537" width="8" style="3" bestFit="1" customWidth="1"/>
    <col min="1538" max="1538" width="8.125" style="3" customWidth="1"/>
    <col min="1539" max="1539" width="10.625" style="3" bestFit="1" customWidth="1"/>
    <col min="1540" max="1540" width="7.5" style="3" customWidth="1"/>
    <col min="1541" max="1541" width="10" style="3"/>
    <col min="1542" max="1542" width="9.125" style="3" customWidth="1"/>
    <col min="1543" max="1543" width="10.5" style="3" bestFit="1" customWidth="1"/>
    <col min="1544" max="1779" width="10" style="3"/>
    <col min="1780" max="1780" width="14.5" style="3" customWidth="1"/>
    <col min="1781" max="1781" width="9.625" style="3" customWidth="1"/>
    <col min="1782" max="1782" width="6.125" style="3" bestFit="1" customWidth="1"/>
    <col min="1783" max="1783" width="7.625" style="3" bestFit="1" customWidth="1"/>
    <col min="1784" max="1784" width="5.625" style="3" customWidth="1"/>
    <col min="1785" max="1785" width="6.625" style="3" bestFit="1" customWidth="1"/>
    <col min="1786" max="1786" width="7.625" style="3" bestFit="1" customWidth="1"/>
    <col min="1787" max="1787" width="11.125" style="3" bestFit="1" customWidth="1"/>
    <col min="1788" max="1788" width="5.625" style="3" customWidth="1"/>
    <col min="1789" max="1789" width="7.625" style="3" bestFit="1" customWidth="1"/>
    <col min="1790" max="1790" width="10.5" style="3" bestFit="1" customWidth="1"/>
    <col min="1791" max="1791" width="6.5" style="3" customWidth="1"/>
    <col min="1792" max="1793" width="8" style="3" bestFit="1" customWidth="1"/>
    <col min="1794" max="1794" width="8.125" style="3" customWidth="1"/>
    <col min="1795" max="1795" width="10.625" style="3" bestFit="1" customWidth="1"/>
    <col min="1796" max="1796" width="7.5" style="3" customWidth="1"/>
    <col min="1797" max="1797" width="10" style="3"/>
    <col min="1798" max="1798" width="9.125" style="3" customWidth="1"/>
    <col min="1799" max="1799" width="10.5" style="3" bestFit="1" customWidth="1"/>
    <col min="1800" max="2035" width="10" style="3"/>
    <col min="2036" max="2036" width="14.5" style="3" customWidth="1"/>
    <col min="2037" max="2037" width="9.625" style="3" customWidth="1"/>
    <col min="2038" max="2038" width="6.125" style="3" bestFit="1" customWidth="1"/>
    <col min="2039" max="2039" width="7.625" style="3" bestFit="1" customWidth="1"/>
    <col min="2040" max="2040" width="5.625" style="3" customWidth="1"/>
    <col min="2041" max="2041" width="6.625" style="3" bestFit="1" customWidth="1"/>
    <col min="2042" max="2042" width="7.625" style="3" bestFit="1" customWidth="1"/>
    <col min="2043" max="2043" width="11.125" style="3" bestFit="1" customWidth="1"/>
    <col min="2044" max="2044" width="5.625" style="3" customWidth="1"/>
    <col min="2045" max="2045" width="7.625" style="3" bestFit="1" customWidth="1"/>
    <col min="2046" max="2046" width="10.5" style="3" bestFit="1" customWidth="1"/>
    <col min="2047" max="2047" width="6.5" style="3" customWidth="1"/>
    <col min="2048" max="2049" width="8" style="3" bestFit="1" customWidth="1"/>
    <col min="2050" max="2050" width="8.125" style="3" customWidth="1"/>
    <col min="2051" max="2051" width="10.625" style="3" bestFit="1" customWidth="1"/>
    <col min="2052" max="2052" width="7.5" style="3" customWidth="1"/>
    <col min="2053" max="2053" width="10" style="3"/>
    <col min="2054" max="2054" width="9.125" style="3" customWidth="1"/>
    <col min="2055" max="2055" width="10.5" style="3" bestFit="1" customWidth="1"/>
    <col min="2056" max="2291" width="10" style="3"/>
    <col min="2292" max="2292" width="14.5" style="3" customWidth="1"/>
    <col min="2293" max="2293" width="9.625" style="3" customWidth="1"/>
    <col min="2294" max="2294" width="6.125" style="3" bestFit="1" customWidth="1"/>
    <col min="2295" max="2295" width="7.625" style="3" bestFit="1" customWidth="1"/>
    <col min="2296" max="2296" width="5.625" style="3" customWidth="1"/>
    <col min="2297" max="2297" width="6.625" style="3" bestFit="1" customWidth="1"/>
    <col min="2298" max="2298" width="7.625" style="3" bestFit="1" customWidth="1"/>
    <col min="2299" max="2299" width="11.125" style="3" bestFit="1" customWidth="1"/>
    <col min="2300" max="2300" width="5.625" style="3" customWidth="1"/>
    <col min="2301" max="2301" width="7.625" style="3" bestFit="1" customWidth="1"/>
    <col min="2302" max="2302" width="10.5" style="3" bestFit="1" customWidth="1"/>
    <col min="2303" max="2303" width="6.5" style="3" customWidth="1"/>
    <col min="2304" max="2305" width="8" style="3" bestFit="1" customWidth="1"/>
    <col min="2306" max="2306" width="8.125" style="3" customWidth="1"/>
    <col min="2307" max="2307" width="10.625" style="3" bestFit="1" customWidth="1"/>
    <col min="2308" max="2308" width="7.5" style="3" customWidth="1"/>
    <col min="2309" max="2309" width="10" style="3"/>
    <col min="2310" max="2310" width="9.125" style="3" customWidth="1"/>
    <col min="2311" max="2311" width="10.5" style="3" bestFit="1" customWidth="1"/>
    <col min="2312" max="2547" width="10" style="3"/>
    <col min="2548" max="2548" width="14.5" style="3" customWidth="1"/>
    <col min="2549" max="2549" width="9.625" style="3" customWidth="1"/>
    <col min="2550" max="2550" width="6.125" style="3" bestFit="1" customWidth="1"/>
    <col min="2551" max="2551" width="7.625" style="3" bestFit="1" customWidth="1"/>
    <col min="2552" max="2552" width="5.625" style="3" customWidth="1"/>
    <col min="2553" max="2553" width="6.625" style="3" bestFit="1" customWidth="1"/>
    <col min="2554" max="2554" width="7.625" style="3" bestFit="1" customWidth="1"/>
    <col min="2555" max="2555" width="11.125" style="3" bestFit="1" customWidth="1"/>
    <col min="2556" max="2556" width="5.625" style="3" customWidth="1"/>
    <col min="2557" max="2557" width="7.625" style="3" bestFit="1" customWidth="1"/>
    <col min="2558" max="2558" width="10.5" style="3" bestFit="1" customWidth="1"/>
    <col min="2559" max="2559" width="6.5" style="3" customWidth="1"/>
    <col min="2560" max="2561" width="8" style="3" bestFit="1" customWidth="1"/>
    <col min="2562" max="2562" width="8.125" style="3" customWidth="1"/>
    <col min="2563" max="2563" width="10.625" style="3" bestFit="1" customWidth="1"/>
    <col min="2564" max="2564" width="7.5" style="3" customWidth="1"/>
    <col min="2565" max="2565" width="10" style="3"/>
    <col min="2566" max="2566" width="9.125" style="3" customWidth="1"/>
    <col min="2567" max="2567" width="10.5" style="3" bestFit="1" customWidth="1"/>
    <col min="2568" max="2803" width="10" style="3"/>
    <col min="2804" max="2804" width="14.5" style="3" customWidth="1"/>
    <col min="2805" max="2805" width="9.625" style="3" customWidth="1"/>
    <col min="2806" max="2806" width="6.125" style="3" bestFit="1" customWidth="1"/>
    <col min="2807" max="2807" width="7.625" style="3" bestFit="1" customWidth="1"/>
    <col min="2808" max="2808" width="5.625" style="3" customWidth="1"/>
    <col min="2809" max="2809" width="6.625" style="3" bestFit="1" customWidth="1"/>
    <col min="2810" max="2810" width="7.625" style="3" bestFit="1" customWidth="1"/>
    <col min="2811" max="2811" width="11.125" style="3" bestFit="1" customWidth="1"/>
    <col min="2812" max="2812" width="5.625" style="3" customWidth="1"/>
    <col min="2813" max="2813" width="7.625" style="3" bestFit="1" customWidth="1"/>
    <col min="2814" max="2814" width="10.5" style="3" bestFit="1" customWidth="1"/>
    <col min="2815" max="2815" width="6.5" style="3" customWidth="1"/>
    <col min="2816" max="2817" width="8" style="3" bestFit="1" customWidth="1"/>
    <col min="2818" max="2818" width="8.125" style="3" customWidth="1"/>
    <col min="2819" max="2819" width="10.625" style="3" bestFit="1" customWidth="1"/>
    <col min="2820" max="2820" width="7.5" style="3" customWidth="1"/>
    <col min="2821" max="2821" width="10" style="3"/>
    <col min="2822" max="2822" width="9.125" style="3" customWidth="1"/>
    <col min="2823" max="2823" width="10.5" style="3" bestFit="1" customWidth="1"/>
    <col min="2824" max="3059" width="10" style="3"/>
    <col min="3060" max="3060" width="14.5" style="3" customWidth="1"/>
    <col min="3061" max="3061" width="9.625" style="3" customWidth="1"/>
    <col min="3062" max="3062" width="6.125" style="3" bestFit="1" customWidth="1"/>
    <col min="3063" max="3063" width="7.625" style="3" bestFit="1" customWidth="1"/>
    <col min="3064" max="3064" width="5.625" style="3" customWidth="1"/>
    <col min="3065" max="3065" width="6.625" style="3" bestFit="1" customWidth="1"/>
    <col min="3066" max="3066" width="7.625" style="3" bestFit="1" customWidth="1"/>
    <col min="3067" max="3067" width="11.125" style="3" bestFit="1" customWidth="1"/>
    <col min="3068" max="3068" width="5.625" style="3" customWidth="1"/>
    <col min="3069" max="3069" width="7.625" style="3" bestFit="1" customWidth="1"/>
    <col min="3070" max="3070" width="10.5" style="3" bestFit="1" customWidth="1"/>
    <col min="3071" max="3071" width="6.5" style="3" customWidth="1"/>
    <col min="3072" max="3073" width="8" style="3" bestFit="1" customWidth="1"/>
    <col min="3074" max="3074" width="8.125" style="3" customWidth="1"/>
    <col min="3075" max="3075" width="10.625" style="3" bestFit="1" customWidth="1"/>
    <col min="3076" max="3076" width="7.5" style="3" customWidth="1"/>
    <col min="3077" max="3077" width="10" style="3"/>
    <col min="3078" max="3078" width="9.125" style="3" customWidth="1"/>
    <col min="3079" max="3079" width="10.5" style="3" bestFit="1" customWidth="1"/>
    <col min="3080" max="3315" width="10" style="3"/>
    <col min="3316" max="3316" width="14.5" style="3" customWidth="1"/>
    <col min="3317" max="3317" width="9.625" style="3" customWidth="1"/>
    <col min="3318" max="3318" width="6.125" style="3" bestFit="1" customWidth="1"/>
    <col min="3319" max="3319" width="7.625" style="3" bestFit="1" customWidth="1"/>
    <col min="3320" max="3320" width="5.625" style="3" customWidth="1"/>
    <col min="3321" max="3321" width="6.625" style="3" bestFit="1" customWidth="1"/>
    <col min="3322" max="3322" width="7.625" style="3" bestFit="1" customWidth="1"/>
    <col min="3323" max="3323" width="11.125" style="3" bestFit="1" customWidth="1"/>
    <col min="3324" max="3324" width="5.625" style="3" customWidth="1"/>
    <col min="3325" max="3325" width="7.625" style="3" bestFit="1" customWidth="1"/>
    <col min="3326" max="3326" width="10.5" style="3" bestFit="1" customWidth="1"/>
    <col min="3327" max="3327" width="6.5" style="3" customWidth="1"/>
    <col min="3328" max="3329" width="8" style="3" bestFit="1" customWidth="1"/>
    <col min="3330" max="3330" width="8.125" style="3" customWidth="1"/>
    <col min="3331" max="3331" width="10.625" style="3" bestFit="1" customWidth="1"/>
    <col min="3332" max="3332" width="7.5" style="3" customWidth="1"/>
    <col min="3333" max="3333" width="10" style="3"/>
    <col min="3334" max="3334" width="9.125" style="3" customWidth="1"/>
    <col min="3335" max="3335" width="10.5" style="3" bestFit="1" customWidth="1"/>
    <col min="3336" max="3571" width="10" style="3"/>
    <col min="3572" max="3572" width="14.5" style="3" customWidth="1"/>
    <col min="3573" max="3573" width="9.625" style="3" customWidth="1"/>
    <col min="3574" max="3574" width="6.125" style="3" bestFit="1" customWidth="1"/>
    <col min="3575" max="3575" width="7.625" style="3" bestFit="1" customWidth="1"/>
    <col min="3576" max="3576" width="5.625" style="3" customWidth="1"/>
    <col min="3577" max="3577" width="6.625" style="3" bestFit="1" customWidth="1"/>
    <col min="3578" max="3578" width="7.625" style="3" bestFit="1" customWidth="1"/>
    <col min="3579" max="3579" width="11.125" style="3" bestFit="1" customWidth="1"/>
    <col min="3580" max="3580" width="5.625" style="3" customWidth="1"/>
    <col min="3581" max="3581" width="7.625" style="3" bestFit="1" customWidth="1"/>
    <col min="3582" max="3582" width="10.5" style="3" bestFit="1" customWidth="1"/>
    <col min="3583" max="3583" width="6.5" style="3" customWidth="1"/>
    <col min="3584" max="3585" width="8" style="3" bestFit="1" customWidth="1"/>
    <col min="3586" max="3586" width="8.125" style="3" customWidth="1"/>
    <col min="3587" max="3587" width="10.625" style="3" bestFit="1" customWidth="1"/>
    <col min="3588" max="3588" width="7.5" style="3" customWidth="1"/>
    <col min="3589" max="3589" width="10" style="3"/>
    <col min="3590" max="3590" width="9.125" style="3" customWidth="1"/>
    <col min="3591" max="3591" width="10.5" style="3" bestFit="1" customWidth="1"/>
    <col min="3592" max="3827" width="10" style="3"/>
    <col min="3828" max="3828" width="14.5" style="3" customWidth="1"/>
    <col min="3829" max="3829" width="9.625" style="3" customWidth="1"/>
    <col min="3830" max="3830" width="6.125" style="3" bestFit="1" customWidth="1"/>
    <col min="3831" max="3831" width="7.625" style="3" bestFit="1" customWidth="1"/>
    <col min="3832" max="3832" width="5.625" style="3" customWidth="1"/>
    <col min="3833" max="3833" width="6.625" style="3" bestFit="1" customWidth="1"/>
    <col min="3834" max="3834" width="7.625" style="3" bestFit="1" customWidth="1"/>
    <col min="3835" max="3835" width="11.125" style="3" bestFit="1" customWidth="1"/>
    <col min="3836" max="3836" width="5.625" style="3" customWidth="1"/>
    <col min="3837" max="3837" width="7.625" style="3" bestFit="1" customWidth="1"/>
    <col min="3838" max="3838" width="10.5" style="3" bestFit="1" customWidth="1"/>
    <col min="3839" max="3839" width="6.5" style="3" customWidth="1"/>
    <col min="3840" max="3841" width="8" style="3" bestFit="1" customWidth="1"/>
    <col min="3842" max="3842" width="8.125" style="3" customWidth="1"/>
    <col min="3843" max="3843" width="10.625" style="3" bestFit="1" customWidth="1"/>
    <col min="3844" max="3844" width="7.5" style="3" customWidth="1"/>
    <col min="3845" max="3845" width="10" style="3"/>
    <col min="3846" max="3846" width="9.125" style="3" customWidth="1"/>
    <col min="3847" max="3847" width="10.5" style="3" bestFit="1" customWidth="1"/>
    <col min="3848" max="4083" width="10" style="3"/>
    <col min="4084" max="4084" width="14.5" style="3" customWidth="1"/>
    <col min="4085" max="4085" width="9.625" style="3" customWidth="1"/>
    <col min="4086" max="4086" width="6.125" style="3" bestFit="1" customWidth="1"/>
    <col min="4087" max="4087" width="7.625" style="3" bestFit="1" customWidth="1"/>
    <col min="4088" max="4088" width="5.625" style="3" customWidth="1"/>
    <col min="4089" max="4089" width="6.625" style="3" bestFit="1" customWidth="1"/>
    <col min="4090" max="4090" width="7.625" style="3" bestFit="1" customWidth="1"/>
    <col min="4091" max="4091" width="11.125" style="3" bestFit="1" customWidth="1"/>
    <col min="4092" max="4092" width="5.625" style="3" customWidth="1"/>
    <col min="4093" max="4093" width="7.625" style="3" bestFit="1" customWidth="1"/>
    <col min="4094" max="4094" width="10.5" style="3" bestFit="1" customWidth="1"/>
    <col min="4095" max="4095" width="6.5" style="3" customWidth="1"/>
    <col min="4096" max="4097" width="8" style="3" bestFit="1" customWidth="1"/>
    <col min="4098" max="4098" width="8.125" style="3" customWidth="1"/>
    <col min="4099" max="4099" width="10.625" style="3" bestFit="1" customWidth="1"/>
    <col min="4100" max="4100" width="7.5" style="3" customWidth="1"/>
    <col min="4101" max="4101" width="10" style="3"/>
    <col min="4102" max="4102" width="9.125" style="3" customWidth="1"/>
    <col min="4103" max="4103" width="10.5" style="3" bestFit="1" customWidth="1"/>
    <col min="4104" max="4339" width="10" style="3"/>
    <col min="4340" max="4340" width="14.5" style="3" customWidth="1"/>
    <col min="4341" max="4341" width="9.625" style="3" customWidth="1"/>
    <col min="4342" max="4342" width="6.125" style="3" bestFit="1" customWidth="1"/>
    <col min="4343" max="4343" width="7.625" style="3" bestFit="1" customWidth="1"/>
    <col min="4344" max="4344" width="5.625" style="3" customWidth="1"/>
    <col min="4345" max="4345" width="6.625" style="3" bestFit="1" customWidth="1"/>
    <col min="4346" max="4346" width="7.625" style="3" bestFit="1" customWidth="1"/>
    <col min="4347" max="4347" width="11.125" style="3" bestFit="1" customWidth="1"/>
    <col min="4348" max="4348" width="5.625" style="3" customWidth="1"/>
    <col min="4349" max="4349" width="7.625" style="3" bestFit="1" customWidth="1"/>
    <col min="4350" max="4350" width="10.5" style="3" bestFit="1" customWidth="1"/>
    <col min="4351" max="4351" width="6.5" style="3" customWidth="1"/>
    <col min="4352" max="4353" width="8" style="3" bestFit="1" customWidth="1"/>
    <col min="4354" max="4354" width="8.125" style="3" customWidth="1"/>
    <col min="4355" max="4355" width="10.625" style="3" bestFit="1" customWidth="1"/>
    <col min="4356" max="4356" width="7.5" style="3" customWidth="1"/>
    <col min="4357" max="4357" width="10" style="3"/>
    <col min="4358" max="4358" width="9.125" style="3" customWidth="1"/>
    <col min="4359" max="4359" width="10.5" style="3" bestFit="1" customWidth="1"/>
    <col min="4360" max="4595" width="10" style="3"/>
    <col min="4596" max="4596" width="14.5" style="3" customWidth="1"/>
    <col min="4597" max="4597" width="9.625" style="3" customWidth="1"/>
    <col min="4598" max="4598" width="6.125" style="3" bestFit="1" customWidth="1"/>
    <col min="4599" max="4599" width="7.625" style="3" bestFit="1" customWidth="1"/>
    <col min="4600" max="4600" width="5.625" style="3" customWidth="1"/>
    <col min="4601" max="4601" width="6.625" style="3" bestFit="1" customWidth="1"/>
    <col min="4602" max="4602" width="7.625" style="3" bestFit="1" customWidth="1"/>
    <col min="4603" max="4603" width="11.125" style="3" bestFit="1" customWidth="1"/>
    <col min="4604" max="4604" width="5.625" style="3" customWidth="1"/>
    <col min="4605" max="4605" width="7.625" style="3" bestFit="1" customWidth="1"/>
    <col min="4606" max="4606" width="10.5" style="3" bestFit="1" customWidth="1"/>
    <col min="4607" max="4607" width="6.5" style="3" customWidth="1"/>
    <col min="4608" max="4609" width="8" style="3" bestFit="1" customWidth="1"/>
    <col min="4610" max="4610" width="8.125" style="3" customWidth="1"/>
    <col min="4611" max="4611" width="10.625" style="3" bestFit="1" customWidth="1"/>
    <col min="4612" max="4612" width="7.5" style="3" customWidth="1"/>
    <col min="4613" max="4613" width="10" style="3"/>
    <col min="4614" max="4614" width="9.125" style="3" customWidth="1"/>
    <col min="4615" max="4615" width="10.5" style="3" bestFit="1" customWidth="1"/>
    <col min="4616" max="4851" width="10" style="3"/>
    <col min="4852" max="4852" width="14.5" style="3" customWidth="1"/>
    <col min="4853" max="4853" width="9.625" style="3" customWidth="1"/>
    <col min="4854" max="4854" width="6.125" style="3" bestFit="1" customWidth="1"/>
    <col min="4855" max="4855" width="7.625" style="3" bestFit="1" customWidth="1"/>
    <col min="4856" max="4856" width="5.625" style="3" customWidth="1"/>
    <col min="4857" max="4857" width="6.625" style="3" bestFit="1" customWidth="1"/>
    <col min="4858" max="4858" width="7.625" style="3" bestFit="1" customWidth="1"/>
    <col min="4859" max="4859" width="11.125" style="3" bestFit="1" customWidth="1"/>
    <col min="4860" max="4860" width="5.625" style="3" customWidth="1"/>
    <col min="4861" max="4861" width="7.625" style="3" bestFit="1" customWidth="1"/>
    <col min="4862" max="4862" width="10.5" style="3" bestFit="1" customWidth="1"/>
    <col min="4863" max="4863" width="6.5" style="3" customWidth="1"/>
    <col min="4864" max="4865" width="8" style="3" bestFit="1" customWidth="1"/>
    <col min="4866" max="4866" width="8.125" style="3" customWidth="1"/>
    <col min="4867" max="4867" width="10.625" style="3" bestFit="1" customWidth="1"/>
    <col min="4868" max="4868" width="7.5" style="3" customWidth="1"/>
    <col min="4869" max="4869" width="10" style="3"/>
    <col min="4870" max="4870" width="9.125" style="3" customWidth="1"/>
    <col min="4871" max="4871" width="10.5" style="3" bestFit="1" customWidth="1"/>
    <col min="4872" max="5107" width="10" style="3"/>
    <col min="5108" max="5108" width="14.5" style="3" customWidth="1"/>
    <col min="5109" max="5109" width="9.625" style="3" customWidth="1"/>
    <col min="5110" max="5110" width="6.125" style="3" bestFit="1" customWidth="1"/>
    <col min="5111" max="5111" width="7.625" style="3" bestFit="1" customWidth="1"/>
    <col min="5112" max="5112" width="5.625" style="3" customWidth="1"/>
    <col min="5113" max="5113" width="6.625" style="3" bestFit="1" customWidth="1"/>
    <col min="5114" max="5114" width="7.625" style="3" bestFit="1" customWidth="1"/>
    <col min="5115" max="5115" width="11.125" style="3" bestFit="1" customWidth="1"/>
    <col min="5116" max="5116" width="5.625" style="3" customWidth="1"/>
    <col min="5117" max="5117" width="7.625" style="3" bestFit="1" customWidth="1"/>
    <col min="5118" max="5118" width="10.5" style="3" bestFit="1" customWidth="1"/>
    <col min="5119" max="5119" width="6.5" style="3" customWidth="1"/>
    <col min="5120" max="5121" width="8" style="3" bestFit="1" customWidth="1"/>
    <col min="5122" max="5122" width="8.125" style="3" customWidth="1"/>
    <col min="5123" max="5123" width="10.625" style="3" bestFit="1" customWidth="1"/>
    <col min="5124" max="5124" width="7.5" style="3" customWidth="1"/>
    <col min="5125" max="5125" width="10" style="3"/>
    <col min="5126" max="5126" width="9.125" style="3" customWidth="1"/>
    <col min="5127" max="5127" width="10.5" style="3" bestFit="1" customWidth="1"/>
    <col min="5128" max="5363" width="10" style="3"/>
    <col min="5364" max="5364" width="14.5" style="3" customWidth="1"/>
    <col min="5365" max="5365" width="9.625" style="3" customWidth="1"/>
    <col min="5366" max="5366" width="6.125" style="3" bestFit="1" customWidth="1"/>
    <col min="5367" max="5367" width="7.625" style="3" bestFit="1" customWidth="1"/>
    <col min="5368" max="5368" width="5.625" style="3" customWidth="1"/>
    <col min="5369" max="5369" width="6.625" style="3" bestFit="1" customWidth="1"/>
    <col min="5370" max="5370" width="7.625" style="3" bestFit="1" customWidth="1"/>
    <col min="5371" max="5371" width="11.125" style="3" bestFit="1" customWidth="1"/>
    <col min="5372" max="5372" width="5.625" style="3" customWidth="1"/>
    <col min="5373" max="5373" width="7.625" style="3" bestFit="1" customWidth="1"/>
    <col min="5374" max="5374" width="10.5" style="3" bestFit="1" customWidth="1"/>
    <col min="5375" max="5375" width="6.5" style="3" customWidth="1"/>
    <col min="5376" max="5377" width="8" style="3" bestFit="1" customWidth="1"/>
    <col min="5378" max="5378" width="8.125" style="3" customWidth="1"/>
    <col min="5379" max="5379" width="10.625" style="3" bestFit="1" customWidth="1"/>
    <col min="5380" max="5380" width="7.5" style="3" customWidth="1"/>
    <col min="5381" max="5381" width="10" style="3"/>
    <col min="5382" max="5382" width="9.125" style="3" customWidth="1"/>
    <col min="5383" max="5383" width="10.5" style="3" bestFit="1" customWidth="1"/>
    <col min="5384" max="5619" width="10" style="3"/>
    <col min="5620" max="5620" width="14.5" style="3" customWidth="1"/>
    <col min="5621" max="5621" width="9.625" style="3" customWidth="1"/>
    <col min="5622" max="5622" width="6.125" style="3" bestFit="1" customWidth="1"/>
    <col min="5623" max="5623" width="7.625" style="3" bestFit="1" customWidth="1"/>
    <col min="5624" max="5624" width="5.625" style="3" customWidth="1"/>
    <col min="5625" max="5625" width="6.625" style="3" bestFit="1" customWidth="1"/>
    <col min="5626" max="5626" width="7.625" style="3" bestFit="1" customWidth="1"/>
    <col min="5627" max="5627" width="11.125" style="3" bestFit="1" customWidth="1"/>
    <col min="5628" max="5628" width="5.625" style="3" customWidth="1"/>
    <col min="5629" max="5629" width="7.625" style="3" bestFit="1" customWidth="1"/>
    <col min="5630" max="5630" width="10.5" style="3" bestFit="1" customWidth="1"/>
    <col min="5631" max="5631" width="6.5" style="3" customWidth="1"/>
    <col min="5632" max="5633" width="8" style="3" bestFit="1" customWidth="1"/>
    <col min="5634" max="5634" width="8.125" style="3" customWidth="1"/>
    <col min="5635" max="5635" width="10.625" style="3" bestFit="1" customWidth="1"/>
    <col min="5636" max="5636" width="7.5" style="3" customWidth="1"/>
    <col min="5637" max="5637" width="10" style="3"/>
    <col min="5638" max="5638" width="9.125" style="3" customWidth="1"/>
    <col min="5639" max="5639" width="10.5" style="3" bestFit="1" customWidth="1"/>
    <col min="5640" max="5875" width="10" style="3"/>
    <col min="5876" max="5876" width="14.5" style="3" customWidth="1"/>
    <col min="5877" max="5877" width="9.625" style="3" customWidth="1"/>
    <col min="5878" max="5878" width="6.125" style="3" bestFit="1" customWidth="1"/>
    <col min="5879" max="5879" width="7.625" style="3" bestFit="1" customWidth="1"/>
    <col min="5880" max="5880" width="5.625" style="3" customWidth="1"/>
    <col min="5881" max="5881" width="6.625" style="3" bestFit="1" customWidth="1"/>
    <col min="5882" max="5882" width="7.625" style="3" bestFit="1" customWidth="1"/>
    <col min="5883" max="5883" width="11.125" style="3" bestFit="1" customWidth="1"/>
    <col min="5884" max="5884" width="5.625" style="3" customWidth="1"/>
    <col min="5885" max="5885" width="7.625" style="3" bestFit="1" customWidth="1"/>
    <col min="5886" max="5886" width="10.5" style="3" bestFit="1" customWidth="1"/>
    <col min="5887" max="5887" width="6.5" style="3" customWidth="1"/>
    <col min="5888" max="5889" width="8" style="3" bestFit="1" customWidth="1"/>
    <col min="5890" max="5890" width="8.125" style="3" customWidth="1"/>
    <col min="5891" max="5891" width="10.625" style="3" bestFit="1" customWidth="1"/>
    <col min="5892" max="5892" width="7.5" style="3" customWidth="1"/>
    <col min="5893" max="5893" width="10" style="3"/>
    <col min="5894" max="5894" width="9.125" style="3" customWidth="1"/>
    <col min="5895" max="5895" width="10.5" style="3" bestFit="1" customWidth="1"/>
    <col min="5896" max="6131" width="10" style="3"/>
    <col min="6132" max="6132" width="14.5" style="3" customWidth="1"/>
    <col min="6133" max="6133" width="9.625" style="3" customWidth="1"/>
    <col min="6134" max="6134" width="6.125" style="3" bestFit="1" customWidth="1"/>
    <col min="6135" max="6135" width="7.625" style="3" bestFit="1" customWidth="1"/>
    <col min="6136" max="6136" width="5.625" style="3" customWidth="1"/>
    <col min="6137" max="6137" width="6.625" style="3" bestFit="1" customWidth="1"/>
    <col min="6138" max="6138" width="7.625" style="3" bestFit="1" customWidth="1"/>
    <col min="6139" max="6139" width="11.125" style="3" bestFit="1" customWidth="1"/>
    <col min="6140" max="6140" width="5.625" style="3" customWidth="1"/>
    <col min="6141" max="6141" width="7.625" style="3" bestFit="1" customWidth="1"/>
    <col min="6142" max="6142" width="10.5" style="3" bestFit="1" customWidth="1"/>
    <col min="6143" max="6143" width="6.5" style="3" customWidth="1"/>
    <col min="6144" max="6145" width="8" style="3" bestFit="1" customWidth="1"/>
    <col min="6146" max="6146" width="8.125" style="3" customWidth="1"/>
    <col min="6147" max="6147" width="10.625" style="3" bestFit="1" customWidth="1"/>
    <col min="6148" max="6148" width="7.5" style="3" customWidth="1"/>
    <col min="6149" max="6149" width="10" style="3"/>
    <col min="6150" max="6150" width="9.125" style="3" customWidth="1"/>
    <col min="6151" max="6151" width="10.5" style="3" bestFit="1" customWidth="1"/>
    <col min="6152" max="6387" width="10" style="3"/>
    <col min="6388" max="6388" width="14.5" style="3" customWidth="1"/>
    <col min="6389" max="6389" width="9.625" style="3" customWidth="1"/>
    <col min="6390" max="6390" width="6.125" style="3" bestFit="1" customWidth="1"/>
    <col min="6391" max="6391" width="7.625" style="3" bestFit="1" customWidth="1"/>
    <col min="6392" max="6392" width="5.625" style="3" customWidth="1"/>
    <col min="6393" max="6393" width="6.625" style="3" bestFit="1" customWidth="1"/>
    <col min="6394" max="6394" width="7.625" style="3" bestFit="1" customWidth="1"/>
    <col min="6395" max="6395" width="11.125" style="3" bestFit="1" customWidth="1"/>
    <col min="6396" max="6396" width="5.625" style="3" customWidth="1"/>
    <col min="6397" max="6397" width="7.625" style="3" bestFit="1" customWidth="1"/>
    <col min="6398" max="6398" width="10.5" style="3" bestFit="1" customWidth="1"/>
    <col min="6399" max="6399" width="6.5" style="3" customWidth="1"/>
    <col min="6400" max="6401" width="8" style="3" bestFit="1" customWidth="1"/>
    <col min="6402" max="6402" width="8.125" style="3" customWidth="1"/>
    <col min="6403" max="6403" width="10.625" style="3" bestFit="1" customWidth="1"/>
    <col min="6404" max="6404" width="7.5" style="3" customWidth="1"/>
    <col min="6405" max="6405" width="10" style="3"/>
    <col min="6406" max="6406" width="9.125" style="3" customWidth="1"/>
    <col min="6407" max="6407" width="10.5" style="3" bestFit="1" customWidth="1"/>
    <col min="6408" max="6643" width="10" style="3"/>
    <col min="6644" max="6644" width="14.5" style="3" customWidth="1"/>
    <col min="6645" max="6645" width="9.625" style="3" customWidth="1"/>
    <col min="6646" max="6646" width="6.125" style="3" bestFit="1" customWidth="1"/>
    <col min="6647" max="6647" width="7.625" style="3" bestFit="1" customWidth="1"/>
    <col min="6648" max="6648" width="5.625" style="3" customWidth="1"/>
    <col min="6649" max="6649" width="6.625" style="3" bestFit="1" customWidth="1"/>
    <col min="6650" max="6650" width="7.625" style="3" bestFit="1" customWidth="1"/>
    <col min="6651" max="6651" width="11.125" style="3" bestFit="1" customWidth="1"/>
    <col min="6652" max="6652" width="5.625" style="3" customWidth="1"/>
    <col min="6653" max="6653" width="7.625" style="3" bestFit="1" customWidth="1"/>
    <col min="6654" max="6654" width="10.5" style="3" bestFit="1" customWidth="1"/>
    <col min="6655" max="6655" width="6.5" style="3" customWidth="1"/>
    <col min="6656" max="6657" width="8" style="3" bestFit="1" customWidth="1"/>
    <col min="6658" max="6658" width="8.125" style="3" customWidth="1"/>
    <col min="6659" max="6659" width="10.625" style="3" bestFit="1" customWidth="1"/>
    <col min="6660" max="6660" width="7.5" style="3" customWidth="1"/>
    <col min="6661" max="6661" width="10" style="3"/>
    <col min="6662" max="6662" width="9.125" style="3" customWidth="1"/>
    <col min="6663" max="6663" width="10.5" style="3" bestFit="1" customWidth="1"/>
    <col min="6664" max="6899" width="10" style="3"/>
    <col min="6900" max="6900" width="14.5" style="3" customWidth="1"/>
    <col min="6901" max="6901" width="9.625" style="3" customWidth="1"/>
    <col min="6902" max="6902" width="6.125" style="3" bestFit="1" customWidth="1"/>
    <col min="6903" max="6903" width="7.625" style="3" bestFit="1" customWidth="1"/>
    <col min="6904" max="6904" width="5.625" style="3" customWidth="1"/>
    <col min="6905" max="6905" width="6.625" style="3" bestFit="1" customWidth="1"/>
    <col min="6906" max="6906" width="7.625" style="3" bestFit="1" customWidth="1"/>
    <col min="6907" max="6907" width="11.125" style="3" bestFit="1" customWidth="1"/>
    <col min="6908" max="6908" width="5.625" style="3" customWidth="1"/>
    <col min="6909" max="6909" width="7.625" style="3" bestFit="1" customWidth="1"/>
    <col min="6910" max="6910" width="10.5" style="3" bestFit="1" customWidth="1"/>
    <col min="6911" max="6911" width="6.5" style="3" customWidth="1"/>
    <col min="6912" max="6913" width="8" style="3" bestFit="1" customWidth="1"/>
    <col min="6914" max="6914" width="8.125" style="3" customWidth="1"/>
    <col min="6915" max="6915" width="10.625" style="3" bestFit="1" customWidth="1"/>
    <col min="6916" max="6916" width="7.5" style="3" customWidth="1"/>
    <col min="6917" max="6917" width="10" style="3"/>
    <col min="6918" max="6918" width="9.125" style="3" customWidth="1"/>
    <col min="6919" max="6919" width="10.5" style="3" bestFit="1" customWidth="1"/>
    <col min="6920" max="7155" width="10" style="3"/>
    <col min="7156" max="7156" width="14.5" style="3" customWidth="1"/>
    <col min="7157" max="7157" width="9.625" style="3" customWidth="1"/>
    <col min="7158" max="7158" width="6.125" style="3" bestFit="1" customWidth="1"/>
    <col min="7159" max="7159" width="7.625" style="3" bestFit="1" customWidth="1"/>
    <col min="7160" max="7160" width="5.625" style="3" customWidth="1"/>
    <col min="7161" max="7161" width="6.625" style="3" bestFit="1" customWidth="1"/>
    <col min="7162" max="7162" width="7.625" style="3" bestFit="1" customWidth="1"/>
    <col min="7163" max="7163" width="11.125" style="3" bestFit="1" customWidth="1"/>
    <col min="7164" max="7164" width="5.625" style="3" customWidth="1"/>
    <col min="7165" max="7165" width="7.625" style="3" bestFit="1" customWidth="1"/>
    <col min="7166" max="7166" width="10.5" style="3" bestFit="1" customWidth="1"/>
    <col min="7167" max="7167" width="6.5" style="3" customWidth="1"/>
    <col min="7168" max="7169" width="8" style="3" bestFit="1" customWidth="1"/>
    <col min="7170" max="7170" width="8.125" style="3" customWidth="1"/>
    <col min="7171" max="7171" width="10.625" style="3" bestFit="1" customWidth="1"/>
    <col min="7172" max="7172" width="7.5" style="3" customWidth="1"/>
    <col min="7173" max="7173" width="10" style="3"/>
    <col min="7174" max="7174" width="9.125" style="3" customWidth="1"/>
    <col min="7175" max="7175" width="10.5" style="3" bestFit="1" customWidth="1"/>
    <col min="7176" max="7411" width="10" style="3"/>
    <col min="7412" max="7412" width="14.5" style="3" customWidth="1"/>
    <col min="7413" max="7413" width="9.625" style="3" customWidth="1"/>
    <col min="7414" max="7414" width="6.125" style="3" bestFit="1" customWidth="1"/>
    <col min="7415" max="7415" width="7.625" style="3" bestFit="1" customWidth="1"/>
    <col min="7416" max="7416" width="5.625" style="3" customWidth="1"/>
    <col min="7417" max="7417" width="6.625" style="3" bestFit="1" customWidth="1"/>
    <col min="7418" max="7418" width="7.625" style="3" bestFit="1" customWidth="1"/>
    <col min="7419" max="7419" width="11.125" style="3" bestFit="1" customWidth="1"/>
    <col min="7420" max="7420" width="5.625" style="3" customWidth="1"/>
    <col min="7421" max="7421" width="7.625" style="3" bestFit="1" customWidth="1"/>
    <col min="7422" max="7422" width="10.5" style="3" bestFit="1" customWidth="1"/>
    <col min="7423" max="7423" width="6.5" style="3" customWidth="1"/>
    <col min="7424" max="7425" width="8" style="3" bestFit="1" customWidth="1"/>
    <col min="7426" max="7426" width="8.125" style="3" customWidth="1"/>
    <col min="7427" max="7427" width="10.625" style="3" bestFit="1" customWidth="1"/>
    <col min="7428" max="7428" width="7.5" style="3" customWidth="1"/>
    <col min="7429" max="7429" width="10" style="3"/>
    <col min="7430" max="7430" width="9.125" style="3" customWidth="1"/>
    <col min="7431" max="7431" width="10.5" style="3" bestFit="1" customWidth="1"/>
    <col min="7432" max="7667" width="10" style="3"/>
    <col min="7668" max="7668" width="14.5" style="3" customWidth="1"/>
    <col min="7669" max="7669" width="9.625" style="3" customWidth="1"/>
    <col min="7670" max="7670" width="6.125" style="3" bestFit="1" customWidth="1"/>
    <col min="7671" max="7671" width="7.625" style="3" bestFit="1" customWidth="1"/>
    <col min="7672" max="7672" width="5.625" style="3" customWidth="1"/>
    <col min="7673" max="7673" width="6.625" style="3" bestFit="1" customWidth="1"/>
    <col min="7674" max="7674" width="7.625" style="3" bestFit="1" customWidth="1"/>
    <col min="7675" max="7675" width="11.125" style="3" bestFit="1" customWidth="1"/>
    <col min="7676" max="7676" width="5.625" style="3" customWidth="1"/>
    <col min="7677" max="7677" width="7.625" style="3" bestFit="1" customWidth="1"/>
    <col min="7678" max="7678" width="10.5" style="3" bestFit="1" customWidth="1"/>
    <col min="7679" max="7679" width="6.5" style="3" customWidth="1"/>
    <col min="7680" max="7681" width="8" style="3" bestFit="1" customWidth="1"/>
    <col min="7682" max="7682" width="8.125" style="3" customWidth="1"/>
    <col min="7683" max="7683" width="10.625" style="3" bestFit="1" customWidth="1"/>
    <col min="7684" max="7684" width="7.5" style="3" customWidth="1"/>
    <col min="7685" max="7685" width="10" style="3"/>
    <col min="7686" max="7686" width="9.125" style="3" customWidth="1"/>
    <col min="7687" max="7687" width="10.5" style="3" bestFit="1" customWidth="1"/>
    <col min="7688" max="7923" width="10" style="3"/>
    <col min="7924" max="7924" width="14.5" style="3" customWidth="1"/>
    <col min="7925" max="7925" width="9.625" style="3" customWidth="1"/>
    <col min="7926" max="7926" width="6.125" style="3" bestFit="1" customWidth="1"/>
    <col min="7927" max="7927" width="7.625" style="3" bestFit="1" customWidth="1"/>
    <col min="7928" max="7928" width="5.625" style="3" customWidth="1"/>
    <col min="7929" max="7929" width="6.625" style="3" bestFit="1" customWidth="1"/>
    <col min="7930" max="7930" width="7.625" style="3" bestFit="1" customWidth="1"/>
    <col min="7931" max="7931" width="11.125" style="3" bestFit="1" customWidth="1"/>
    <col min="7932" max="7932" width="5.625" style="3" customWidth="1"/>
    <col min="7933" max="7933" width="7.625" style="3" bestFit="1" customWidth="1"/>
    <col min="7934" max="7934" width="10.5" style="3" bestFit="1" customWidth="1"/>
    <col min="7935" max="7935" width="6.5" style="3" customWidth="1"/>
    <col min="7936" max="7937" width="8" style="3" bestFit="1" customWidth="1"/>
    <col min="7938" max="7938" width="8.125" style="3" customWidth="1"/>
    <col min="7939" max="7939" width="10.625" style="3" bestFit="1" customWidth="1"/>
    <col min="7940" max="7940" width="7.5" style="3" customWidth="1"/>
    <col min="7941" max="7941" width="10" style="3"/>
    <col min="7942" max="7942" width="9.125" style="3" customWidth="1"/>
    <col min="7943" max="7943" width="10.5" style="3" bestFit="1" customWidth="1"/>
    <col min="7944" max="8179" width="10" style="3"/>
    <col min="8180" max="8180" width="14.5" style="3" customWidth="1"/>
    <col min="8181" max="8181" width="9.625" style="3" customWidth="1"/>
    <col min="8182" max="8182" width="6.125" style="3" bestFit="1" customWidth="1"/>
    <col min="8183" max="8183" width="7.625" style="3" bestFit="1" customWidth="1"/>
    <col min="8184" max="8184" width="5.625" style="3" customWidth="1"/>
    <col min="8185" max="8185" width="6.625" style="3" bestFit="1" customWidth="1"/>
    <col min="8186" max="8186" width="7.625" style="3" bestFit="1" customWidth="1"/>
    <col min="8187" max="8187" width="11.125" style="3" bestFit="1" customWidth="1"/>
    <col min="8188" max="8188" width="5.625" style="3" customWidth="1"/>
    <col min="8189" max="8189" width="7.625" style="3" bestFit="1" customWidth="1"/>
    <col min="8190" max="8190" width="10.5" style="3" bestFit="1" customWidth="1"/>
    <col min="8191" max="8191" width="6.5" style="3" customWidth="1"/>
    <col min="8192" max="8193" width="8" style="3" bestFit="1" customWidth="1"/>
    <col min="8194" max="8194" width="8.125" style="3" customWidth="1"/>
    <col min="8195" max="8195" width="10.625" style="3" bestFit="1" customWidth="1"/>
    <col min="8196" max="8196" width="7.5" style="3" customWidth="1"/>
    <col min="8197" max="8197" width="10" style="3"/>
    <col min="8198" max="8198" width="9.125" style="3" customWidth="1"/>
    <col min="8199" max="8199" width="10.5" style="3" bestFit="1" customWidth="1"/>
    <col min="8200" max="8435" width="10" style="3"/>
    <col min="8436" max="8436" width="14.5" style="3" customWidth="1"/>
    <col min="8437" max="8437" width="9.625" style="3" customWidth="1"/>
    <col min="8438" max="8438" width="6.125" style="3" bestFit="1" customWidth="1"/>
    <col min="8439" max="8439" width="7.625" style="3" bestFit="1" customWidth="1"/>
    <col min="8440" max="8440" width="5.625" style="3" customWidth="1"/>
    <col min="8441" max="8441" width="6.625" style="3" bestFit="1" customWidth="1"/>
    <col min="8442" max="8442" width="7.625" style="3" bestFit="1" customWidth="1"/>
    <col min="8443" max="8443" width="11.125" style="3" bestFit="1" customWidth="1"/>
    <col min="8444" max="8444" width="5.625" style="3" customWidth="1"/>
    <col min="8445" max="8445" width="7.625" style="3" bestFit="1" customWidth="1"/>
    <col min="8446" max="8446" width="10.5" style="3" bestFit="1" customWidth="1"/>
    <col min="8447" max="8447" width="6.5" style="3" customWidth="1"/>
    <col min="8448" max="8449" width="8" style="3" bestFit="1" customWidth="1"/>
    <col min="8450" max="8450" width="8.125" style="3" customWidth="1"/>
    <col min="8451" max="8451" width="10.625" style="3" bestFit="1" customWidth="1"/>
    <col min="8452" max="8452" width="7.5" style="3" customWidth="1"/>
    <col min="8453" max="8453" width="10" style="3"/>
    <col min="8454" max="8454" width="9.125" style="3" customWidth="1"/>
    <col min="8455" max="8455" width="10.5" style="3" bestFit="1" customWidth="1"/>
    <col min="8456" max="8691" width="10" style="3"/>
    <col min="8692" max="8692" width="14.5" style="3" customWidth="1"/>
    <col min="8693" max="8693" width="9.625" style="3" customWidth="1"/>
    <col min="8694" max="8694" width="6.125" style="3" bestFit="1" customWidth="1"/>
    <col min="8695" max="8695" width="7.625" style="3" bestFit="1" customWidth="1"/>
    <col min="8696" max="8696" width="5.625" style="3" customWidth="1"/>
    <col min="8697" max="8697" width="6.625" style="3" bestFit="1" customWidth="1"/>
    <col min="8698" max="8698" width="7.625" style="3" bestFit="1" customWidth="1"/>
    <col min="8699" max="8699" width="11.125" style="3" bestFit="1" customWidth="1"/>
    <col min="8700" max="8700" width="5.625" style="3" customWidth="1"/>
    <col min="8701" max="8701" width="7.625" style="3" bestFit="1" customWidth="1"/>
    <col min="8702" max="8702" width="10.5" style="3" bestFit="1" customWidth="1"/>
    <col min="8703" max="8703" width="6.5" style="3" customWidth="1"/>
    <col min="8704" max="8705" width="8" style="3" bestFit="1" customWidth="1"/>
    <col min="8706" max="8706" width="8.125" style="3" customWidth="1"/>
    <col min="8707" max="8707" width="10.625" style="3" bestFit="1" customWidth="1"/>
    <col min="8708" max="8708" width="7.5" style="3" customWidth="1"/>
    <col min="8709" max="8709" width="10" style="3"/>
    <col min="8710" max="8710" width="9.125" style="3" customWidth="1"/>
    <col min="8711" max="8711" width="10.5" style="3" bestFit="1" customWidth="1"/>
    <col min="8712" max="8947" width="10" style="3"/>
    <col min="8948" max="8948" width="14.5" style="3" customWidth="1"/>
    <col min="8949" max="8949" width="9.625" style="3" customWidth="1"/>
    <col min="8950" max="8950" width="6.125" style="3" bestFit="1" customWidth="1"/>
    <col min="8951" max="8951" width="7.625" style="3" bestFit="1" customWidth="1"/>
    <col min="8952" max="8952" width="5.625" style="3" customWidth="1"/>
    <col min="8953" max="8953" width="6.625" style="3" bestFit="1" customWidth="1"/>
    <col min="8954" max="8954" width="7.625" style="3" bestFit="1" customWidth="1"/>
    <col min="8955" max="8955" width="11.125" style="3" bestFit="1" customWidth="1"/>
    <col min="8956" max="8956" width="5.625" style="3" customWidth="1"/>
    <col min="8957" max="8957" width="7.625" style="3" bestFit="1" customWidth="1"/>
    <col min="8958" max="8958" width="10.5" style="3" bestFit="1" customWidth="1"/>
    <col min="8959" max="8959" width="6.5" style="3" customWidth="1"/>
    <col min="8960" max="8961" width="8" style="3" bestFit="1" customWidth="1"/>
    <col min="8962" max="8962" width="8.125" style="3" customWidth="1"/>
    <col min="8963" max="8963" width="10.625" style="3" bestFit="1" customWidth="1"/>
    <col min="8964" max="8964" width="7.5" style="3" customWidth="1"/>
    <col min="8965" max="8965" width="10" style="3"/>
    <col min="8966" max="8966" width="9.125" style="3" customWidth="1"/>
    <col min="8967" max="8967" width="10.5" style="3" bestFit="1" customWidth="1"/>
    <col min="8968" max="9203" width="10" style="3"/>
    <col min="9204" max="9204" width="14.5" style="3" customWidth="1"/>
    <col min="9205" max="9205" width="9.625" style="3" customWidth="1"/>
    <col min="9206" max="9206" width="6.125" style="3" bestFit="1" customWidth="1"/>
    <col min="9207" max="9207" width="7.625" style="3" bestFit="1" customWidth="1"/>
    <col min="9208" max="9208" width="5.625" style="3" customWidth="1"/>
    <col min="9209" max="9209" width="6.625" style="3" bestFit="1" customWidth="1"/>
    <col min="9210" max="9210" width="7.625" style="3" bestFit="1" customWidth="1"/>
    <col min="9211" max="9211" width="11.125" style="3" bestFit="1" customWidth="1"/>
    <col min="9212" max="9212" width="5.625" style="3" customWidth="1"/>
    <col min="9213" max="9213" width="7.625" style="3" bestFit="1" customWidth="1"/>
    <col min="9214" max="9214" width="10.5" style="3" bestFit="1" customWidth="1"/>
    <col min="9215" max="9215" width="6.5" style="3" customWidth="1"/>
    <col min="9216" max="9217" width="8" style="3" bestFit="1" customWidth="1"/>
    <col min="9218" max="9218" width="8.125" style="3" customWidth="1"/>
    <col min="9219" max="9219" width="10.625" style="3" bestFit="1" customWidth="1"/>
    <col min="9220" max="9220" width="7.5" style="3" customWidth="1"/>
    <col min="9221" max="9221" width="10" style="3"/>
    <col min="9222" max="9222" width="9.125" style="3" customWidth="1"/>
    <col min="9223" max="9223" width="10.5" style="3" bestFit="1" customWidth="1"/>
    <col min="9224" max="9459" width="10" style="3"/>
    <col min="9460" max="9460" width="14.5" style="3" customWidth="1"/>
    <col min="9461" max="9461" width="9.625" style="3" customWidth="1"/>
    <col min="9462" max="9462" width="6.125" style="3" bestFit="1" customWidth="1"/>
    <col min="9463" max="9463" width="7.625" style="3" bestFit="1" customWidth="1"/>
    <col min="9464" max="9464" width="5.625" style="3" customWidth="1"/>
    <col min="9465" max="9465" width="6.625" style="3" bestFit="1" customWidth="1"/>
    <col min="9466" max="9466" width="7.625" style="3" bestFit="1" customWidth="1"/>
    <col min="9467" max="9467" width="11.125" style="3" bestFit="1" customWidth="1"/>
    <col min="9468" max="9468" width="5.625" style="3" customWidth="1"/>
    <col min="9469" max="9469" width="7.625" style="3" bestFit="1" customWidth="1"/>
    <col min="9470" max="9470" width="10.5" style="3" bestFit="1" customWidth="1"/>
    <col min="9471" max="9471" width="6.5" style="3" customWidth="1"/>
    <col min="9472" max="9473" width="8" style="3" bestFit="1" customWidth="1"/>
    <col min="9474" max="9474" width="8.125" style="3" customWidth="1"/>
    <col min="9475" max="9475" width="10.625" style="3" bestFit="1" customWidth="1"/>
    <col min="9476" max="9476" width="7.5" style="3" customWidth="1"/>
    <col min="9477" max="9477" width="10" style="3"/>
    <col min="9478" max="9478" width="9.125" style="3" customWidth="1"/>
    <col min="9479" max="9479" width="10.5" style="3" bestFit="1" customWidth="1"/>
    <col min="9480" max="9715" width="10" style="3"/>
    <col min="9716" max="9716" width="14.5" style="3" customWidth="1"/>
    <col min="9717" max="9717" width="9.625" style="3" customWidth="1"/>
    <col min="9718" max="9718" width="6.125" style="3" bestFit="1" customWidth="1"/>
    <col min="9719" max="9719" width="7.625" style="3" bestFit="1" customWidth="1"/>
    <col min="9720" max="9720" width="5.625" style="3" customWidth="1"/>
    <col min="9721" max="9721" width="6.625" style="3" bestFit="1" customWidth="1"/>
    <col min="9722" max="9722" width="7.625" style="3" bestFit="1" customWidth="1"/>
    <col min="9723" max="9723" width="11.125" style="3" bestFit="1" customWidth="1"/>
    <col min="9724" max="9724" width="5.625" style="3" customWidth="1"/>
    <col min="9725" max="9725" width="7.625" style="3" bestFit="1" customWidth="1"/>
    <col min="9726" max="9726" width="10.5" style="3" bestFit="1" customWidth="1"/>
    <col min="9727" max="9727" width="6.5" style="3" customWidth="1"/>
    <col min="9728" max="9729" width="8" style="3" bestFit="1" customWidth="1"/>
    <col min="9730" max="9730" width="8.125" style="3" customWidth="1"/>
    <col min="9731" max="9731" width="10.625" style="3" bestFit="1" customWidth="1"/>
    <col min="9732" max="9732" width="7.5" style="3" customWidth="1"/>
    <col min="9733" max="9733" width="10" style="3"/>
    <col min="9734" max="9734" width="9.125" style="3" customWidth="1"/>
    <col min="9735" max="9735" width="10.5" style="3" bestFit="1" customWidth="1"/>
    <col min="9736" max="9971" width="10" style="3"/>
    <col min="9972" max="9972" width="14.5" style="3" customWidth="1"/>
    <col min="9973" max="9973" width="9.625" style="3" customWidth="1"/>
    <col min="9974" max="9974" width="6.125" style="3" bestFit="1" customWidth="1"/>
    <col min="9975" max="9975" width="7.625" style="3" bestFit="1" customWidth="1"/>
    <col min="9976" max="9976" width="5.625" style="3" customWidth="1"/>
    <col min="9977" max="9977" width="6.625" style="3" bestFit="1" customWidth="1"/>
    <col min="9978" max="9978" width="7.625" style="3" bestFit="1" customWidth="1"/>
    <col min="9979" max="9979" width="11.125" style="3" bestFit="1" customWidth="1"/>
    <col min="9980" max="9980" width="5.625" style="3" customWidth="1"/>
    <col min="9981" max="9981" width="7.625" style="3" bestFit="1" customWidth="1"/>
    <col min="9982" max="9982" width="10.5" style="3" bestFit="1" customWidth="1"/>
    <col min="9983" max="9983" width="6.5" style="3" customWidth="1"/>
    <col min="9984" max="9985" width="8" style="3" bestFit="1" customWidth="1"/>
    <col min="9986" max="9986" width="8.125" style="3" customWidth="1"/>
    <col min="9987" max="9987" width="10.625" style="3" bestFit="1" customWidth="1"/>
    <col min="9988" max="9988" width="7.5" style="3" customWidth="1"/>
    <col min="9989" max="9989" width="10" style="3"/>
    <col min="9990" max="9990" width="9.125" style="3" customWidth="1"/>
    <col min="9991" max="9991" width="10.5" style="3" bestFit="1" customWidth="1"/>
    <col min="9992" max="10227" width="10" style="3"/>
    <col min="10228" max="10228" width="14.5" style="3" customWidth="1"/>
    <col min="10229" max="10229" width="9.625" style="3" customWidth="1"/>
    <col min="10230" max="10230" width="6.125" style="3" bestFit="1" customWidth="1"/>
    <col min="10231" max="10231" width="7.625" style="3" bestFit="1" customWidth="1"/>
    <col min="10232" max="10232" width="5.625" style="3" customWidth="1"/>
    <col min="10233" max="10233" width="6.625" style="3" bestFit="1" customWidth="1"/>
    <col min="10234" max="10234" width="7.625" style="3" bestFit="1" customWidth="1"/>
    <col min="10235" max="10235" width="11.125" style="3" bestFit="1" customWidth="1"/>
    <col min="10236" max="10236" width="5.625" style="3" customWidth="1"/>
    <col min="10237" max="10237" width="7.625" style="3" bestFit="1" customWidth="1"/>
    <col min="10238" max="10238" width="10.5" style="3" bestFit="1" customWidth="1"/>
    <col min="10239" max="10239" width="6.5" style="3" customWidth="1"/>
    <col min="10240" max="10241" width="8" style="3" bestFit="1" customWidth="1"/>
    <col min="10242" max="10242" width="8.125" style="3" customWidth="1"/>
    <col min="10243" max="10243" width="10.625" style="3" bestFit="1" customWidth="1"/>
    <col min="10244" max="10244" width="7.5" style="3" customWidth="1"/>
    <col min="10245" max="10245" width="10" style="3"/>
    <col min="10246" max="10246" width="9.125" style="3" customWidth="1"/>
    <col min="10247" max="10247" width="10.5" style="3" bestFit="1" customWidth="1"/>
    <col min="10248" max="10483" width="10" style="3"/>
    <col min="10484" max="10484" width="14.5" style="3" customWidth="1"/>
    <col min="10485" max="10485" width="9.625" style="3" customWidth="1"/>
    <col min="10486" max="10486" width="6.125" style="3" bestFit="1" customWidth="1"/>
    <col min="10487" max="10487" width="7.625" style="3" bestFit="1" customWidth="1"/>
    <col min="10488" max="10488" width="5.625" style="3" customWidth="1"/>
    <col min="10489" max="10489" width="6.625" style="3" bestFit="1" customWidth="1"/>
    <col min="10490" max="10490" width="7.625" style="3" bestFit="1" customWidth="1"/>
    <col min="10491" max="10491" width="11.125" style="3" bestFit="1" customWidth="1"/>
    <col min="10492" max="10492" width="5.625" style="3" customWidth="1"/>
    <col min="10493" max="10493" width="7.625" style="3" bestFit="1" customWidth="1"/>
    <col min="10494" max="10494" width="10.5" style="3" bestFit="1" customWidth="1"/>
    <col min="10495" max="10495" width="6.5" style="3" customWidth="1"/>
    <col min="10496" max="10497" width="8" style="3" bestFit="1" customWidth="1"/>
    <col min="10498" max="10498" width="8.125" style="3" customWidth="1"/>
    <col min="10499" max="10499" width="10.625" style="3" bestFit="1" customWidth="1"/>
    <col min="10500" max="10500" width="7.5" style="3" customWidth="1"/>
    <col min="10501" max="10501" width="10" style="3"/>
    <col min="10502" max="10502" width="9.125" style="3" customWidth="1"/>
    <col min="10503" max="10503" width="10.5" style="3" bestFit="1" customWidth="1"/>
    <col min="10504" max="10739" width="10" style="3"/>
    <col min="10740" max="10740" width="14.5" style="3" customWidth="1"/>
    <col min="10741" max="10741" width="9.625" style="3" customWidth="1"/>
    <col min="10742" max="10742" width="6.125" style="3" bestFit="1" customWidth="1"/>
    <col min="10743" max="10743" width="7.625" style="3" bestFit="1" customWidth="1"/>
    <col min="10744" max="10744" width="5.625" style="3" customWidth="1"/>
    <col min="10745" max="10745" width="6.625" style="3" bestFit="1" customWidth="1"/>
    <col min="10746" max="10746" width="7.625" style="3" bestFit="1" customWidth="1"/>
    <col min="10747" max="10747" width="11.125" style="3" bestFit="1" customWidth="1"/>
    <col min="10748" max="10748" width="5.625" style="3" customWidth="1"/>
    <col min="10749" max="10749" width="7.625" style="3" bestFit="1" customWidth="1"/>
    <col min="10750" max="10750" width="10.5" style="3" bestFit="1" customWidth="1"/>
    <col min="10751" max="10751" width="6.5" style="3" customWidth="1"/>
    <col min="10752" max="10753" width="8" style="3" bestFit="1" customWidth="1"/>
    <col min="10754" max="10754" width="8.125" style="3" customWidth="1"/>
    <col min="10755" max="10755" width="10.625" style="3" bestFit="1" customWidth="1"/>
    <col min="10756" max="10756" width="7.5" style="3" customWidth="1"/>
    <col min="10757" max="10757" width="10" style="3"/>
    <col min="10758" max="10758" width="9.125" style="3" customWidth="1"/>
    <col min="10759" max="10759" width="10.5" style="3" bestFit="1" customWidth="1"/>
    <col min="10760" max="10995" width="10" style="3"/>
    <col min="10996" max="10996" width="14.5" style="3" customWidth="1"/>
    <col min="10997" max="10997" width="9.625" style="3" customWidth="1"/>
    <col min="10998" max="10998" width="6.125" style="3" bestFit="1" customWidth="1"/>
    <col min="10999" max="10999" width="7.625" style="3" bestFit="1" customWidth="1"/>
    <col min="11000" max="11000" width="5.625" style="3" customWidth="1"/>
    <col min="11001" max="11001" width="6.625" style="3" bestFit="1" customWidth="1"/>
    <col min="11002" max="11002" width="7.625" style="3" bestFit="1" customWidth="1"/>
    <col min="11003" max="11003" width="11.125" style="3" bestFit="1" customWidth="1"/>
    <col min="11004" max="11004" width="5.625" style="3" customWidth="1"/>
    <col min="11005" max="11005" width="7.625" style="3" bestFit="1" customWidth="1"/>
    <col min="11006" max="11006" width="10.5" style="3" bestFit="1" customWidth="1"/>
    <col min="11007" max="11007" width="6.5" style="3" customWidth="1"/>
    <col min="11008" max="11009" width="8" style="3" bestFit="1" customWidth="1"/>
    <col min="11010" max="11010" width="8.125" style="3" customWidth="1"/>
    <col min="11011" max="11011" width="10.625" style="3" bestFit="1" customWidth="1"/>
    <col min="11012" max="11012" width="7.5" style="3" customWidth="1"/>
    <col min="11013" max="11013" width="10" style="3"/>
    <col min="11014" max="11014" width="9.125" style="3" customWidth="1"/>
    <col min="11015" max="11015" width="10.5" style="3" bestFit="1" customWidth="1"/>
    <col min="11016" max="11251" width="10" style="3"/>
    <col min="11252" max="11252" width="14.5" style="3" customWidth="1"/>
    <col min="11253" max="11253" width="9.625" style="3" customWidth="1"/>
    <col min="11254" max="11254" width="6.125" style="3" bestFit="1" customWidth="1"/>
    <col min="11255" max="11255" width="7.625" style="3" bestFit="1" customWidth="1"/>
    <col min="11256" max="11256" width="5.625" style="3" customWidth="1"/>
    <col min="11257" max="11257" width="6.625" style="3" bestFit="1" customWidth="1"/>
    <col min="11258" max="11258" width="7.625" style="3" bestFit="1" customWidth="1"/>
    <col min="11259" max="11259" width="11.125" style="3" bestFit="1" customWidth="1"/>
    <col min="11260" max="11260" width="5.625" style="3" customWidth="1"/>
    <col min="11261" max="11261" width="7.625" style="3" bestFit="1" customWidth="1"/>
    <col min="11262" max="11262" width="10.5" style="3" bestFit="1" customWidth="1"/>
    <col min="11263" max="11263" width="6.5" style="3" customWidth="1"/>
    <col min="11264" max="11265" width="8" style="3" bestFit="1" customWidth="1"/>
    <col min="11266" max="11266" width="8.125" style="3" customWidth="1"/>
    <col min="11267" max="11267" width="10.625" style="3" bestFit="1" customWidth="1"/>
    <col min="11268" max="11268" width="7.5" style="3" customWidth="1"/>
    <col min="11269" max="11269" width="10" style="3"/>
    <col min="11270" max="11270" width="9.125" style="3" customWidth="1"/>
    <col min="11271" max="11271" width="10.5" style="3" bestFit="1" customWidth="1"/>
    <col min="11272" max="11507" width="10" style="3"/>
    <col min="11508" max="11508" width="14.5" style="3" customWidth="1"/>
    <col min="11509" max="11509" width="9.625" style="3" customWidth="1"/>
    <col min="11510" max="11510" width="6.125" style="3" bestFit="1" customWidth="1"/>
    <col min="11511" max="11511" width="7.625" style="3" bestFit="1" customWidth="1"/>
    <col min="11512" max="11512" width="5.625" style="3" customWidth="1"/>
    <col min="11513" max="11513" width="6.625" style="3" bestFit="1" customWidth="1"/>
    <col min="11514" max="11514" width="7.625" style="3" bestFit="1" customWidth="1"/>
    <col min="11515" max="11515" width="11.125" style="3" bestFit="1" customWidth="1"/>
    <col min="11516" max="11516" width="5.625" style="3" customWidth="1"/>
    <col min="11517" max="11517" width="7.625" style="3" bestFit="1" customWidth="1"/>
    <col min="11518" max="11518" width="10.5" style="3" bestFit="1" customWidth="1"/>
    <col min="11519" max="11519" width="6.5" style="3" customWidth="1"/>
    <col min="11520" max="11521" width="8" style="3" bestFit="1" customWidth="1"/>
    <col min="11522" max="11522" width="8.125" style="3" customWidth="1"/>
    <col min="11523" max="11523" width="10.625" style="3" bestFit="1" customWidth="1"/>
    <col min="11524" max="11524" width="7.5" style="3" customWidth="1"/>
    <col min="11525" max="11525" width="10" style="3"/>
    <col min="11526" max="11526" width="9.125" style="3" customWidth="1"/>
    <col min="11527" max="11527" width="10.5" style="3" bestFit="1" customWidth="1"/>
    <col min="11528" max="11763" width="10" style="3"/>
    <col min="11764" max="11764" width="14.5" style="3" customWidth="1"/>
    <col min="11765" max="11765" width="9.625" style="3" customWidth="1"/>
    <col min="11766" max="11766" width="6.125" style="3" bestFit="1" customWidth="1"/>
    <col min="11767" max="11767" width="7.625" style="3" bestFit="1" customWidth="1"/>
    <col min="11768" max="11768" width="5.625" style="3" customWidth="1"/>
    <col min="11769" max="11769" width="6.625" style="3" bestFit="1" customWidth="1"/>
    <col min="11770" max="11770" width="7.625" style="3" bestFit="1" customWidth="1"/>
    <col min="11771" max="11771" width="11.125" style="3" bestFit="1" customWidth="1"/>
    <col min="11772" max="11772" width="5.625" style="3" customWidth="1"/>
    <col min="11773" max="11773" width="7.625" style="3" bestFit="1" customWidth="1"/>
    <col min="11774" max="11774" width="10.5" style="3" bestFit="1" customWidth="1"/>
    <col min="11775" max="11775" width="6.5" style="3" customWidth="1"/>
    <col min="11776" max="11777" width="8" style="3" bestFit="1" customWidth="1"/>
    <col min="11778" max="11778" width="8.125" style="3" customWidth="1"/>
    <col min="11779" max="11779" width="10.625" style="3" bestFit="1" customWidth="1"/>
    <col min="11780" max="11780" width="7.5" style="3" customWidth="1"/>
    <col min="11781" max="11781" width="10" style="3"/>
    <col min="11782" max="11782" width="9.125" style="3" customWidth="1"/>
    <col min="11783" max="11783" width="10.5" style="3" bestFit="1" customWidth="1"/>
    <col min="11784" max="12019" width="10" style="3"/>
    <col min="12020" max="12020" width="14.5" style="3" customWidth="1"/>
    <col min="12021" max="12021" width="9.625" style="3" customWidth="1"/>
    <col min="12022" max="12022" width="6.125" style="3" bestFit="1" customWidth="1"/>
    <col min="12023" max="12023" width="7.625" style="3" bestFit="1" customWidth="1"/>
    <col min="12024" max="12024" width="5.625" style="3" customWidth="1"/>
    <col min="12025" max="12025" width="6.625" style="3" bestFit="1" customWidth="1"/>
    <col min="12026" max="12026" width="7.625" style="3" bestFit="1" customWidth="1"/>
    <col min="12027" max="12027" width="11.125" style="3" bestFit="1" customWidth="1"/>
    <col min="12028" max="12028" width="5.625" style="3" customWidth="1"/>
    <col min="12029" max="12029" width="7.625" style="3" bestFit="1" customWidth="1"/>
    <col min="12030" max="12030" width="10.5" style="3" bestFit="1" customWidth="1"/>
    <col min="12031" max="12031" width="6.5" style="3" customWidth="1"/>
    <col min="12032" max="12033" width="8" style="3" bestFit="1" customWidth="1"/>
    <col min="12034" max="12034" width="8.125" style="3" customWidth="1"/>
    <col min="12035" max="12035" width="10.625" style="3" bestFit="1" customWidth="1"/>
    <col min="12036" max="12036" width="7.5" style="3" customWidth="1"/>
    <col min="12037" max="12037" width="10" style="3"/>
    <col min="12038" max="12038" width="9.125" style="3" customWidth="1"/>
    <col min="12039" max="12039" width="10.5" style="3" bestFit="1" customWidth="1"/>
    <col min="12040" max="12275" width="10" style="3"/>
    <col min="12276" max="12276" width="14.5" style="3" customWidth="1"/>
    <col min="12277" max="12277" width="9.625" style="3" customWidth="1"/>
    <col min="12278" max="12278" width="6.125" style="3" bestFit="1" customWidth="1"/>
    <col min="12279" max="12279" width="7.625" style="3" bestFit="1" customWidth="1"/>
    <col min="12280" max="12280" width="5.625" style="3" customWidth="1"/>
    <col min="12281" max="12281" width="6.625" style="3" bestFit="1" customWidth="1"/>
    <col min="12282" max="12282" width="7.625" style="3" bestFit="1" customWidth="1"/>
    <col min="12283" max="12283" width="11.125" style="3" bestFit="1" customWidth="1"/>
    <col min="12284" max="12284" width="5.625" style="3" customWidth="1"/>
    <col min="12285" max="12285" width="7.625" style="3" bestFit="1" customWidth="1"/>
    <col min="12286" max="12286" width="10.5" style="3" bestFit="1" customWidth="1"/>
    <col min="12287" max="12287" width="6.5" style="3" customWidth="1"/>
    <col min="12288" max="12289" width="8" style="3" bestFit="1" customWidth="1"/>
    <col min="12290" max="12290" width="8.125" style="3" customWidth="1"/>
    <col min="12291" max="12291" width="10.625" style="3" bestFit="1" customWidth="1"/>
    <col min="12292" max="12292" width="7.5" style="3" customWidth="1"/>
    <col min="12293" max="12293" width="10" style="3"/>
    <col min="12294" max="12294" width="9.125" style="3" customWidth="1"/>
    <col min="12295" max="12295" width="10.5" style="3" bestFit="1" customWidth="1"/>
    <col min="12296" max="12531" width="10" style="3"/>
    <col min="12532" max="12532" width="14.5" style="3" customWidth="1"/>
    <col min="12533" max="12533" width="9.625" style="3" customWidth="1"/>
    <col min="12534" max="12534" width="6.125" style="3" bestFit="1" customWidth="1"/>
    <col min="12535" max="12535" width="7.625" style="3" bestFit="1" customWidth="1"/>
    <col min="12536" max="12536" width="5.625" style="3" customWidth="1"/>
    <col min="12537" max="12537" width="6.625" style="3" bestFit="1" customWidth="1"/>
    <col min="12538" max="12538" width="7.625" style="3" bestFit="1" customWidth="1"/>
    <col min="12539" max="12539" width="11.125" style="3" bestFit="1" customWidth="1"/>
    <col min="12540" max="12540" width="5.625" style="3" customWidth="1"/>
    <col min="12541" max="12541" width="7.625" style="3" bestFit="1" customWidth="1"/>
    <col min="12542" max="12542" width="10.5" style="3" bestFit="1" customWidth="1"/>
    <col min="12543" max="12543" width="6.5" style="3" customWidth="1"/>
    <col min="12544" max="12545" width="8" style="3" bestFit="1" customWidth="1"/>
    <col min="12546" max="12546" width="8.125" style="3" customWidth="1"/>
    <col min="12547" max="12547" width="10.625" style="3" bestFit="1" customWidth="1"/>
    <col min="12548" max="12548" width="7.5" style="3" customWidth="1"/>
    <col min="12549" max="12549" width="10" style="3"/>
    <col min="12550" max="12550" width="9.125" style="3" customWidth="1"/>
    <col min="12551" max="12551" width="10.5" style="3" bestFit="1" customWidth="1"/>
    <col min="12552" max="12787" width="10" style="3"/>
    <col min="12788" max="12788" width="14.5" style="3" customWidth="1"/>
    <col min="12789" max="12789" width="9.625" style="3" customWidth="1"/>
    <col min="12790" max="12790" width="6.125" style="3" bestFit="1" customWidth="1"/>
    <col min="12791" max="12791" width="7.625" style="3" bestFit="1" customWidth="1"/>
    <col min="12792" max="12792" width="5.625" style="3" customWidth="1"/>
    <col min="12793" max="12793" width="6.625" style="3" bestFit="1" customWidth="1"/>
    <col min="12794" max="12794" width="7.625" style="3" bestFit="1" customWidth="1"/>
    <col min="12795" max="12795" width="11.125" style="3" bestFit="1" customWidth="1"/>
    <col min="12796" max="12796" width="5.625" style="3" customWidth="1"/>
    <col min="12797" max="12797" width="7.625" style="3" bestFit="1" customWidth="1"/>
    <col min="12798" max="12798" width="10.5" style="3" bestFit="1" customWidth="1"/>
    <col min="12799" max="12799" width="6.5" style="3" customWidth="1"/>
    <col min="12800" max="12801" width="8" style="3" bestFit="1" customWidth="1"/>
    <col min="12802" max="12802" width="8.125" style="3" customWidth="1"/>
    <col min="12803" max="12803" width="10.625" style="3" bestFit="1" customWidth="1"/>
    <col min="12804" max="12804" width="7.5" style="3" customWidth="1"/>
    <col min="12805" max="12805" width="10" style="3"/>
    <col min="12806" max="12806" width="9.125" style="3" customWidth="1"/>
    <col min="12807" max="12807" width="10.5" style="3" bestFit="1" customWidth="1"/>
    <col min="12808" max="13043" width="10" style="3"/>
    <col min="13044" max="13044" width="14.5" style="3" customWidth="1"/>
    <col min="13045" max="13045" width="9.625" style="3" customWidth="1"/>
    <col min="13046" max="13046" width="6.125" style="3" bestFit="1" customWidth="1"/>
    <col min="13047" max="13047" width="7.625" style="3" bestFit="1" customWidth="1"/>
    <col min="13048" max="13048" width="5.625" style="3" customWidth="1"/>
    <col min="13049" max="13049" width="6.625" style="3" bestFit="1" customWidth="1"/>
    <col min="13050" max="13050" width="7.625" style="3" bestFit="1" customWidth="1"/>
    <col min="13051" max="13051" width="11.125" style="3" bestFit="1" customWidth="1"/>
    <col min="13052" max="13052" width="5.625" style="3" customWidth="1"/>
    <col min="13053" max="13053" width="7.625" style="3" bestFit="1" customWidth="1"/>
    <col min="13054" max="13054" width="10.5" style="3" bestFit="1" customWidth="1"/>
    <col min="13055" max="13055" width="6.5" style="3" customWidth="1"/>
    <col min="13056" max="13057" width="8" style="3" bestFit="1" customWidth="1"/>
    <col min="13058" max="13058" width="8.125" style="3" customWidth="1"/>
    <col min="13059" max="13059" width="10.625" style="3" bestFit="1" customWidth="1"/>
    <col min="13060" max="13060" width="7.5" style="3" customWidth="1"/>
    <col min="13061" max="13061" width="10" style="3"/>
    <col min="13062" max="13062" width="9.125" style="3" customWidth="1"/>
    <col min="13063" max="13063" width="10.5" style="3" bestFit="1" customWidth="1"/>
    <col min="13064" max="13299" width="10" style="3"/>
    <col min="13300" max="13300" width="14.5" style="3" customWidth="1"/>
    <col min="13301" max="13301" width="9.625" style="3" customWidth="1"/>
    <col min="13302" max="13302" width="6.125" style="3" bestFit="1" customWidth="1"/>
    <col min="13303" max="13303" width="7.625" style="3" bestFit="1" customWidth="1"/>
    <col min="13304" max="13304" width="5.625" style="3" customWidth="1"/>
    <col min="13305" max="13305" width="6.625" style="3" bestFit="1" customWidth="1"/>
    <col min="13306" max="13306" width="7.625" style="3" bestFit="1" customWidth="1"/>
    <col min="13307" max="13307" width="11.125" style="3" bestFit="1" customWidth="1"/>
    <col min="13308" max="13308" width="5.625" style="3" customWidth="1"/>
    <col min="13309" max="13309" width="7.625" style="3" bestFit="1" customWidth="1"/>
    <col min="13310" max="13310" width="10.5" style="3" bestFit="1" customWidth="1"/>
    <col min="13311" max="13311" width="6.5" style="3" customWidth="1"/>
    <col min="13312" max="13313" width="8" style="3" bestFit="1" customWidth="1"/>
    <col min="13314" max="13314" width="8.125" style="3" customWidth="1"/>
    <col min="13315" max="13315" width="10.625" style="3" bestFit="1" customWidth="1"/>
    <col min="13316" max="13316" width="7.5" style="3" customWidth="1"/>
    <col min="13317" max="13317" width="10" style="3"/>
    <col min="13318" max="13318" width="9.125" style="3" customWidth="1"/>
    <col min="13319" max="13319" width="10.5" style="3" bestFit="1" customWidth="1"/>
    <col min="13320" max="13555" width="10" style="3"/>
    <col min="13556" max="13556" width="14.5" style="3" customWidth="1"/>
    <col min="13557" max="13557" width="9.625" style="3" customWidth="1"/>
    <col min="13558" max="13558" width="6.125" style="3" bestFit="1" customWidth="1"/>
    <col min="13559" max="13559" width="7.625" style="3" bestFit="1" customWidth="1"/>
    <col min="13560" max="13560" width="5.625" style="3" customWidth="1"/>
    <col min="13561" max="13561" width="6.625" style="3" bestFit="1" customWidth="1"/>
    <col min="13562" max="13562" width="7.625" style="3" bestFit="1" customWidth="1"/>
    <col min="13563" max="13563" width="11.125" style="3" bestFit="1" customWidth="1"/>
    <col min="13564" max="13564" width="5.625" style="3" customWidth="1"/>
    <col min="13565" max="13565" width="7.625" style="3" bestFit="1" customWidth="1"/>
    <col min="13566" max="13566" width="10.5" style="3" bestFit="1" customWidth="1"/>
    <col min="13567" max="13567" width="6.5" style="3" customWidth="1"/>
    <col min="13568" max="13569" width="8" style="3" bestFit="1" customWidth="1"/>
    <col min="13570" max="13570" width="8.125" style="3" customWidth="1"/>
    <col min="13571" max="13571" width="10.625" style="3" bestFit="1" customWidth="1"/>
    <col min="13572" max="13572" width="7.5" style="3" customWidth="1"/>
    <col min="13573" max="13573" width="10" style="3"/>
    <col min="13574" max="13574" width="9.125" style="3" customWidth="1"/>
    <col min="13575" max="13575" width="10.5" style="3" bestFit="1" customWidth="1"/>
    <col min="13576" max="13811" width="10" style="3"/>
    <col min="13812" max="13812" width="14.5" style="3" customWidth="1"/>
    <col min="13813" max="13813" width="9.625" style="3" customWidth="1"/>
    <col min="13814" max="13814" width="6.125" style="3" bestFit="1" customWidth="1"/>
    <col min="13815" max="13815" width="7.625" style="3" bestFit="1" customWidth="1"/>
    <col min="13816" max="13816" width="5.625" style="3" customWidth="1"/>
    <col min="13817" max="13817" width="6.625" style="3" bestFit="1" customWidth="1"/>
    <col min="13818" max="13818" width="7.625" style="3" bestFit="1" customWidth="1"/>
    <col min="13819" max="13819" width="11.125" style="3" bestFit="1" customWidth="1"/>
    <col min="13820" max="13820" width="5.625" style="3" customWidth="1"/>
    <col min="13821" max="13821" width="7.625" style="3" bestFit="1" customWidth="1"/>
    <col min="13822" max="13822" width="10.5" style="3" bestFit="1" customWidth="1"/>
    <col min="13823" max="13823" width="6.5" style="3" customWidth="1"/>
    <col min="13824" max="13825" width="8" style="3" bestFit="1" customWidth="1"/>
    <col min="13826" max="13826" width="8.125" style="3" customWidth="1"/>
    <col min="13827" max="13827" width="10.625" style="3" bestFit="1" customWidth="1"/>
    <col min="13828" max="13828" width="7.5" style="3" customWidth="1"/>
    <col min="13829" max="13829" width="10" style="3"/>
    <col min="13830" max="13830" width="9.125" style="3" customWidth="1"/>
    <col min="13831" max="13831" width="10.5" style="3" bestFit="1" customWidth="1"/>
    <col min="13832" max="14067" width="10" style="3"/>
    <col min="14068" max="14068" width="14.5" style="3" customWidth="1"/>
    <col min="14069" max="14069" width="9.625" style="3" customWidth="1"/>
    <col min="14070" max="14070" width="6.125" style="3" bestFit="1" customWidth="1"/>
    <col min="14071" max="14071" width="7.625" style="3" bestFit="1" customWidth="1"/>
    <col min="14072" max="14072" width="5.625" style="3" customWidth="1"/>
    <col min="14073" max="14073" width="6.625" style="3" bestFit="1" customWidth="1"/>
    <col min="14074" max="14074" width="7.625" style="3" bestFit="1" customWidth="1"/>
    <col min="14075" max="14075" width="11.125" style="3" bestFit="1" customWidth="1"/>
    <col min="14076" max="14076" width="5.625" style="3" customWidth="1"/>
    <col min="14077" max="14077" width="7.625" style="3" bestFit="1" customWidth="1"/>
    <col min="14078" max="14078" width="10.5" style="3" bestFit="1" customWidth="1"/>
    <col min="14079" max="14079" width="6.5" style="3" customWidth="1"/>
    <col min="14080" max="14081" width="8" style="3" bestFit="1" customWidth="1"/>
    <col min="14082" max="14082" width="8.125" style="3" customWidth="1"/>
    <col min="14083" max="14083" width="10.625" style="3" bestFit="1" customWidth="1"/>
    <col min="14084" max="14084" width="7.5" style="3" customWidth="1"/>
    <col min="14085" max="14085" width="10" style="3"/>
    <col min="14086" max="14086" width="9.125" style="3" customWidth="1"/>
    <col min="14087" max="14087" width="10.5" style="3" bestFit="1" customWidth="1"/>
    <col min="14088" max="14323" width="10" style="3"/>
    <col min="14324" max="14324" width="14.5" style="3" customWidth="1"/>
    <col min="14325" max="14325" width="9.625" style="3" customWidth="1"/>
    <col min="14326" max="14326" width="6.125" style="3" bestFit="1" customWidth="1"/>
    <col min="14327" max="14327" width="7.625" style="3" bestFit="1" customWidth="1"/>
    <col min="14328" max="14328" width="5.625" style="3" customWidth="1"/>
    <col min="14329" max="14329" width="6.625" style="3" bestFit="1" customWidth="1"/>
    <col min="14330" max="14330" width="7.625" style="3" bestFit="1" customWidth="1"/>
    <col min="14331" max="14331" width="11.125" style="3" bestFit="1" customWidth="1"/>
    <col min="14332" max="14332" width="5.625" style="3" customWidth="1"/>
    <col min="14333" max="14333" width="7.625" style="3" bestFit="1" customWidth="1"/>
    <col min="14334" max="14334" width="10.5" style="3" bestFit="1" customWidth="1"/>
    <col min="14335" max="14335" width="6.5" style="3" customWidth="1"/>
    <col min="14336" max="14337" width="8" style="3" bestFit="1" customWidth="1"/>
    <col min="14338" max="14338" width="8.125" style="3" customWidth="1"/>
    <col min="14339" max="14339" width="10.625" style="3" bestFit="1" customWidth="1"/>
    <col min="14340" max="14340" width="7.5" style="3" customWidth="1"/>
    <col min="14341" max="14341" width="10" style="3"/>
    <col min="14342" max="14342" width="9.125" style="3" customWidth="1"/>
    <col min="14343" max="14343" width="10.5" style="3" bestFit="1" customWidth="1"/>
    <col min="14344" max="14579" width="10" style="3"/>
    <col min="14580" max="14580" width="14.5" style="3" customWidth="1"/>
    <col min="14581" max="14581" width="9.625" style="3" customWidth="1"/>
    <col min="14582" max="14582" width="6.125" style="3" bestFit="1" customWidth="1"/>
    <col min="14583" max="14583" width="7.625" style="3" bestFit="1" customWidth="1"/>
    <col min="14584" max="14584" width="5.625" style="3" customWidth="1"/>
    <col min="14585" max="14585" width="6.625" style="3" bestFit="1" customWidth="1"/>
    <col min="14586" max="14586" width="7.625" style="3" bestFit="1" customWidth="1"/>
    <col min="14587" max="14587" width="11.125" style="3" bestFit="1" customWidth="1"/>
    <col min="14588" max="14588" width="5.625" style="3" customWidth="1"/>
    <col min="14589" max="14589" width="7.625" style="3" bestFit="1" customWidth="1"/>
    <col min="14590" max="14590" width="10.5" style="3" bestFit="1" customWidth="1"/>
    <col min="14591" max="14591" width="6.5" style="3" customWidth="1"/>
    <col min="14592" max="14593" width="8" style="3" bestFit="1" customWidth="1"/>
    <col min="14594" max="14594" width="8.125" style="3" customWidth="1"/>
    <col min="14595" max="14595" width="10.625" style="3" bestFit="1" customWidth="1"/>
    <col min="14596" max="14596" width="7.5" style="3" customWidth="1"/>
    <col min="14597" max="14597" width="10" style="3"/>
    <col min="14598" max="14598" width="9.125" style="3" customWidth="1"/>
    <col min="14599" max="14599" width="10.5" style="3" bestFit="1" customWidth="1"/>
    <col min="14600" max="14835" width="10" style="3"/>
    <col min="14836" max="14836" width="14.5" style="3" customWidth="1"/>
    <col min="14837" max="14837" width="9.625" style="3" customWidth="1"/>
    <col min="14838" max="14838" width="6.125" style="3" bestFit="1" customWidth="1"/>
    <col min="14839" max="14839" width="7.625" style="3" bestFit="1" customWidth="1"/>
    <col min="14840" max="14840" width="5.625" style="3" customWidth="1"/>
    <col min="14841" max="14841" width="6.625" style="3" bestFit="1" customWidth="1"/>
    <col min="14842" max="14842" width="7.625" style="3" bestFit="1" customWidth="1"/>
    <col min="14843" max="14843" width="11.125" style="3" bestFit="1" customWidth="1"/>
    <col min="14844" max="14844" width="5.625" style="3" customWidth="1"/>
    <col min="14845" max="14845" width="7.625" style="3" bestFit="1" customWidth="1"/>
    <col min="14846" max="14846" width="10.5" style="3" bestFit="1" customWidth="1"/>
    <col min="14847" max="14847" width="6.5" style="3" customWidth="1"/>
    <col min="14848" max="14849" width="8" style="3" bestFit="1" customWidth="1"/>
    <col min="14850" max="14850" width="8.125" style="3" customWidth="1"/>
    <col min="14851" max="14851" width="10.625" style="3" bestFit="1" customWidth="1"/>
    <col min="14852" max="14852" width="7.5" style="3" customWidth="1"/>
    <col min="14853" max="14853" width="10" style="3"/>
    <col min="14854" max="14854" width="9.125" style="3" customWidth="1"/>
    <col min="14855" max="14855" width="10.5" style="3" bestFit="1" customWidth="1"/>
    <col min="14856" max="15091" width="10" style="3"/>
    <col min="15092" max="15092" width="14.5" style="3" customWidth="1"/>
    <col min="15093" max="15093" width="9.625" style="3" customWidth="1"/>
    <col min="15094" max="15094" width="6.125" style="3" bestFit="1" customWidth="1"/>
    <col min="15095" max="15095" width="7.625" style="3" bestFit="1" customWidth="1"/>
    <col min="15096" max="15096" width="5.625" style="3" customWidth="1"/>
    <col min="15097" max="15097" width="6.625" style="3" bestFit="1" customWidth="1"/>
    <col min="15098" max="15098" width="7.625" style="3" bestFit="1" customWidth="1"/>
    <col min="15099" max="15099" width="11.125" style="3" bestFit="1" customWidth="1"/>
    <col min="15100" max="15100" width="5.625" style="3" customWidth="1"/>
    <col min="15101" max="15101" width="7.625" style="3" bestFit="1" customWidth="1"/>
    <col min="15102" max="15102" width="10.5" style="3" bestFit="1" customWidth="1"/>
    <col min="15103" max="15103" width="6.5" style="3" customWidth="1"/>
    <col min="15104" max="15105" width="8" style="3" bestFit="1" customWidth="1"/>
    <col min="15106" max="15106" width="8.125" style="3" customWidth="1"/>
    <col min="15107" max="15107" width="10.625" style="3" bestFit="1" customWidth="1"/>
    <col min="15108" max="15108" width="7.5" style="3" customWidth="1"/>
    <col min="15109" max="15109" width="10" style="3"/>
    <col min="15110" max="15110" width="9.125" style="3" customWidth="1"/>
    <col min="15111" max="15111" width="10.5" style="3" bestFit="1" customWidth="1"/>
    <col min="15112" max="15347" width="10" style="3"/>
    <col min="15348" max="15348" width="14.5" style="3" customWidth="1"/>
    <col min="15349" max="15349" width="9.625" style="3" customWidth="1"/>
    <col min="15350" max="15350" width="6.125" style="3" bestFit="1" customWidth="1"/>
    <col min="15351" max="15351" width="7.625" style="3" bestFit="1" customWidth="1"/>
    <col min="15352" max="15352" width="5.625" style="3" customWidth="1"/>
    <col min="15353" max="15353" width="6.625" style="3" bestFit="1" customWidth="1"/>
    <col min="15354" max="15354" width="7.625" style="3" bestFit="1" customWidth="1"/>
    <col min="15355" max="15355" width="11.125" style="3" bestFit="1" customWidth="1"/>
    <col min="15356" max="15356" width="5.625" style="3" customWidth="1"/>
    <col min="15357" max="15357" width="7.625" style="3" bestFit="1" customWidth="1"/>
    <col min="15358" max="15358" width="10.5" style="3" bestFit="1" customWidth="1"/>
    <col min="15359" max="15359" width="6.5" style="3" customWidth="1"/>
    <col min="15360" max="15361" width="8" style="3" bestFit="1" customWidth="1"/>
    <col min="15362" max="15362" width="8.125" style="3" customWidth="1"/>
    <col min="15363" max="15363" width="10.625" style="3" bestFit="1" customWidth="1"/>
    <col min="15364" max="15364" width="7.5" style="3" customWidth="1"/>
    <col min="15365" max="15365" width="10" style="3"/>
    <col min="15366" max="15366" width="9.125" style="3" customWidth="1"/>
    <col min="15367" max="15367" width="10.5" style="3" bestFit="1" customWidth="1"/>
    <col min="15368" max="15603" width="10" style="3"/>
    <col min="15604" max="15604" width="14.5" style="3" customWidth="1"/>
    <col min="15605" max="15605" width="9.625" style="3" customWidth="1"/>
    <col min="15606" max="15606" width="6.125" style="3" bestFit="1" customWidth="1"/>
    <col min="15607" max="15607" width="7.625" style="3" bestFit="1" customWidth="1"/>
    <col min="15608" max="15608" width="5.625" style="3" customWidth="1"/>
    <col min="15609" max="15609" width="6.625" style="3" bestFit="1" customWidth="1"/>
    <col min="15610" max="15610" width="7.625" style="3" bestFit="1" customWidth="1"/>
    <col min="15611" max="15611" width="11.125" style="3" bestFit="1" customWidth="1"/>
    <col min="15612" max="15612" width="5.625" style="3" customWidth="1"/>
    <col min="15613" max="15613" width="7.625" style="3" bestFit="1" customWidth="1"/>
    <col min="15614" max="15614" width="10.5" style="3" bestFit="1" customWidth="1"/>
    <col min="15615" max="15615" width="6.5" style="3" customWidth="1"/>
    <col min="15616" max="15617" width="8" style="3" bestFit="1" customWidth="1"/>
    <col min="15618" max="15618" width="8.125" style="3" customWidth="1"/>
    <col min="15619" max="15619" width="10.625" style="3" bestFit="1" customWidth="1"/>
    <col min="15620" max="15620" width="7.5" style="3" customWidth="1"/>
    <col min="15621" max="15621" width="10" style="3"/>
    <col min="15622" max="15622" width="9.125" style="3" customWidth="1"/>
    <col min="15623" max="15623" width="10.5" style="3" bestFit="1" customWidth="1"/>
    <col min="15624" max="15859" width="10" style="3"/>
    <col min="15860" max="15860" width="14.5" style="3" customWidth="1"/>
    <col min="15861" max="15861" width="9.625" style="3" customWidth="1"/>
    <col min="15862" max="15862" width="6.125" style="3" bestFit="1" customWidth="1"/>
    <col min="15863" max="15863" width="7.625" style="3" bestFit="1" customWidth="1"/>
    <col min="15864" max="15864" width="5.625" style="3" customWidth="1"/>
    <col min="15865" max="15865" width="6.625" style="3" bestFit="1" customWidth="1"/>
    <col min="15866" max="15866" width="7.625" style="3" bestFit="1" customWidth="1"/>
    <col min="15867" max="15867" width="11.125" style="3" bestFit="1" customWidth="1"/>
    <col min="15868" max="15868" width="5.625" style="3" customWidth="1"/>
    <col min="15869" max="15869" width="7.625" style="3" bestFit="1" customWidth="1"/>
    <col min="15870" max="15870" width="10.5" style="3" bestFit="1" customWidth="1"/>
    <col min="15871" max="15871" width="6.5" style="3" customWidth="1"/>
    <col min="15872" max="15873" width="8" style="3" bestFit="1" customWidth="1"/>
    <col min="15874" max="15874" width="8.125" style="3" customWidth="1"/>
    <col min="15875" max="15875" width="10.625" style="3" bestFit="1" customWidth="1"/>
    <col min="15876" max="15876" width="7.5" style="3" customWidth="1"/>
    <col min="15877" max="15877" width="10" style="3"/>
    <col min="15878" max="15878" width="9.125" style="3" customWidth="1"/>
    <col min="15879" max="15879" width="10.5" style="3" bestFit="1" customWidth="1"/>
    <col min="15880" max="16115" width="10" style="3"/>
    <col min="16116" max="16116" width="14.5" style="3" customWidth="1"/>
    <col min="16117" max="16117" width="9.625" style="3" customWidth="1"/>
    <col min="16118" max="16118" width="6.125" style="3" bestFit="1" customWidth="1"/>
    <col min="16119" max="16119" width="7.625" style="3" bestFit="1" customWidth="1"/>
    <col min="16120" max="16120" width="5.625" style="3" customWidth="1"/>
    <col min="16121" max="16121" width="6.625" style="3" bestFit="1" customWidth="1"/>
    <col min="16122" max="16122" width="7.625" style="3" bestFit="1" customWidth="1"/>
    <col min="16123" max="16123" width="11.125" style="3" bestFit="1" customWidth="1"/>
    <col min="16124" max="16124" width="5.625" style="3" customWidth="1"/>
    <col min="16125" max="16125" width="7.625" style="3" bestFit="1" customWidth="1"/>
    <col min="16126" max="16126" width="10.5" style="3" bestFit="1" customWidth="1"/>
    <col min="16127" max="16127" width="6.5" style="3" customWidth="1"/>
    <col min="16128" max="16129" width="8" style="3" bestFit="1" customWidth="1"/>
    <col min="16130" max="16130" width="8.125" style="3" customWidth="1"/>
    <col min="16131" max="16131" width="10.625" style="3" bestFit="1" customWidth="1"/>
    <col min="16132" max="16132" width="7.5" style="3" customWidth="1"/>
    <col min="16133" max="16133" width="10" style="3"/>
    <col min="16134" max="16134" width="9.125" style="3" customWidth="1"/>
    <col min="16135" max="16135" width="10.5" style="3" bestFit="1" customWidth="1"/>
    <col min="16136" max="16384" width="11" style="3"/>
  </cols>
  <sheetData>
    <row r="1" spans="1:3" x14ac:dyDescent="0.2">
      <c r="A1" s="6" t="s">
        <v>440</v>
      </c>
    </row>
    <row r="2" spans="1:3" ht="15.75" x14ac:dyDescent="0.25">
      <c r="A2" s="2"/>
      <c r="C2" s="55" t="s">
        <v>151</v>
      </c>
    </row>
    <row r="3" spans="1:3" ht="14.1" customHeight="1" x14ac:dyDescent="0.2">
      <c r="A3" s="90"/>
      <c r="B3" s="284">
        <f>INDICE!A3</f>
        <v>44986</v>
      </c>
      <c r="C3" s="613" t="s">
        <v>116</v>
      </c>
    </row>
    <row r="4" spans="1:3" x14ac:dyDescent="0.2">
      <c r="A4" s="367" t="s">
        <v>153</v>
      </c>
      <c r="B4" s="343">
        <v>2.1581399999999999</v>
      </c>
      <c r="C4" s="94">
        <v>70.380770000000027</v>
      </c>
    </row>
    <row r="5" spans="1:3" x14ac:dyDescent="0.2">
      <c r="A5" s="368" t="s">
        <v>154</v>
      </c>
      <c r="B5" s="345">
        <v>0.63166</v>
      </c>
      <c r="C5" s="96">
        <v>5.899160000000002</v>
      </c>
    </row>
    <row r="6" spans="1:3" x14ac:dyDescent="0.2">
      <c r="A6" s="368" t="s">
        <v>155</v>
      </c>
      <c r="B6" s="345">
        <v>5.8692400000000005</v>
      </c>
      <c r="C6" s="96">
        <v>85.032169999999979</v>
      </c>
    </row>
    <row r="7" spans="1:3" x14ac:dyDescent="0.2">
      <c r="A7" s="368" t="s">
        <v>156</v>
      </c>
      <c r="B7" s="345">
        <v>0</v>
      </c>
      <c r="C7" s="96">
        <v>9.7623399999999982</v>
      </c>
    </row>
    <row r="8" spans="1:3" x14ac:dyDescent="0.2">
      <c r="A8" s="368" t="s">
        <v>157</v>
      </c>
      <c r="B8" s="345">
        <v>79.77191999999998</v>
      </c>
      <c r="C8" s="96">
        <v>795.61207999999999</v>
      </c>
    </row>
    <row r="9" spans="1:3" x14ac:dyDescent="0.2">
      <c r="A9" s="368" t="s">
        <v>158</v>
      </c>
      <c r="B9" s="345">
        <v>0.34398000000000001</v>
      </c>
      <c r="C9" s="96">
        <v>4.9565700000000001</v>
      </c>
    </row>
    <row r="10" spans="1:3" x14ac:dyDescent="0.2">
      <c r="A10" s="368" t="s">
        <v>159</v>
      </c>
      <c r="B10" s="345">
        <v>1.3935700000000002</v>
      </c>
      <c r="C10" s="96">
        <v>30.05895000000001</v>
      </c>
    </row>
    <row r="11" spans="1:3" x14ac:dyDescent="0.2">
      <c r="A11" s="368" t="s">
        <v>512</v>
      </c>
      <c r="B11" s="345">
        <v>0.74909999999999999</v>
      </c>
      <c r="C11" s="96">
        <v>23.313979999999994</v>
      </c>
    </row>
    <row r="12" spans="1:3" x14ac:dyDescent="0.2">
      <c r="A12" s="368" t="s">
        <v>160</v>
      </c>
      <c r="B12" s="345">
        <v>0.94934000000000007</v>
      </c>
      <c r="C12" s="96">
        <v>15.765560000000001</v>
      </c>
    </row>
    <row r="13" spans="1:3" x14ac:dyDescent="0.2">
      <c r="A13" s="368" t="s">
        <v>161</v>
      </c>
      <c r="B13" s="345">
        <v>2.5950000000000002</v>
      </c>
      <c r="C13" s="96">
        <v>42.073119999999996</v>
      </c>
    </row>
    <row r="14" spans="1:3" x14ac:dyDescent="0.2">
      <c r="A14" s="368" t="s">
        <v>162</v>
      </c>
      <c r="B14" s="345">
        <v>0.57664000000000004</v>
      </c>
      <c r="C14" s="96">
        <v>8.3595900000000007</v>
      </c>
    </row>
    <row r="15" spans="1:3" x14ac:dyDescent="0.2">
      <c r="A15" s="368" t="s">
        <v>163</v>
      </c>
      <c r="B15" s="345">
        <v>0.38683000000000006</v>
      </c>
      <c r="C15" s="96">
        <v>3.6150199999999995</v>
      </c>
    </row>
    <row r="16" spans="1:3" x14ac:dyDescent="0.2">
      <c r="A16" s="368" t="s">
        <v>164</v>
      </c>
      <c r="B16" s="345">
        <v>13.8468</v>
      </c>
      <c r="C16" s="96">
        <v>203.06034</v>
      </c>
    </row>
    <row r="17" spans="1:3" x14ac:dyDescent="0.2">
      <c r="A17" s="368" t="s">
        <v>165</v>
      </c>
      <c r="B17" s="345">
        <v>0.10682000000000001</v>
      </c>
      <c r="C17" s="96">
        <v>1.00834</v>
      </c>
    </row>
    <row r="18" spans="1:3" x14ac:dyDescent="0.2">
      <c r="A18" s="368" t="s">
        <v>166</v>
      </c>
      <c r="B18" s="345">
        <v>0.44146000000000002</v>
      </c>
      <c r="C18" s="96">
        <v>2.7355200000000002</v>
      </c>
    </row>
    <row r="19" spans="1:3" x14ac:dyDescent="0.2">
      <c r="A19" s="368" t="s">
        <v>167</v>
      </c>
      <c r="B19" s="345">
        <v>2.391</v>
      </c>
      <c r="C19" s="96">
        <v>41.19885</v>
      </c>
    </row>
    <row r="20" spans="1:3" x14ac:dyDescent="0.2">
      <c r="A20" s="368" t="s">
        <v>168</v>
      </c>
      <c r="B20" s="345">
        <v>0.46062000000000003</v>
      </c>
      <c r="C20" s="96">
        <v>5.7088899999999994</v>
      </c>
    </row>
    <row r="21" spans="1:3" x14ac:dyDescent="0.2">
      <c r="A21" s="368" t="s">
        <v>169</v>
      </c>
      <c r="B21" s="345">
        <v>0.27106000000000002</v>
      </c>
      <c r="C21" s="96">
        <v>3.1307599999999995</v>
      </c>
    </row>
    <row r="22" spans="1:3" x14ac:dyDescent="0.2">
      <c r="A22" s="369" t="s">
        <v>170</v>
      </c>
      <c r="B22" s="345">
        <v>0.40407999999999999</v>
      </c>
      <c r="C22" s="96">
        <v>5.7241399999999993</v>
      </c>
    </row>
    <row r="23" spans="1:3" x14ac:dyDescent="0.2">
      <c r="A23" s="370" t="s">
        <v>430</v>
      </c>
      <c r="B23" s="100">
        <v>113.34726000000001</v>
      </c>
      <c r="C23" s="100">
        <v>1357.3961499999987</v>
      </c>
    </row>
    <row r="24" spans="1:3" x14ac:dyDescent="0.2">
      <c r="C24" s="79" t="s">
        <v>220</v>
      </c>
    </row>
    <row r="25" spans="1:3" x14ac:dyDescent="0.2">
      <c r="A25" s="101" t="s">
        <v>221</v>
      </c>
      <c r="C25" s="58"/>
    </row>
    <row r="26" spans="1:3" x14ac:dyDescent="0.2">
      <c r="A26" s="102"/>
      <c r="C26" s="58"/>
    </row>
    <row r="27" spans="1:3" ht="18" x14ac:dyDescent="0.25">
      <c r="A27" s="102"/>
      <c r="B27" s="104"/>
      <c r="C27" s="58"/>
    </row>
    <row r="28" spans="1:3" x14ac:dyDescent="0.2">
      <c r="A28" s="102"/>
      <c r="C28" s="58"/>
    </row>
    <row r="29" spans="1:3" x14ac:dyDescent="0.2">
      <c r="A29" s="102"/>
      <c r="C29" s="58"/>
    </row>
    <row r="30" spans="1:3" x14ac:dyDescent="0.2">
      <c r="A30" s="102"/>
      <c r="C30" s="58"/>
    </row>
    <row r="31" spans="1:3" x14ac:dyDescent="0.2">
      <c r="A31" s="102"/>
      <c r="C31" s="58"/>
    </row>
    <row r="32" spans="1:3" x14ac:dyDescent="0.2">
      <c r="A32" s="102"/>
      <c r="C32" s="58"/>
    </row>
    <row r="33" spans="1:3" x14ac:dyDescent="0.2">
      <c r="A33" s="102"/>
      <c r="C33" s="58"/>
    </row>
    <row r="34" spans="1:3" x14ac:dyDescent="0.2">
      <c r="A34" s="102"/>
      <c r="C34" s="58"/>
    </row>
    <row r="35" spans="1:3" x14ac:dyDescent="0.2">
      <c r="A35" s="102"/>
      <c r="C35" s="58"/>
    </row>
    <row r="36" spans="1:3" x14ac:dyDescent="0.2">
      <c r="A36" s="102"/>
      <c r="C36" s="58"/>
    </row>
    <row r="37" spans="1:3" x14ac:dyDescent="0.2">
      <c r="A37" s="102"/>
      <c r="C37" s="58"/>
    </row>
    <row r="38" spans="1:3" x14ac:dyDescent="0.2">
      <c r="A38" s="102"/>
      <c r="C38" s="58"/>
    </row>
    <row r="39" spans="1:3" x14ac:dyDescent="0.2">
      <c r="A39" s="102"/>
      <c r="C39" s="58"/>
    </row>
    <row r="40" spans="1:3" x14ac:dyDescent="0.2">
      <c r="A40" s="102"/>
      <c r="C40" s="58"/>
    </row>
    <row r="41" spans="1:3" x14ac:dyDescent="0.2">
      <c r="A41" s="102"/>
      <c r="C41" s="58"/>
    </row>
    <row r="42" spans="1:3" x14ac:dyDescent="0.2">
      <c r="A42" s="102"/>
      <c r="C42" s="58"/>
    </row>
    <row r="43" spans="1:3" x14ac:dyDescent="0.2">
      <c r="A43" s="102"/>
      <c r="C43" s="58"/>
    </row>
    <row r="44" spans="1:3" x14ac:dyDescent="0.2">
      <c r="A44" s="102"/>
      <c r="C44" s="58"/>
    </row>
    <row r="45" spans="1:3" x14ac:dyDescent="0.2">
      <c r="C45" s="58"/>
    </row>
    <row r="46" spans="1:3" x14ac:dyDescent="0.2">
      <c r="C46" s="58"/>
    </row>
  </sheetData>
  <conditionalFormatting sqref="B5:C6 B8:C22 C7">
    <cfRule type="cellIs" dxfId="127" priority="4" operator="between">
      <formula>0</formula>
      <formula>0.5</formula>
    </cfRule>
    <cfRule type="cellIs" dxfId="126" priority="5" operator="between">
      <formula>0</formula>
      <formula>0.49</formula>
    </cfRule>
  </conditionalFormatting>
  <conditionalFormatting sqref="B7">
    <cfRule type="cellIs" dxfId="125" priority="1" stopIfTrue="1" operator="equal">
      <formula>0</formula>
    </cfRule>
  </conditionalFormatting>
  <conditionalFormatting sqref="B7">
    <cfRule type="cellIs" dxfId="124" priority="2" operator="between">
      <formula>0</formula>
      <formula>0.5</formula>
    </cfRule>
    <cfRule type="cellIs" dxfId="123" priority="3"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59"/>
  <sheetViews>
    <sheetView zoomScaleNormal="100" workbookViewId="0">
      <selection sqref="A1:F2"/>
    </sheetView>
  </sheetViews>
  <sheetFormatPr baseColWidth="10" defaultRowHeight="14.25" customHeight="1" x14ac:dyDescent="0.2"/>
  <cols>
    <col min="1" max="1" width="49.5" style="19" customWidth="1"/>
    <col min="2" max="2" width="10.125" style="19" customWidth="1"/>
    <col min="3" max="3" width="12.625" style="19" customWidth="1"/>
    <col min="4" max="4" width="10.5" style="19" customWidth="1"/>
    <col min="5" max="5" width="11.125" style="19" customWidth="1"/>
    <col min="6" max="6" width="14" style="19" bestFit="1" customWidth="1"/>
    <col min="7" max="7" width="11" style="19"/>
    <col min="8" max="246" width="10" style="19"/>
    <col min="247" max="247" width="33.625" style="19" customWidth="1"/>
    <col min="248" max="248" width="8.625" style="19" customWidth="1"/>
    <col min="249" max="249" width="11.625" style="19" customWidth="1"/>
    <col min="250" max="250" width="10.625" style="19" customWidth="1"/>
    <col min="251" max="254" width="15.125" style="19" customWidth="1"/>
    <col min="255" max="502" width="10" style="19"/>
    <col min="503" max="503" width="33.625" style="19" customWidth="1"/>
    <col min="504" max="504" width="8.625" style="19" customWidth="1"/>
    <col min="505" max="505" width="11.625" style="19" customWidth="1"/>
    <col min="506" max="506" width="10.625" style="19" customWidth="1"/>
    <col min="507" max="510" width="15.125" style="19" customWidth="1"/>
    <col min="511" max="758" width="10" style="19"/>
    <col min="759" max="759" width="33.625" style="19" customWidth="1"/>
    <col min="760" max="760" width="8.625" style="19" customWidth="1"/>
    <col min="761" max="761" width="11.625" style="19" customWidth="1"/>
    <col min="762" max="762" width="10.625" style="19" customWidth="1"/>
    <col min="763" max="766" width="15.125" style="19" customWidth="1"/>
    <col min="767" max="1014" width="10" style="19"/>
    <col min="1015" max="1015" width="33.625" style="19" customWidth="1"/>
    <col min="1016" max="1016" width="8.625" style="19" customWidth="1"/>
    <col min="1017" max="1017" width="11.625" style="19" customWidth="1"/>
    <col min="1018" max="1018" width="10.625" style="19" customWidth="1"/>
    <col min="1019" max="1022" width="15.125" style="19" customWidth="1"/>
    <col min="1023" max="1270" width="10" style="19"/>
    <col min="1271" max="1271" width="33.625" style="19" customWidth="1"/>
    <col min="1272" max="1272" width="8.625" style="19" customWidth="1"/>
    <col min="1273" max="1273" width="11.625" style="19" customWidth="1"/>
    <col min="1274" max="1274" width="10.625" style="19" customWidth="1"/>
    <col min="1275" max="1278" width="15.125" style="19" customWidth="1"/>
    <col min="1279" max="1526" width="10" style="19"/>
    <col min="1527" max="1527" width="33.625" style="19" customWidth="1"/>
    <col min="1528" max="1528" width="8.625" style="19" customWidth="1"/>
    <col min="1529" max="1529" width="11.625" style="19" customWidth="1"/>
    <col min="1530" max="1530" width="10.625" style="19" customWidth="1"/>
    <col min="1531" max="1534" width="15.125" style="19" customWidth="1"/>
    <col min="1535" max="1782" width="10" style="19"/>
    <col min="1783" max="1783" width="33.625" style="19" customWidth="1"/>
    <col min="1784" max="1784" width="8.625" style="19" customWidth="1"/>
    <col min="1785" max="1785" width="11.625" style="19" customWidth="1"/>
    <col min="1786" max="1786" width="10.625" style="19" customWidth="1"/>
    <col min="1787" max="1790" width="15.125" style="19" customWidth="1"/>
    <col min="1791" max="2038" width="10" style="19"/>
    <col min="2039" max="2039" width="33.625" style="19" customWidth="1"/>
    <col min="2040" max="2040" width="8.625" style="19" customWidth="1"/>
    <col min="2041" max="2041" width="11.625" style="19" customWidth="1"/>
    <col min="2042" max="2042" width="10.625" style="19" customWidth="1"/>
    <col min="2043" max="2046" width="15.125" style="19" customWidth="1"/>
    <col min="2047" max="2294" width="10" style="19"/>
    <col min="2295" max="2295" width="33.625" style="19" customWidth="1"/>
    <col min="2296" max="2296" width="8.625" style="19" customWidth="1"/>
    <col min="2297" max="2297" width="11.625" style="19" customWidth="1"/>
    <col min="2298" max="2298" width="10.625" style="19" customWidth="1"/>
    <col min="2299" max="2302" width="15.125" style="19" customWidth="1"/>
    <col min="2303" max="2550" width="10" style="19"/>
    <col min="2551" max="2551" width="33.625" style="19" customWidth="1"/>
    <col min="2552" max="2552" width="8.625" style="19" customWidth="1"/>
    <col min="2553" max="2553" width="11.625" style="19" customWidth="1"/>
    <col min="2554" max="2554" width="10.625" style="19" customWidth="1"/>
    <col min="2555" max="2558" width="15.125" style="19" customWidth="1"/>
    <col min="2559" max="2806" width="10" style="19"/>
    <col min="2807" max="2807" width="33.625" style="19" customWidth="1"/>
    <col min="2808" max="2808" width="8.625" style="19" customWidth="1"/>
    <col min="2809" max="2809" width="11.625" style="19" customWidth="1"/>
    <col min="2810" max="2810" width="10.625" style="19" customWidth="1"/>
    <col min="2811" max="2814" width="15.125" style="19" customWidth="1"/>
    <col min="2815" max="3062" width="10" style="19"/>
    <col min="3063" max="3063" width="33.625" style="19" customWidth="1"/>
    <col min="3064" max="3064" width="8.625" style="19" customWidth="1"/>
    <col min="3065" max="3065" width="11.625" style="19" customWidth="1"/>
    <col min="3066" max="3066" width="10.625" style="19" customWidth="1"/>
    <col min="3067" max="3070" width="15.125" style="19" customWidth="1"/>
    <col min="3071" max="3318" width="10" style="19"/>
    <col min="3319" max="3319" width="33.625" style="19" customWidth="1"/>
    <col min="3320" max="3320" width="8.625" style="19" customWidth="1"/>
    <col min="3321" max="3321" width="11.625" style="19" customWidth="1"/>
    <col min="3322" max="3322" width="10.625" style="19" customWidth="1"/>
    <col min="3323" max="3326" width="15.125" style="19" customWidth="1"/>
    <col min="3327" max="3574" width="10" style="19"/>
    <col min="3575" max="3575" width="33.625" style="19" customWidth="1"/>
    <col min="3576" max="3576" width="8.625" style="19" customWidth="1"/>
    <col min="3577" max="3577" width="11.625" style="19" customWidth="1"/>
    <col min="3578" max="3578" width="10.625" style="19" customWidth="1"/>
    <col min="3579" max="3582" width="15.125" style="19" customWidth="1"/>
    <col min="3583" max="3830" width="10" style="19"/>
    <col min="3831" max="3831" width="33.625" style="19" customWidth="1"/>
    <col min="3832" max="3832" width="8.625" style="19" customWidth="1"/>
    <col min="3833" max="3833" width="11.625" style="19" customWidth="1"/>
    <col min="3834" max="3834" width="10.625" style="19" customWidth="1"/>
    <col min="3835" max="3838" width="15.125" style="19" customWidth="1"/>
    <col min="3839" max="4086" width="10" style="19"/>
    <col min="4087" max="4087" width="33.625" style="19" customWidth="1"/>
    <col min="4088" max="4088" width="8.625" style="19" customWidth="1"/>
    <col min="4089" max="4089" width="11.625" style="19" customWidth="1"/>
    <col min="4090" max="4090" width="10.625" style="19" customWidth="1"/>
    <col min="4091" max="4094" width="15.125" style="19" customWidth="1"/>
    <col min="4095" max="4342" width="10" style="19"/>
    <col min="4343" max="4343" width="33.625" style="19" customWidth="1"/>
    <col min="4344" max="4344" width="8.625" style="19" customWidth="1"/>
    <col min="4345" max="4345" width="11.625" style="19" customWidth="1"/>
    <col min="4346" max="4346" width="10.625" style="19" customWidth="1"/>
    <col min="4347" max="4350" width="15.125" style="19" customWidth="1"/>
    <col min="4351" max="4598" width="10" style="19"/>
    <col min="4599" max="4599" width="33.625" style="19" customWidth="1"/>
    <col min="4600" max="4600" width="8.625" style="19" customWidth="1"/>
    <col min="4601" max="4601" width="11.625" style="19" customWidth="1"/>
    <col min="4602" max="4602" width="10.625" style="19" customWidth="1"/>
    <col min="4603" max="4606" width="15.125" style="19" customWidth="1"/>
    <col min="4607" max="4854" width="10" style="19"/>
    <col min="4855" max="4855" width="33.625" style="19" customWidth="1"/>
    <col min="4856" max="4856" width="8.625" style="19" customWidth="1"/>
    <col min="4857" max="4857" width="11.625" style="19" customWidth="1"/>
    <col min="4858" max="4858" width="10.625" style="19" customWidth="1"/>
    <col min="4859" max="4862" width="15.125" style="19" customWidth="1"/>
    <col min="4863" max="5110" width="10" style="19"/>
    <col min="5111" max="5111" width="33.625" style="19" customWidth="1"/>
    <col min="5112" max="5112" width="8.625" style="19" customWidth="1"/>
    <col min="5113" max="5113" width="11.625" style="19" customWidth="1"/>
    <col min="5114" max="5114" width="10.625" style="19" customWidth="1"/>
    <col min="5115" max="5118" width="15.125" style="19" customWidth="1"/>
    <col min="5119" max="5366" width="10" style="19"/>
    <col min="5367" max="5367" width="33.625" style="19" customWidth="1"/>
    <col min="5368" max="5368" width="8.625" style="19" customWidth="1"/>
    <col min="5369" max="5369" width="11.625" style="19" customWidth="1"/>
    <col min="5370" max="5370" width="10.625" style="19" customWidth="1"/>
    <col min="5371" max="5374" width="15.125" style="19" customWidth="1"/>
    <col min="5375" max="5622" width="10" style="19"/>
    <col min="5623" max="5623" width="33.625" style="19" customWidth="1"/>
    <col min="5624" max="5624" width="8.625" style="19" customWidth="1"/>
    <col min="5625" max="5625" width="11.625" style="19" customWidth="1"/>
    <col min="5626" max="5626" width="10.625" style="19" customWidth="1"/>
    <col min="5627" max="5630" width="15.125" style="19" customWidth="1"/>
    <col min="5631" max="5878" width="10" style="19"/>
    <col min="5879" max="5879" width="33.625" style="19" customWidth="1"/>
    <col min="5880" max="5880" width="8.625" style="19" customWidth="1"/>
    <col min="5881" max="5881" width="11.625" style="19" customWidth="1"/>
    <col min="5882" max="5882" width="10.625" style="19" customWidth="1"/>
    <col min="5883" max="5886" width="15.125" style="19" customWidth="1"/>
    <col min="5887" max="6134" width="10" style="19"/>
    <col min="6135" max="6135" width="33.625" style="19" customWidth="1"/>
    <col min="6136" max="6136" width="8.625" style="19" customWidth="1"/>
    <col min="6137" max="6137" width="11.625" style="19" customWidth="1"/>
    <col min="6138" max="6138" width="10.625" style="19" customWidth="1"/>
    <col min="6139" max="6142" width="15.125" style="19" customWidth="1"/>
    <col min="6143" max="6390" width="10" style="19"/>
    <col min="6391" max="6391" width="33.625" style="19" customWidth="1"/>
    <col min="6392" max="6392" width="8.625" style="19" customWidth="1"/>
    <col min="6393" max="6393" width="11.625" style="19" customWidth="1"/>
    <col min="6394" max="6394" width="10.625" style="19" customWidth="1"/>
    <col min="6395" max="6398" width="15.125" style="19" customWidth="1"/>
    <col min="6399" max="6646" width="10" style="19"/>
    <col min="6647" max="6647" width="33.625" style="19" customWidth="1"/>
    <col min="6648" max="6648" width="8.625" style="19" customWidth="1"/>
    <col min="6649" max="6649" width="11.625" style="19" customWidth="1"/>
    <col min="6650" max="6650" width="10.625" style="19" customWidth="1"/>
    <col min="6651" max="6654" width="15.125" style="19" customWidth="1"/>
    <col min="6655" max="6902" width="10" style="19"/>
    <col min="6903" max="6903" width="33.625" style="19" customWidth="1"/>
    <col min="6904" max="6904" width="8.625" style="19" customWidth="1"/>
    <col min="6905" max="6905" width="11.625" style="19" customWidth="1"/>
    <col min="6906" max="6906" width="10.625" style="19" customWidth="1"/>
    <col min="6907" max="6910" width="15.125" style="19" customWidth="1"/>
    <col min="6911" max="7158" width="10" style="19"/>
    <col min="7159" max="7159" width="33.625" style="19" customWidth="1"/>
    <col min="7160" max="7160" width="8.625" style="19" customWidth="1"/>
    <col min="7161" max="7161" width="11.625" style="19" customWidth="1"/>
    <col min="7162" max="7162" width="10.625" style="19" customWidth="1"/>
    <col min="7163" max="7166" width="15.125" style="19" customWidth="1"/>
    <col min="7167" max="7414" width="10" style="19"/>
    <col min="7415" max="7415" width="33.625" style="19" customWidth="1"/>
    <col min="7416" max="7416" width="8.625" style="19" customWidth="1"/>
    <col min="7417" max="7417" width="11.625" style="19" customWidth="1"/>
    <col min="7418" max="7418" width="10.625" style="19" customWidth="1"/>
    <col min="7419" max="7422" width="15.125" style="19" customWidth="1"/>
    <col min="7423" max="7670" width="10" style="19"/>
    <col min="7671" max="7671" width="33.625" style="19" customWidth="1"/>
    <col min="7672" max="7672" width="8.625" style="19" customWidth="1"/>
    <col min="7673" max="7673" width="11.625" style="19" customWidth="1"/>
    <col min="7674" max="7674" width="10.625" style="19" customWidth="1"/>
    <col min="7675" max="7678" width="15.125" style="19" customWidth="1"/>
    <col min="7679" max="7926" width="10" style="19"/>
    <col min="7927" max="7927" width="33.625" style="19" customWidth="1"/>
    <col min="7928" max="7928" width="8.625" style="19" customWidth="1"/>
    <col min="7929" max="7929" width="11.625" style="19" customWidth="1"/>
    <col min="7930" max="7930" width="10.625" style="19" customWidth="1"/>
    <col min="7931" max="7934" width="15.125" style="19" customWidth="1"/>
    <col min="7935" max="8182" width="10" style="19"/>
    <col min="8183" max="8183" width="33.625" style="19" customWidth="1"/>
    <col min="8184" max="8184" width="8.625" style="19" customWidth="1"/>
    <col min="8185" max="8185" width="11.625" style="19" customWidth="1"/>
    <col min="8186" max="8186" width="10.625" style="19" customWidth="1"/>
    <col min="8187" max="8190" width="15.125" style="19" customWidth="1"/>
    <col min="8191" max="8438" width="10" style="19"/>
    <col min="8439" max="8439" width="33.625" style="19" customWidth="1"/>
    <col min="8440" max="8440" width="8.625" style="19" customWidth="1"/>
    <col min="8441" max="8441" width="11.625" style="19" customWidth="1"/>
    <col min="8442" max="8442" width="10.625" style="19" customWidth="1"/>
    <col min="8443" max="8446" width="15.125" style="19" customWidth="1"/>
    <col min="8447" max="8694" width="10" style="19"/>
    <col min="8695" max="8695" width="33.625" style="19" customWidth="1"/>
    <col min="8696" max="8696" width="8.625" style="19" customWidth="1"/>
    <col min="8697" max="8697" width="11.625" style="19" customWidth="1"/>
    <col min="8698" max="8698" width="10.625" style="19" customWidth="1"/>
    <col min="8699" max="8702" width="15.125" style="19" customWidth="1"/>
    <col min="8703" max="8950" width="10" style="19"/>
    <col min="8951" max="8951" width="33.625" style="19" customWidth="1"/>
    <col min="8952" max="8952" width="8.625" style="19" customWidth="1"/>
    <col min="8953" max="8953" width="11.625" style="19" customWidth="1"/>
    <col min="8954" max="8954" width="10.625" style="19" customWidth="1"/>
    <col min="8955" max="8958" width="15.125" style="19" customWidth="1"/>
    <col min="8959" max="9206" width="10" style="19"/>
    <col min="9207" max="9207" width="33.625" style="19" customWidth="1"/>
    <col min="9208" max="9208" width="8.625" style="19" customWidth="1"/>
    <col min="9209" max="9209" width="11.625" style="19" customWidth="1"/>
    <col min="9210" max="9210" width="10.625" style="19" customWidth="1"/>
    <col min="9211" max="9214" width="15.125" style="19" customWidth="1"/>
    <col min="9215" max="9462" width="10" style="19"/>
    <col min="9463" max="9463" width="33.625" style="19" customWidth="1"/>
    <col min="9464" max="9464" width="8.625" style="19" customWidth="1"/>
    <col min="9465" max="9465" width="11.625" style="19" customWidth="1"/>
    <col min="9466" max="9466" width="10.625" style="19" customWidth="1"/>
    <col min="9467" max="9470" width="15.125" style="19" customWidth="1"/>
    <col min="9471" max="9718" width="10" style="19"/>
    <col min="9719" max="9719" width="33.625" style="19" customWidth="1"/>
    <col min="9720" max="9720" width="8.625" style="19" customWidth="1"/>
    <col min="9721" max="9721" width="11.625" style="19" customWidth="1"/>
    <col min="9722" max="9722" width="10.625" style="19" customWidth="1"/>
    <col min="9723" max="9726" width="15.125" style="19" customWidth="1"/>
    <col min="9727" max="9974" width="10" style="19"/>
    <col min="9975" max="9975" width="33.625" style="19" customWidth="1"/>
    <col min="9976" max="9976" width="8.625" style="19" customWidth="1"/>
    <col min="9977" max="9977" width="11.625" style="19" customWidth="1"/>
    <col min="9978" max="9978" width="10.625" style="19" customWidth="1"/>
    <col min="9979" max="9982" width="15.125" style="19" customWidth="1"/>
    <col min="9983" max="10230" width="10" style="19"/>
    <col min="10231" max="10231" width="33.625" style="19" customWidth="1"/>
    <col min="10232" max="10232" width="8.625" style="19" customWidth="1"/>
    <col min="10233" max="10233" width="11.625" style="19" customWidth="1"/>
    <col min="10234" max="10234" width="10.625" style="19" customWidth="1"/>
    <col min="10235" max="10238" width="15.125" style="19" customWidth="1"/>
    <col min="10239" max="10486" width="10" style="19"/>
    <col min="10487" max="10487" width="33.625" style="19" customWidth="1"/>
    <col min="10488" max="10488" width="8.625" style="19" customWidth="1"/>
    <col min="10489" max="10489" width="11.625" style="19" customWidth="1"/>
    <col min="10490" max="10490" width="10.625" style="19" customWidth="1"/>
    <col min="10491" max="10494" width="15.125" style="19" customWidth="1"/>
    <col min="10495" max="10742" width="10" style="19"/>
    <col min="10743" max="10743" width="33.625" style="19" customWidth="1"/>
    <col min="10744" max="10744" width="8.625" style="19" customWidth="1"/>
    <col min="10745" max="10745" width="11.625" style="19" customWidth="1"/>
    <col min="10746" max="10746" width="10.625" style="19" customWidth="1"/>
    <col min="10747" max="10750" width="15.125" style="19" customWidth="1"/>
    <col min="10751" max="10998" width="10" style="19"/>
    <col min="10999" max="10999" width="33.625" style="19" customWidth="1"/>
    <col min="11000" max="11000" width="8.625" style="19" customWidth="1"/>
    <col min="11001" max="11001" width="11.625" style="19" customWidth="1"/>
    <col min="11002" max="11002" width="10.625" style="19" customWidth="1"/>
    <col min="11003" max="11006" width="15.125" style="19" customWidth="1"/>
    <col min="11007" max="11254" width="10" style="19"/>
    <col min="11255" max="11255" width="33.625" style="19" customWidth="1"/>
    <col min="11256" max="11256" width="8.625" style="19" customWidth="1"/>
    <col min="11257" max="11257" width="11.625" style="19" customWidth="1"/>
    <col min="11258" max="11258" width="10.625" style="19" customWidth="1"/>
    <col min="11259" max="11262" width="15.125" style="19" customWidth="1"/>
    <col min="11263" max="11510" width="10" style="19"/>
    <col min="11511" max="11511" width="33.625" style="19" customWidth="1"/>
    <col min="11512" max="11512" width="8.625" style="19" customWidth="1"/>
    <col min="11513" max="11513" width="11.625" style="19" customWidth="1"/>
    <col min="11514" max="11514" width="10.625" style="19" customWidth="1"/>
    <col min="11515" max="11518" width="15.125" style="19" customWidth="1"/>
    <col min="11519" max="11766" width="10" style="19"/>
    <col min="11767" max="11767" width="33.625" style="19" customWidth="1"/>
    <col min="11768" max="11768" width="8.625" style="19" customWidth="1"/>
    <col min="11769" max="11769" width="11.625" style="19" customWidth="1"/>
    <col min="11770" max="11770" width="10.625" style="19" customWidth="1"/>
    <col min="11771" max="11774" width="15.125" style="19" customWidth="1"/>
    <col min="11775" max="12022" width="10" style="19"/>
    <col min="12023" max="12023" width="33.625" style="19" customWidth="1"/>
    <col min="12024" max="12024" width="8.625" style="19" customWidth="1"/>
    <col min="12025" max="12025" width="11.625" style="19" customWidth="1"/>
    <col min="12026" max="12026" width="10.625" style="19" customWidth="1"/>
    <col min="12027" max="12030" width="15.125" style="19" customWidth="1"/>
    <col min="12031" max="12278" width="10" style="19"/>
    <col min="12279" max="12279" width="33.625" style="19" customWidth="1"/>
    <col min="12280" max="12280" width="8.625" style="19" customWidth="1"/>
    <col min="12281" max="12281" width="11.625" style="19" customWidth="1"/>
    <col min="12282" max="12282" width="10.625" style="19" customWidth="1"/>
    <col min="12283" max="12286" width="15.125" style="19" customWidth="1"/>
    <col min="12287" max="12534" width="10" style="19"/>
    <col min="12535" max="12535" width="33.625" style="19" customWidth="1"/>
    <col min="12536" max="12536" width="8.625" style="19" customWidth="1"/>
    <col min="12537" max="12537" width="11.625" style="19" customWidth="1"/>
    <col min="12538" max="12538" width="10.625" style="19" customWidth="1"/>
    <col min="12539" max="12542" width="15.125" style="19" customWidth="1"/>
    <col min="12543" max="12790" width="10" style="19"/>
    <col min="12791" max="12791" width="33.625" style="19" customWidth="1"/>
    <col min="12792" max="12792" width="8.625" style="19" customWidth="1"/>
    <col min="12793" max="12793" width="11.625" style="19" customWidth="1"/>
    <col min="12794" max="12794" width="10.625" style="19" customWidth="1"/>
    <col min="12795" max="12798" width="15.125" style="19" customWidth="1"/>
    <col min="12799" max="13046" width="10" style="19"/>
    <col min="13047" max="13047" width="33.625" style="19" customWidth="1"/>
    <col min="13048" max="13048" width="8.625" style="19" customWidth="1"/>
    <col min="13049" max="13049" width="11.625" style="19" customWidth="1"/>
    <col min="13050" max="13050" width="10.625" style="19" customWidth="1"/>
    <col min="13051" max="13054" width="15.125" style="19" customWidth="1"/>
    <col min="13055" max="13302" width="10" style="19"/>
    <col min="13303" max="13303" width="33.625" style="19" customWidth="1"/>
    <col min="13304" max="13304" width="8.625" style="19" customWidth="1"/>
    <col min="13305" max="13305" width="11.625" style="19" customWidth="1"/>
    <col min="13306" max="13306" width="10.625" style="19" customWidth="1"/>
    <col min="13307" max="13310" width="15.125" style="19" customWidth="1"/>
    <col min="13311" max="13558" width="10" style="19"/>
    <col min="13559" max="13559" width="33.625" style="19" customWidth="1"/>
    <col min="13560" max="13560" width="8.625" style="19" customWidth="1"/>
    <col min="13561" max="13561" width="11.625" style="19" customWidth="1"/>
    <col min="13562" max="13562" width="10.625" style="19" customWidth="1"/>
    <col min="13563" max="13566" width="15.125" style="19" customWidth="1"/>
    <col min="13567" max="13814" width="10" style="19"/>
    <col min="13815" max="13815" width="33.625" style="19" customWidth="1"/>
    <col min="13816" max="13816" width="8.625" style="19" customWidth="1"/>
    <col min="13817" max="13817" width="11.625" style="19" customWidth="1"/>
    <col min="13818" max="13818" width="10.625" style="19" customWidth="1"/>
    <col min="13819" max="13822" width="15.125" style="19" customWidth="1"/>
    <col min="13823" max="14070" width="10" style="19"/>
    <col min="14071" max="14071" width="33.625" style="19" customWidth="1"/>
    <col min="14072" max="14072" width="8.625" style="19" customWidth="1"/>
    <col min="14073" max="14073" width="11.625" style="19" customWidth="1"/>
    <col min="14074" max="14074" width="10.625" style="19" customWidth="1"/>
    <col min="14075" max="14078" width="15.125" style="19" customWidth="1"/>
    <col min="14079" max="14326" width="10" style="19"/>
    <col min="14327" max="14327" width="33.625" style="19" customWidth="1"/>
    <col min="14328" max="14328" width="8.625" style="19" customWidth="1"/>
    <col min="14329" max="14329" width="11.625" style="19" customWidth="1"/>
    <col min="14330" max="14330" width="10.625" style="19" customWidth="1"/>
    <col min="14331" max="14334" width="15.125" style="19" customWidth="1"/>
    <col min="14335" max="14582" width="10" style="19"/>
    <col min="14583" max="14583" width="33.625" style="19" customWidth="1"/>
    <col min="14584" max="14584" width="8.625" style="19" customWidth="1"/>
    <col min="14585" max="14585" width="11.625" style="19" customWidth="1"/>
    <col min="14586" max="14586" width="10.625" style="19" customWidth="1"/>
    <col min="14587" max="14590" width="15.125" style="19" customWidth="1"/>
    <col min="14591" max="14838" width="10" style="19"/>
    <col min="14839" max="14839" width="33.625" style="19" customWidth="1"/>
    <col min="14840" max="14840" width="8.625" style="19" customWidth="1"/>
    <col min="14841" max="14841" width="11.625" style="19" customWidth="1"/>
    <col min="14842" max="14842" width="10.625" style="19" customWidth="1"/>
    <col min="14843" max="14846" width="15.125" style="19" customWidth="1"/>
    <col min="14847" max="15094" width="10" style="19"/>
    <col min="15095" max="15095" width="33.625" style="19" customWidth="1"/>
    <col min="15096" max="15096" width="8.625" style="19" customWidth="1"/>
    <col min="15097" max="15097" width="11.625" style="19" customWidth="1"/>
    <col min="15098" max="15098" width="10.625" style="19" customWidth="1"/>
    <col min="15099" max="15102" width="15.125" style="19" customWidth="1"/>
    <col min="15103" max="15350" width="10" style="19"/>
    <col min="15351" max="15351" width="33.625" style="19" customWidth="1"/>
    <col min="15352" max="15352" width="8.625" style="19" customWidth="1"/>
    <col min="15353" max="15353" width="11.625" style="19" customWidth="1"/>
    <col min="15354" max="15354" width="10.625" style="19" customWidth="1"/>
    <col min="15355" max="15358" width="15.125" style="19" customWidth="1"/>
    <col min="15359" max="15606" width="10" style="19"/>
    <col min="15607" max="15607" width="33.625" style="19" customWidth="1"/>
    <col min="15608" max="15608" width="8.625" style="19" customWidth="1"/>
    <col min="15609" max="15609" width="11.625" style="19" customWidth="1"/>
    <col min="15610" max="15610" width="10.625" style="19" customWidth="1"/>
    <col min="15611" max="15614" width="15.125" style="19" customWidth="1"/>
    <col min="15615" max="15862" width="10" style="19"/>
    <col min="15863" max="15863" width="33.625" style="19" customWidth="1"/>
    <col min="15864" max="15864" width="8.625" style="19" customWidth="1"/>
    <col min="15865" max="15865" width="11.625" style="19" customWidth="1"/>
    <col min="15866" max="15866" width="10.625" style="19" customWidth="1"/>
    <col min="15867" max="15870" width="15.125" style="19" customWidth="1"/>
    <col min="15871" max="16118" width="10" style="19"/>
    <col min="16119" max="16119" width="33.625" style="19" customWidth="1"/>
    <col min="16120" max="16120" width="8.625" style="19" customWidth="1"/>
    <col min="16121" max="16121" width="11.625" style="19" customWidth="1"/>
    <col min="16122" max="16122" width="10.625" style="19" customWidth="1"/>
    <col min="16123" max="16126" width="15.125" style="19" customWidth="1"/>
    <col min="16127" max="16375" width="10" style="19"/>
    <col min="16376" max="16384" width="10" style="19" customWidth="1"/>
  </cols>
  <sheetData>
    <row r="1" spans="1:6" ht="12.75" x14ac:dyDescent="0.2">
      <c r="A1" s="771" t="s">
        <v>0</v>
      </c>
      <c r="B1" s="771"/>
      <c r="C1" s="771"/>
      <c r="D1" s="771"/>
      <c r="E1" s="771"/>
      <c r="F1" s="771"/>
    </row>
    <row r="2" spans="1:6" ht="12.75" x14ac:dyDescent="0.2">
      <c r="A2" s="772"/>
      <c r="B2" s="772"/>
      <c r="C2" s="772"/>
      <c r="D2" s="772"/>
      <c r="E2" s="772"/>
      <c r="F2" s="772"/>
    </row>
    <row r="3" spans="1:6" ht="29.85" customHeight="1" x14ac:dyDescent="0.25">
      <c r="A3" s="20"/>
      <c r="B3" s="21" t="s">
        <v>42</v>
      </c>
      <c r="C3" s="21" t="s">
        <v>43</v>
      </c>
      <c r="D3" s="22" t="s">
        <v>44</v>
      </c>
      <c r="E3" s="22" t="s">
        <v>416</v>
      </c>
      <c r="F3" s="455" t="s">
        <v>417</v>
      </c>
    </row>
    <row r="4" spans="1:6" ht="12.75" x14ac:dyDescent="0.2">
      <c r="A4" s="23" t="s">
        <v>45</v>
      </c>
      <c r="B4" s="283"/>
      <c r="C4" s="283"/>
      <c r="D4" s="283"/>
      <c r="E4" s="283"/>
      <c r="F4" s="455"/>
    </row>
    <row r="5" spans="1:6" ht="12.75" x14ac:dyDescent="0.2">
      <c r="A5" s="24" t="s">
        <v>46</v>
      </c>
      <c r="B5" s="25" t="s">
        <v>534</v>
      </c>
      <c r="C5" s="26" t="s">
        <v>47</v>
      </c>
      <c r="D5" s="27">
        <v>4478.5365005541153</v>
      </c>
      <c r="E5" s="293">
        <v>4975.9929299999976</v>
      </c>
      <c r="F5" s="28" t="s">
        <v>694</v>
      </c>
    </row>
    <row r="6" spans="1:6" ht="12.75" x14ac:dyDescent="0.2">
      <c r="A6" s="19" t="s">
        <v>410</v>
      </c>
      <c r="B6" s="28" t="s">
        <v>534</v>
      </c>
      <c r="C6" s="29" t="s">
        <v>47</v>
      </c>
      <c r="D6" s="30">
        <v>191.62982999999997</v>
      </c>
      <c r="E6" s="294">
        <v>180.27629999999999</v>
      </c>
      <c r="F6" s="28" t="s">
        <v>694</v>
      </c>
    </row>
    <row r="7" spans="1:6" ht="12.75" x14ac:dyDescent="0.2">
      <c r="A7" s="19" t="s">
        <v>48</v>
      </c>
      <c r="B7" s="28" t="s">
        <v>534</v>
      </c>
      <c r="C7" s="29" t="s">
        <v>47</v>
      </c>
      <c r="D7" s="30">
        <v>424.00987000000021</v>
      </c>
      <c r="E7" s="294">
        <v>494.61110000000014</v>
      </c>
      <c r="F7" s="28" t="s">
        <v>694</v>
      </c>
    </row>
    <row r="8" spans="1:6" ht="12.75" x14ac:dyDescent="0.2">
      <c r="A8" s="19" t="s">
        <v>49</v>
      </c>
      <c r="B8" s="28" t="s">
        <v>534</v>
      </c>
      <c r="C8" s="29" t="s">
        <v>47</v>
      </c>
      <c r="D8" s="30">
        <v>410.08248999999984</v>
      </c>
      <c r="E8" s="294">
        <v>491.52109999999999</v>
      </c>
      <c r="F8" s="28" t="s">
        <v>694</v>
      </c>
    </row>
    <row r="9" spans="1:6" ht="12.75" x14ac:dyDescent="0.2">
      <c r="A9" s="19" t="s">
        <v>567</v>
      </c>
      <c r="B9" s="28" t="s">
        <v>534</v>
      </c>
      <c r="C9" s="29" t="s">
        <v>47</v>
      </c>
      <c r="D9" s="30">
        <v>1679.4095399999994</v>
      </c>
      <c r="E9" s="294">
        <v>1903.8962799999981</v>
      </c>
      <c r="F9" s="28" t="s">
        <v>694</v>
      </c>
    </row>
    <row r="10" spans="1:6" ht="12.75" x14ac:dyDescent="0.2">
      <c r="A10" s="31" t="s">
        <v>50</v>
      </c>
      <c r="B10" s="32" t="s">
        <v>534</v>
      </c>
      <c r="C10" s="33" t="s">
        <v>510</v>
      </c>
      <c r="D10" s="34">
        <v>33668.241999999998</v>
      </c>
      <c r="E10" s="295">
        <v>28836.34</v>
      </c>
      <c r="F10" s="32" t="s">
        <v>694</v>
      </c>
    </row>
    <row r="11" spans="1:6" ht="12.75" x14ac:dyDescent="0.2">
      <c r="A11" s="35" t="s">
        <v>51</v>
      </c>
      <c r="B11" s="36"/>
      <c r="C11" s="37"/>
      <c r="D11" s="38"/>
      <c r="E11" s="38"/>
      <c r="F11" s="454"/>
    </row>
    <row r="12" spans="1:6" ht="12.75" x14ac:dyDescent="0.2">
      <c r="A12" s="19" t="s">
        <v>52</v>
      </c>
      <c r="B12" s="28" t="s">
        <v>534</v>
      </c>
      <c r="C12" s="29" t="s">
        <v>47</v>
      </c>
      <c r="D12" s="30">
        <v>4809.8819999999996</v>
      </c>
      <c r="E12" s="294">
        <v>4692.0570000000007</v>
      </c>
      <c r="F12" s="25" t="s">
        <v>694</v>
      </c>
    </row>
    <row r="13" spans="1:6" ht="12.75" x14ac:dyDescent="0.2">
      <c r="A13" s="19" t="s">
        <v>53</v>
      </c>
      <c r="B13" s="28" t="s">
        <v>534</v>
      </c>
      <c r="C13" s="29" t="s">
        <v>54</v>
      </c>
      <c r="D13" s="30">
        <v>31824.513390000004</v>
      </c>
      <c r="E13" s="294">
        <v>37882.740079999996</v>
      </c>
      <c r="F13" s="28" t="s">
        <v>694</v>
      </c>
    </row>
    <row r="14" spans="1:6" ht="12.75" x14ac:dyDescent="0.2">
      <c r="A14" s="19" t="s">
        <v>55</v>
      </c>
      <c r="B14" s="28" t="s">
        <v>534</v>
      </c>
      <c r="C14" s="29" t="s">
        <v>56</v>
      </c>
      <c r="D14" s="39">
        <v>76.17421000295694</v>
      </c>
      <c r="E14" s="296">
        <v>73.962499956369001</v>
      </c>
      <c r="F14" s="28" t="s">
        <v>694</v>
      </c>
    </row>
    <row r="15" spans="1:6" ht="12.75" x14ac:dyDescent="0.2">
      <c r="A15" s="19" t="s">
        <v>418</v>
      </c>
      <c r="B15" s="28" t="s">
        <v>534</v>
      </c>
      <c r="C15" s="29" t="s">
        <v>47</v>
      </c>
      <c r="D15" s="30">
        <v>-156.26400000000103</v>
      </c>
      <c r="E15" s="294">
        <v>480.95600000000013</v>
      </c>
      <c r="F15" s="32" t="s">
        <v>694</v>
      </c>
    </row>
    <row r="16" spans="1:6" ht="12.75" x14ac:dyDescent="0.2">
      <c r="A16" s="23" t="s">
        <v>57</v>
      </c>
      <c r="B16" s="25"/>
      <c r="C16" s="26"/>
      <c r="D16" s="40"/>
      <c r="E16" s="40"/>
      <c r="F16" s="454"/>
    </row>
    <row r="17" spans="1:6" ht="12.75" x14ac:dyDescent="0.2">
      <c r="A17" s="24" t="s">
        <v>58</v>
      </c>
      <c r="B17" s="25" t="s">
        <v>534</v>
      </c>
      <c r="C17" s="26" t="s">
        <v>47</v>
      </c>
      <c r="D17" s="27">
        <v>4626.7539999999999</v>
      </c>
      <c r="E17" s="293">
        <v>4942.759</v>
      </c>
      <c r="F17" s="25" t="s">
        <v>694</v>
      </c>
    </row>
    <row r="18" spans="1:6" ht="12.75" x14ac:dyDescent="0.2">
      <c r="A18" s="19" t="s">
        <v>59</v>
      </c>
      <c r="B18" s="28" t="s">
        <v>534</v>
      </c>
      <c r="C18" s="29" t="s">
        <v>60</v>
      </c>
      <c r="D18" s="39">
        <v>76.152832341269843</v>
      </c>
      <c r="E18" s="296">
        <v>73.481062031606399</v>
      </c>
      <c r="F18" s="28" t="s">
        <v>694</v>
      </c>
    </row>
    <row r="19" spans="1:6" ht="12.75" x14ac:dyDescent="0.2">
      <c r="A19" s="31" t="s">
        <v>61</v>
      </c>
      <c r="B19" s="32" t="s">
        <v>534</v>
      </c>
      <c r="C19" s="41" t="s">
        <v>47</v>
      </c>
      <c r="D19" s="34">
        <v>15758.636</v>
      </c>
      <c r="E19" s="295">
        <v>14912.727999999999</v>
      </c>
      <c r="F19" s="32" t="s">
        <v>694</v>
      </c>
    </row>
    <row r="20" spans="1:6" ht="12.75" x14ac:dyDescent="0.2">
      <c r="A20" s="23" t="s">
        <v>66</v>
      </c>
      <c r="B20" s="25"/>
      <c r="C20" s="26"/>
      <c r="D20" s="27"/>
      <c r="E20" s="27"/>
      <c r="F20" s="454"/>
    </row>
    <row r="21" spans="1:6" ht="12.75" x14ac:dyDescent="0.2">
      <c r="A21" s="24" t="s">
        <v>67</v>
      </c>
      <c r="B21" s="25" t="s">
        <v>68</v>
      </c>
      <c r="C21" s="26" t="s">
        <v>69</v>
      </c>
      <c r="D21" s="43">
        <v>82.533500000000004</v>
      </c>
      <c r="E21" s="297">
        <v>78.418695652173909</v>
      </c>
      <c r="F21" s="28" t="s">
        <v>694</v>
      </c>
    </row>
    <row r="22" spans="1:6" ht="12.75" x14ac:dyDescent="0.2">
      <c r="A22" s="19" t="s">
        <v>70</v>
      </c>
      <c r="B22" s="28" t="s">
        <v>71</v>
      </c>
      <c r="C22" s="29" t="s">
        <v>72</v>
      </c>
      <c r="D22" s="44">
        <v>1.07151</v>
      </c>
      <c r="E22" s="298">
        <v>1.0705826086956522</v>
      </c>
      <c r="F22" s="28" t="s">
        <v>694</v>
      </c>
    </row>
    <row r="23" spans="1:6" ht="12.75" x14ac:dyDescent="0.2">
      <c r="A23" s="19" t="s">
        <v>73</v>
      </c>
      <c r="B23" s="28" t="s">
        <v>569</v>
      </c>
      <c r="C23" s="29" t="s">
        <v>74</v>
      </c>
      <c r="D23" s="42">
        <v>163.82718905714282</v>
      </c>
      <c r="E23" s="299">
        <v>163.53318858709679</v>
      </c>
      <c r="F23" s="28" t="s">
        <v>694</v>
      </c>
    </row>
    <row r="24" spans="1:6" ht="12.75" x14ac:dyDescent="0.2">
      <c r="A24" s="19" t="s">
        <v>75</v>
      </c>
      <c r="B24" s="28" t="s">
        <v>569</v>
      </c>
      <c r="C24" s="29" t="s">
        <v>74</v>
      </c>
      <c r="D24" s="42">
        <v>162.26323366428574</v>
      </c>
      <c r="E24" s="299">
        <v>156.89340211612904</v>
      </c>
      <c r="F24" s="28" t="s">
        <v>694</v>
      </c>
    </row>
    <row r="25" spans="1:6" ht="12.75" x14ac:dyDescent="0.2">
      <c r="A25" s="19" t="s">
        <v>76</v>
      </c>
      <c r="B25" s="28" t="s">
        <v>569</v>
      </c>
      <c r="C25" s="29" t="s">
        <v>77</v>
      </c>
      <c r="D25" s="42">
        <v>17.66</v>
      </c>
      <c r="E25" s="299">
        <v>16.79</v>
      </c>
      <c r="F25" s="28" t="s">
        <v>694</v>
      </c>
    </row>
    <row r="26" spans="1:6" ht="12.75" x14ac:dyDescent="0.2">
      <c r="A26" s="31" t="s">
        <v>656</v>
      </c>
      <c r="B26" s="32" t="s">
        <v>569</v>
      </c>
      <c r="C26" s="33" t="s">
        <v>78</v>
      </c>
      <c r="D26" s="44">
        <v>9.0315361499999991</v>
      </c>
      <c r="E26" s="298">
        <v>9.7491355500000001</v>
      </c>
      <c r="F26" s="32" t="s">
        <v>694</v>
      </c>
    </row>
    <row r="27" spans="1:6" ht="12.75" x14ac:dyDescent="0.2">
      <c r="A27" s="35" t="s">
        <v>79</v>
      </c>
      <c r="B27" s="36"/>
      <c r="C27" s="37"/>
      <c r="D27" s="38"/>
      <c r="E27" s="38"/>
      <c r="F27" s="454"/>
    </row>
    <row r="28" spans="1:6" x14ac:dyDescent="0.2">
      <c r="A28" s="19" t="s">
        <v>80</v>
      </c>
      <c r="B28" s="28" t="s">
        <v>81</v>
      </c>
      <c r="C28" s="29" t="s">
        <v>419</v>
      </c>
      <c r="D28" s="45">
        <v>2.9</v>
      </c>
      <c r="E28" s="300">
        <v>3.8</v>
      </c>
      <c r="F28" s="28" t="s">
        <v>701</v>
      </c>
    </row>
    <row r="29" spans="1:6" x14ac:dyDescent="0.2">
      <c r="A29" s="19" t="s">
        <v>82</v>
      </c>
      <c r="B29" s="28" t="s">
        <v>81</v>
      </c>
      <c r="C29" s="29" t="s">
        <v>419</v>
      </c>
      <c r="D29" s="46">
        <v>-0.4</v>
      </c>
      <c r="E29" s="301">
        <v>4.5</v>
      </c>
      <c r="F29" s="623">
        <v>44986</v>
      </c>
    </row>
    <row r="30" spans="1:6" ht="12.75" x14ac:dyDescent="0.2">
      <c r="A30" s="47" t="s">
        <v>83</v>
      </c>
      <c r="B30" s="28" t="s">
        <v>81</v>
      </c>
      <c r="C30" s="29" t="s">
        <v>419</v>
      </c>
      <c r="D30" s="46">
        <v>-0.6</v>
      </c>
      <c r="E30" s="301">
        <v>4.0999999999999996</v>
      </c>
      <c r="F30" s="623">
        <v>44986</v>
      </c>
    </row>
    <row r="31" spans="1:6" ht="12.75" x14ac:dyDescent="0.2">
      <c r="A31" s="47" t="s">
        <v>84</v>
      </c>
      <c r="B31" s="28" t="s">
        <v>81</v>
      </c>
      <c r="C31" s="29" t="s">
        <v>419</v>
      </c>
      <c r="D31" s="46">
        <v>-1.4</v>
      </c>
      <c r="E31" s="301">
        <v>7.3</v>
      </c>
      <c r="F31" s="623">
        <v>44986</v>
      </c>
    </row>
    <row r="32" spans="1:6" ht="12.75" x14ac:dyDescent="0.2">
      <c r="A32" s="47" t="s">
        <v>85</v>
      </c>
      <c r="B32" s="28" t="s">
        <v>81</v>
      </c>
      <c r="C32" s="29" t="s">
        <v>419</v>
      </c>
      <c r="D32" s="46">
        <v>0</v>
      </c>
      <c r="E32" s="301">
        <v>3.2</v>
      </c>
      <c r="F32" s="623">
        <v>44986</v>
      </c>
    </row>
    <row r="33" spans="1:7" ht="12.75" x14ac:dyDescent="0.2">
      <c r="A33" s="47" t="s">
        <v>86</v>
      </c>
      <c r="B33" s="28" t="s">
        <v>81</v>
      </c>
      <c r="C33" s="29" t="s">
        <v>419</v>
      </c>
      <c r="D33" s="46">
        <v>5.7</v>
      </c>
      <c r="E33" s="301">
        <v>13.2</v>
      </c>
      <c r="F33" s="623">
        <v>44986</v>
      </c>
    </row>
    <row r="34" spans="1:7" ht="12.75" x14ac:dyDescent="0.2">
      <c r="A34" s="47" t="s">
        <v>87</v>
      </c>
      <c r="B34" s="28" t="s">
        <v>81</v>
      </c>
      <c r="C34" s="29" t="s">
        <v>419</v>
      </c>
      <c r="D34" s="46">
        <v>-5.8</v>
      </c>
      <c r="E34" s="301">
        <v>4.0999999999999996</v>
      </c>
      <c r="F34" s="623">
        <v>44986</v>
      </c>
    </row>
    <row r="35" spans="1:7" ht="12.75" x14ac:dyDescent="0.2">
      <c r="A35" s="47" t="s">
        <v>88</v>
      </c>
      <c r="B35" s="28" t="s">
        <v>81</v>
      </c>
      <c r="C35" s="29" t="s">
        <v>419</v>
      </c>
      <c r="D35" s="46">
        <v>0.7</v>
      </c>
      <c r="E35" s="301">
        <v>1.1000000000000001</v>
      </c>
      <c r="F35" s="623">
        <v>44986</v>
      </c>
    </row>
    <row r="36" spans="1:7" x14ac:dyDescent="0.2">
      <c r="A36" s="19" t="s">
        <v>89</v>
      </c>
      <c r="B36" s="28" t="s">
        <v>90</v>
      </c>
      <c r="C36" s="29" t="s">
        <v>419</v>
      </c>
      <c r="D36" s="46">
        <v>-2.1</v>
      </c>
      <c r="E36" s="301">
        <v>-2.7</v>
      </c>
      <c r="F36" s="623">
        <v>44986</v>
      </c>
    </row>
    <row r="37" spans="1:7" ht="12.75" x14ac:dyDescent="0.2">
      <c r="A37" s="19" t="s">
        <v>657</v>
      </c>
      <c r="B37" s="28" t="s">
        <v>81</v>
      </c>
      <c r="C37" s="29" t="s">
        <v>419</v>
      </c>
      <c r="D37" s="46">
        <v>35.9</v>
      </c>
      <c r="E37" s="300">
        <v>30.1</v>
      </c>
      <c r="F37" s="623">
        <v>44986</v>
      </c>
      <c r="G37" s="623"/>
    </row>
    <row r="38" spans="1:7" ht="12.75" x14ac:dyDescent="0.2">
      <c r="A38" s="31" t="s">
        <v>91</v>
      </c>
      <c r="B38" s="32" t="s">
        <v>92</v>
      </c>
      <c r="C38" s="33" t="s">
        <v>419</v>
      </c>
      <c r="D38" s="48">
        <v>19.2</v>
      </c>
      <c r="E38" s="682">
        <v>66.099999999999994</v>
      </c>
      <c r="F38" s="623">
        <v>44986</v>
      </c>
    </row>
    <row r="39" spans="1:7" ht="12.75" x14ac:dyDescent="0.2">
      <c r="A39" s="35" t="s">
        <v>62</v>
      </c>
      <c r="B39" s="36"/>
      <c r="C39" s="37"/>
      <c r="D39" s="38"/>
      <c r="E39" s="38"/>
      <c r="F39" s="454"/>
    </row>
    <row r="40" spans="1:7" ht="12.75" x14ac:dyDescent="0.2">
      <c r="A40" s="19" t="s">
        <v>63</v>
      </c>
      <c r="B40" s="28" t="s">
        <v>534</v>
      </c>
      <c r="C40" s="29" t="s">
        <v>47</v>
      </c>
      <c r="D40" s="42">
        <v>7.4999999999999997E-2</v>
      </c>
      <c r="E40" s="299">
        <v>7.1999999999999995E-2</v>
      </c>
      <c r="F40" s="28" t="s">
        <v>694</v>
      </c>
    </row>
    <row r="41" spans="1:7" ht="12.75" x14ac:dyDescent="0.2">
      <c r="A41" s="19" t="s">
        <v>50</v>
      </c>
      <c r="B41" s="28" t="s">
        <v>534</v>
      </c>
      <c r="C41" s="29" t="s">
        <v>54</v>
      </c>
      <c r="D41" s="39">
        <v>35.712335412649999</v>
      </c>
      <c r="E41" s="296">
        <v>51.043751126230006</v>
      </c>
      <c r="F41" s="28" t="s">
        <v>694</v>
      </c>
    </row>
    <row r="42" spans="1:7" ht="12.75" x14ac:dyDescent="0.2">
      <c r="A42" s="19" t="s">
        <v>64</v>
      </c>
      <c r="B42" s="28" t="s">
        <v>534</v>
      </c>
      <c r="C42" s="29" t="s">
        <v>60</v>
      </c>
      <c r="D42" s="696">
        <v>1.6746542088184495E-3</v>
      </c>
      <c r="E42" s="690">
        <v>1.4469473934722815E-3</v>
      </c>
      <c r="F42" s="623">
        <v>44986</v>
      </c>
    </row>
    <row r="43" spans="1:7" ht="12.75" x14ac:dyDescent="0.2">
      <c r="A43" s="31" t="s">
        <v>65</v>
      </c>
      <c r="B43" s="32" t="s">
        <v>534</v>
      </c>
      <c r="C43" s="33" t="s">
        <v>60</v>
      </c>
      <c r="D43" s="696">
        <v>0.10607128050419146</v>
      </c>
      <c r="E43" s="690">
        <v>0.17701189237687587</v>
      </c>
      <c r="F43" s="623">
        <v>44986</v>
      </c>
    </row>
    <row r="44" spans="1:7" x14ac:dyDescent="0.2">
      <c r="A44" s="35" t="s">
        <v>93</v>
      </c>
      <c r="B44" s="36"/>
      <c r="C44" s="37"/>
      <c r="D44" s="38"/>
      <c r="E44" s="38"/>
      <c r="F44" s="454"/>
    </row>
    <row r="45" spans="1:7" ht="12.75" x14ac:dyDescent="0.2">
      <c r="A45" s="49" t="s">
        <v>94</v>
      </c>
      <c r="B45" s="28" t="s">
        <v>81</v>
      </c>
      <c r="C45" s="29" t="s">
        <v>419</v>
      </c>
      <c r="D45" s="46">
        <v>21.5</v>
      </c>
      <c r="E45" s="301">
        <v>20.8</v>
      </c>
      <c r="F45" s="623">
        <v>44986</v>
      </c>
    </row>
    <row r="46" spans="1:7" ht="12.75" x14ac:dyDescent="0.2">
      <c r="A46" s="50" t="s">
        <v>95</v>
      </c>
      <c r="B46" s="28" t="s">
        <v>81</v>
      </c>
      <c r="C46" s="29" t="s">
        <v>419</v>
      </c>
      <c r="D46" s="46">
        <v>23.6</v>
      </c>
      <c r="E46" s="301">
        <v>21.5</v>
      </c>
      <c r="F46" s="623">
        <v>44986</v>
      </c>
    </row>
    <row r="47" spans="1:7" ht="12.75" x14ac:dyDescent="0.2">
      <c r="A47" s="50" t="s">
        <v>96</v>
      </c>
      <c r="B47" s="28" t="s">
        <v>81</v>
      </c>
      <c r="C47" s="29" t="s">
        <v>419</v>
      </c>
      <c r="D47" s="46">
        <v>24.5</v>
      </c>
      <c r="E47" s="301">
        <v>24.7</v>
      </c>
      <c r="F47" s="623">
        <v>44986</v>
      </c>
    </row>
    <row r="48" spans="1:7" ht="12.75" x14ac:dyDescent="0.2">
      <c r="A48" s="49" t="s">
        <v>97</v>
      </c>
      <c r="B48" s="28" t="s">
        <v>81</v>
      </c>
      <c r="C48" s="29" t="s">
        <v>419</v>
      </c>
      <c r="D48" s="46">
        <v>23.7</v>
      </c>
      <c r="E48" s="301">
        <v>20.399999999999999</v>
      </c>
      <c r="F48" s="623">
        <v>44986</v>
      </c>
    </row>
    <row r="49" spans="1:7" ht="12.75" x14ac:dyDescent="0.2">
      <c r="A49" s="303" t="s">
        <v>98</v>
      </c>
      <c r="B49" s="28" t="s">
        <v>81</v>
      </c>
      <c r="C49" s="29" t="s">
        <v>419</v>
      </c>
      <c r="D49" s="46">
        <v>25</v>
      </c>
      <c r="E49" s="301">
        <v>29.5</v>
      </c>
      <c r="F49" s="623">
        <v>44986</v>
      </c>
    </row>
    <row r="50" spans="1:7" ht="12.75" x14ac:dyDescent="0.2">
      <c r="A50" s="50" t="s">
        <v>99</v>
      </c>
      <c r="B50" s="28" t="s">
        <v>81</v>
      </c>
      <c r="C50" s="29" t="s">
        <v>419</v>
      </c>
      <c r="D50" s="46">
        <v>22.6</v>
      </c>
      <c r="E50" s="301">
        <v>28.2</v>
      </c>
      <c r="F50" s="623">
        <v>44986</v>
      </c>
    </row>
    <row r="51" spans="1:7" ht="12.75" x14ac:dyDescent="0.2">
      <c r="A51" s="50" t="s">
        <v>100</v>
      </c>
      <c r="B51" s="28" t="s">
        <v>81</v>
      </c>
      <c r="C51" s="29" t="s">
        <v>419</v>
      </c>
      <c r="D51" s="46">
        <v>75.900000000000006</v>
      </c>
      <c r="E51" s="301">
        <v>76.400000000000006</v>
      </c>
      <c r="F51" s="623">
        <v>44986</v>
      </c>
    </row>
    <row r="52" spans="1:7" ht="12.75" x14ac:dyDescent="0.2">
      <c r="A52" s="50" t="s">
        <v>101</v>
      </c>
      <c r="B52" s="28" t="s">
        <v>81</v>
      </c>
      <c r="C52" s="29" t="s">
        <v>419</v>
      </c>
      <c r="D52" s="45">
        <v>18.600000000000001</v>
      </c>
      <c r="E52" s="300">
        <v>7.9</v>
      </c>
      <c r="F52" s="623">
        <v>44986</v>
      </c>
    </row>
    <row r="53" spans="1:7" ht="12.75" x14ac:dyDescent="0.2">
      <c r="A53" s="49" t="s">
        <v>102</v>
      </c>
      <c r="B53" s="28" t="s">
        <v>81</v>
      </c>
      <c r="C53" s="29" t="s">
        <v>419</v>
      </c>
      <c r="D53" s="45">
        <v>33.200000000000003</v>
      </c>
      <c r="E53" s="300">
        <v>25.9</v>
      </c>
      <c r="F53" s="623">
        <v>44986</v>
      </c>
    </row>
    <row r="54" spans="1:7" ht="12.75" x14ac:dyDescent="0.2">
      <c r="A54" s="51" t="s">
        <v>103</v>
      </c>
      <c r="B54" s="32" t="s">
        <v>81</v>
      </c>
      <c r="C54" s="33" t="s">
        <v>419</v>
      </c>
      <c r="D54" s="48">
        <v>26.1</v>
      </c>
      <c r="E54" s="302">
        <v>34.5</v>
      </c>
      <c r="F54" s="624">
        <v>44986</v>
      </c>
    </row>
    <row r="55" spans="1:7" ht="12.75" x14ac:dyDescent="0.2">
      <c r="F55" s="55" t="s">
        <v>577</v>
      </c>
    </row>
    <row r="56" spans="1:7" ht="12.75" x14ac:dyDescent="0.2">
      <c r="A56" s="289" t="s">
        <v>549</v>
      </c>
      <c r="B56" s="291"/>
      <c r="C56" s="291"/>
      <c r="D56" s="292"/>
    </row>
    <row r="57" spans="1:7" ht="12.75" x14ac:dyDescent="0.2">
      <c r="A57" s="289" t="s">
        <v>548</v>
      </c>
    </row>
    <row r="58" spans="1:7" ht="12.75" x14ac:dyDescent="0.2">
      <c r="A58" s="289"/>
    </row>
    <row r="59" spans="1:7" ht="12.75" x14ac:dyDescent="0.2">
      <c r="A59" s="691"/>
      <c r="B59" s="52"/>
      <c r="C59" s="3"/>
      <c r="D59" s="3"/>
      <c r="E59" s="3"/>
      <c r="F59" s="3"/>
      <c r="G59" s="3"/>
    </row>
  </sheetData>
  <mergeCells count="1">
    <mergeCell ref="A1:F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BM14"/>
  <sheetViews>
    <sheetView zoomScaleNormal="100" zoomScaleSheetLayoutView="100" workbookViewId="0"/>
  </sheetViews>
  <sheetFormatPr baseColWidth="10" defaultRowHeight="12.75" x14ac:dyDescent="0.2"/>
  <cols>
    <col min="1" max="1" width="22.5" style="84" customWidth="1"/>
    <col min="2" max="2" width="11" style="84" customWidth="1"/>
    <col min="3" max="3" width="11.625" style="84" customWidth="1"/>
    <col min="4" max="4" width="10.125" style="84" customWidth="1"/>
    <col min="5" max="5" width="9.625" style="84" customWidth="1"/>
    <col min="6" max="6" width="10.125" style="84" customWidth="1"/>
    <col min="7" max="7" width="11" style="84" customWidth="1"/>
    <col min="8" max="8" width="15.625" style="84" customWidth="1"/>
    <col min="9" max="11" width="11" style="84"/>
    <col min="12" max="12" width="11.5" style="84" customWidth="1"/>
    <col min="13" max="66" width="11" style="84"/>
    <col min="67" max="256" width="10" style="84"/>
    <col min="257" max="257" width="19.625" style="84" customWidth="1"/>
    <col min="258" max="258" width="10" style="84" customWidth="1"/>
    <col min="259" max="259" width="7.5" style="84" bestFit="1" customWidth="1"/>
    <col min="260" max="260" width="9.125" style="84" bestFit="1" customWidth="1"/>
    <col min="261" max="261" width="7.5" style="84" bestFit="1" customWidth="1"/>
    <col min="262" max="262" width="9.125" style="84" bestFit="1" customWidth="1"/>
    <col min="263" max="263" width="7.5" style="84" bestFit="1" customWidth="1"/>
    <col min="264" max="264" width="11" style="84" bestFit="1" customWidth="1"/>
    <col min="265" max="267" width="10" style="84"/>
    <col min="268" max="268" width="10.125" style="84" bestFit="1" customWidth="1"/>
    <col min="269" max="512" width="10" style="84"/>
    <col min="513" max="513" width="19.625" style="84" customWidth="1"/>
    <col min="514" max="514" width="10" style="84" customWidth="1"/>
    <col min="515" max="515" width="7.5" style="84" bestFit="1" customWidth="1"/>
    <col min="516" max="516" width="9.125" style="84" bestFit="1" customWidth="1"/>
    <col min="517" max="517" width="7.5" style="84" bestFit="1" customWidth="1"/>
    <col min="518" max="518" width="9.125" style="84" bestFit="1" customWidth="1"/>
    <col min="519" max="519" width="7.5" style="84" bestFit="1" customWidth="1"/>
    <col min="520" max="520" width="11" style="84" bestFit="1" customWidth="1"/>
    <col min="521" max="523" width="10" style="84"/>
    <col min="524" max="524" width="10.125" style="84" bestFit="1" customWidth="1"/>
    <col min="525" max="768" width="10" style="84"/>
    <col min="769" max="769" width="19.625" style="84" customWidth="1"/>
    <col min="770" max="770" width="10" style="84" customWidth="1"/>
    <col min="771" max="771" width="7.5" style="84" bestFit="1" customWidth="1"/>
    <col min="772" max="772" width="9.125" style="84" bestFit="1" customWidth="1"/>
    <col min="773" max="773" width="7.5" style="84" bestFit="1" customWidth="1"/>
    <col min="774" max="774" width="9.125" style="84" bestFit="1" customWidth="1"/>
    <col min="775" max="775" width="7.5" style="84" bestFit="1" customWidth="1"/>
    <col min="776" max="776" width="11" style="84" bestFit="1" customWidth="1"/>
    <col min="777" max="779" width="10" style="84"/>
    <col min="780" max="780" width="10.125" style="84" bestFit="1" customWidth="1"/>
    <col min="781" max="1024" width="11" style="84"/>
    <col min="1025" max="1025" width="19.625" style="84" customWidth="1"/>
    <col min="1026" max="1026" width="10" style="84" customWidth="1"/>
    <col min="1027" max="1027" width="7.5" style="84" bestFit="1" customWidth="1"/>
    <col min="1028" max="1028" width="9.125" style="84" bestFit="1" customWidth="1"/>
    <col min="1029" max="1029" width="7.5" style="84" bestFit="1" customWidth="1"/>
    <col min="1030" max="1030" width="9.125" style="84" bestFit="1" customWidth="1"/>
    <col min="1031" max="1031" width="7.5" style="84" bestFit="1" customWidth="1"/>
    <col min="1032" max="1032" width="11" style="84" bestFit="1" customWidth="1"/>
    <col min="1033" max="1035" width="10" style="84"/>
    <col min="1036" max="1036" width="10.125" style="84" bestFit="1" customWidth="1"/>
    <col min="1037" max="1280" width="10" style="84"/>
    <col min="1281" max="1281" width="19.625" style="84" customWidth="1"/>
    <col min="1282" max="1282" width="10" style="84" customWidth="1"/>
    <col min="1283" max="1283" width="7.5" style="84" bestFit="1" customWidth="1"/>
    <col min="1284" max="1284" width="9.125" style="84" bestFit="1" customWidth="1"/>
    <col min="1285" max="1285" width="7.5" style="84" bestFit="1" customWidth="1"/>
    <col min="1286" max="1286" width="9.125" style="84" bestFit="1" customWidth="1"/>
    <col min="1287" max="1287" width="7.5" style="84" bestFit="1" customWidth="1"/>
    <col min="1288" max="1288" width="11" style="84" bestFit="1" customWidth="1"/>
    <col min="1289" max="1291" width="10" style="84"/>
    <col min="1292" max="1292" width="10.125" style="84" bestFit="1" customWidth="1"/>
    <col min="1293" max="1536" width="10" style="84"/>
    <col min="1537" max="1537" width="19.625" style="84" customWidth="1"/>
    <col min="1538" max="1538" width="10" style="84" customWidth="1"/>
    <col min="1539" max="1539" width="7.5" style="84" bestFit="1" customWidth="1"/>
    <col min="1540" max="1540" width="9.125" style="84" bestFit="1" customWidth="1"/>
    <col min="1541" max="1541" width="7.5" style="84" bestFit="1" customWidth="1"/>
    <col min="1542" max="1542" width="9.125" style="84" bestFit="1" customWidth="1"/>
    <col min="1543" max="1543" width="7.5" style="84" bestFit="1" customWidth="1"/>
    <col min="1544" max="1544" width="11" style="84" bestFit="1" customWidth="1"/>
    <col min="1545" max="1547" width="10" style="84"/>
    <col min="1548" max="1548" width="10.125" style="84" bestFit="1" customWidth="1"/>
    <col min="1549" max="1792" width="10" style="84"/>
    <col min="1793" max="1793" width="19.625" style="84" customWidth="1"/>
    <col min="1794" max="1794" width="10" style="84" customWidth="1"/>
    <col min="1795" max="1795" width="7.5" style="84" bestFit="1" customWidth="1"/>
    <col min="1796" max="1796" width="9.125" style="84" bestFit="1" customWidth="1"/>
    <col min="1797" max="1797" width="7.5" style="84" bestFit="1" customWidth="1"/>
    <col min="1798" max="1798" width="9.125" style="84" bestFit="1" customWidth="1"/>
    <col min="1799" max="1799" width="7.5" style="84" bestFit="1" customWidth="1"/>
    <col min="1800" max="1800" width="11" style="84" bestFit="1" customWidth="1"/>
    <col min="1801" max="1803" width="10" style="84"/>
    <col min="1804" max="1804" width="10.125" style="84" bestFit="1" customWidth="1"/>
    <col min="1805" max="2048" width="11" style="84"/>
    <col min="2049" max="2049" width="19.625" style="84" customWidth="1"/>
    <col min="2050" max="2050" width="10" style="84" customWidth="1"/>
    <col min="2051" max="2051" width="7.5" style="84" bestFit="1" customWidth="1"/>
    <col min="2052" max="2052" width="9.125" style="84" bestFit="1" customWidth="1"/>
    <col min="2053" max="2053" width="7.5" style="84" bestFit="1" customWidth="1"/>
    <col min="2054" max="2054" width="9.125" style="84" bestFit="1" customWidth="1"/>
    <col min="2055" max="2055" width="7.5" style="84" bestFit="1" customWidth="1"/>
    <col min="2056" max="2056" width="11" style="84" bestFit="1" customWidth="1"/>
    <col min="2057" max="2059" width="10" style="84"/>
    <col min="2060" max="2060" width="10.125" style="84" bestFit="1" customWidth="1"/>
    <col min="2061" max="2304" width="10" style="84"/>
    <col min="2305" max="2305" width="19.625" style="84" customWidth="1"/>
    <col min="2306" max="2306" width="10" style="84" customWidth="1"/>
    <col min="2307" max="2307" width="7.5" style="84" bestFit="1" customWidth="1"/>
    <col min="2308" max="2308" width="9.125" style="84" bestFit="1" customWidth="1"/>
    <col min="2309" max="2309" width="7.5" style="84" bestFit="1" customWidth="1"/>
    <col min="2310" max="2310" width="9.125" style="84" bestFit="1" customWidth="1"/>
    <col min="2311" max="2311" width="7.5" style="84" bestFit="1" customWidth="1"/>
    <col min="2312" max="2312" width="11" style="84" bestFit="1" customWidth="1"/>
    <col min="2313" max="2315" width="10" style="84"/>
    <col min="2316" max="2316" width="10.125" style="84" bestFit="1" customWidth="1"/>
    <col min="2317" max="2560" width="10" style="84"/>
    <col min="2561" max="2561" width="19.625" style="84" customWidth="1"/>
    <col min="2562" max="2562" width="10" style="84" customWidth="1"/>
    <col min="2563" max="2563" width="7.5" style="84" bestFit="1" customWidth="1"/>
    <col min="2564" max="2564" width="9.125" style="84" bestFit="1" customWidth="1"/>
    <col min="2565" max="2565" width="7.5" style="84" bestFit="1" customWidth="1"/>
    <col min="2566" max="2566" width="9.125" style="84" bestFit="1" customWidth="1"/>
    <col min="2567" max="2567" width="7.5" style="84" bestFit="1" customWidth="1"/>
    <col min="2568" max="2568" width="11" style="84" bestFit="1" customWidth="1"/>
    <col min="2569" max="2571" width="10" style="84"/>
    <col min="2572" max="2572" width="10.125" style="84" bestFit="1" customWidth="1"/>
    <col min="2573" max="2816" width="10" style="84"/>
    <col min="2817" max="2817" width="19.625" style="84" customWidth="1"/>
    <col min="2818" max="2818" width="10" style="84" customWidth="1"/>
    <col min="2819" max="2819" width="7.5" style="84" bestFit="1" customWidth="1"/>
    <col min="2820" max="2820" width="9.125" style="84" bestFit="1" customWidth="1"/>
    <col min="2821" max="2821" width="7.5" style="84" bestFit="1" customWidth="1"/>
    <col min="2822" max="2822" width="9.125" style="84" bestFit="1" customWidth="1"/>
    <col min="2823" max="2823" width="7.5" style="84" bestFit="1" customWidth="1"/>
    <col min="2824" max="2824" width="11" style="84" bestFit="1" customWidth="1"/>
    <col min="2825" max="2827" width="10" style="84"/>
    <col min="2828" max="2828" width="10.125" style="84" bestFit="1" customWidth="1"/>
    <col min="2829" max="3072" width="11" style="84"/>
    <col min="3073" max="3073" width="19.625" style="84" customWidth="1"/>
    <col min="3074" max="3074" width="10" style="84" customWidth="1"/>
    <col min="3075" max="3075" width="7.5" style="84" bestFit="1" customWidth="1"/>
    <col min="3076" max="3076" width="9.125" style="84" bestFit="1" customWidth="1"/>
    <col min="3077" max="3077" width="7.5" style="84" bestFit="1" customWidth="1"/>
    <col min="3078" max="3078" width="9.125" style="84" bestFit="1" customWidth="1"/>
    <col min="3079" max="3079" width="7.5" style="84" bestFit="1" customWidth="1"/>
    <col min="3080" max="3080" width="11" style="84" bestFit="1" customWidth="1"/>
    <col min="3081" max="3083" width="10" style="84"/>
    <col min="3084" max="3084" width="10.125" style="84" bestFit="1" customWidth="1"/>
    <col min="3085" max="3328" width="10" style="84"/>
    <col min="3329" max="3329" width="19.625" style="84" customWidth="1"/>
    <col min="3330" max="3330" width="10" style="84" customWidth="1"/>
    <col min="3331" max="3331" width="7.5" style="84" bestFit="1" customWidth="1"/>
    <col min="3332" max="3332" width="9.125" style="84" bestFit="1" customWidth="1"/>
    <col min="3333" max="3333" width="7.5" style="84" bestFit="1" customWidth="1"/>
    <col min="3334" max="3334" width="9.125" style="84" bestFit="1" customWidth="1"/>
    <col min="3335" max="3335" width="7.5" style="84" bestFit="1" customWidth="1"/>
    <col min="3336" max="3336" width="11" style="84" bestFit="1" customWidth="1"/>
    <col min="3337" max="3339" width="10" style="84"/>
    <col min="3340" max="3340" width="10.125" style="84" bestFit="1" customWidth="1"/>
    <col min="3341" max="3584" width="10" style="84"/>
    <col min="3585" max="3585" width="19.625" style="84" customWidth="1"/>
    <col min="3586" max="3586" width="10" style="84" customWidth="1"/>
    <col min="3587" max="3587" width="7.5" style="84" bestFit="1" customWidth="1"/>
    <col min="3588" max="3588" width="9.125" style="84" bestFit="1" customWidth="1"/>
    <col min="3589" max="3589" width="7.5" style="84" bestFit="1" customWidth="1"/>
    <col min="3590" max="3590" width="9.125" style="84" bestFit="1" customWidth="1"/>
    <col min="3591" max="3591" width="7.5" style="84" bestFit="1" customWidth="1"/>
    <col min="3592" max="3592" width="11" style="84" bestFit="1" customWidth="1"/>
    <col min="3593" max="3595" width="10" style="84"/>
    <col min="3596" max="3596" width="10.125" style="84" bestFit="1" customWidth="1"/>
    <col min="3597" max="3840" width="10" style="84"/>
    <col min="3841" max="3841" width="19.625" style="84" customWidth="1"/>
    <col min="3842" max="3842" width="10" style="84" customWidth="1"/>
    <col min="3843" max="3843" width="7.5" style="84" bestFit="1" customWidth="1"/>
    <col min="3844" max="3844" width="9.125" style="84" bestFit="1" customWidth="1"/>
    <col min="3845" max="3845" width="7.5" style="84" bestFit="1" customWidth="1"/>
    <col min="3846" max="3846" width="9.125" style="84" bestFit="1" customWidth="1"/>
    <col min="3847" max="3847" width="7.5" style="84" bestFit="1" customWidth="1"/>
    <col min="3848" max="3848" width="11" style="84" bestFit="1" customWidth="1"/>
    <col min="3849" max="3851" width="10" style="84"/>
    <col min="3852" max="3852" width="10.125" style="84" bestFit="1" customWidth="1"/>
    <col min="3853" max="4096" width="11" style="84"/>
    <col min="4097" max="4097" width="19.625" style="84" customWidth="1"/>
    <col min="4098" max="4098" width="10" style="84" customWidth="1"/>
    <col min="4099" max="4099" width="7.5" style="84" bestFit="1" customWidth="1"/>
    <col min="4100" max="4100" width="9.125" style="84" bestFit="1" customWidth="1"/>
    <col min="4101" max="4101" width="7.5" style="84" bestFit="1" customWidth="1"/>
    <col min="4102" max="4102" width="9.125" style="84" bestFit="1" customWidth="1"/>
    <col min="4103" max="4103" width="7.5" style="84" bestFit="1" customWidth="1"/>
    <col min="4104" max="4104" width="11" style="84" bestFit="1" customWidth="1"/>
    <col min="4105" max="4107" width="10" style="84"/>
    <col min="4108" max="4108" width="10.125" style="84" bestFit="1" customWidth="1"/>
    <col min="4109" max="4352" width="10" style="84"/>
    <col min="4353" max="4353" width="19.625" style="84" customWidth="1"/>
    <col min="4354" max="4354" width="10" style="84" customWidth="1"/>
    <col min="4355" max="4355" width="7.5" style="84" bestFit="1" customWidth="1"/>
    <col min="4356" max="4356" width="9.125" style="84" bestFit="1" customWidth="1"/>
    <col min="4357" max="4357" width="7.5" style="84" bestFit="1" customWidth="1"/>
    <col min="4358" max="4358" width="9.125" style="84" bestFit="1" customWidth="1"/>
    <col min="4359" max="4359" width="7.5" style="84" bestFit="1" customWidth="1"/>
    <col min="4360" max="4360" width="11" style="84" bestFit="1" customWidth="1"/>
    <col min="4361" max="4363" width="10" style="84"/>
    <col min="4364" max="4364" width="10.125" style="84" bestFit="1" customWidth="1"/>
    <col min="4365" max="4608" width="10" style="84"/>
    <col min="4609" max="4609" width="19.625" style="84" customWidth="1"/>
    <col min="4610" max="4610" width="10" style="84" customWidth="1"/>
    <col min="4611" max="4611" width="7.5" style="84" bestFit="1" customWidth="1"/>
    <col min="4612" max="4612" width="9.125" style="84" bestFit="1" customWidth="1"/>
    <col min="4613" max="4613" width="7.5" style="84" bestFit="1" customWidth="1"/>
    <col min="4614" max="4614" width="9.125" style="84" bestFit="1" customWidth="1"/>
    <col min="4615" max="4615" width="7.5" style="84" bestFit="1" customWidth="1"/>
    <col min="4616" max="4616" width="11" style="84" bestFit="1" customWidth="1"/>
    <col min="4617" max="4619" width="10" style="84"/>
    <col min="4620" max="4620" width="10.125" style="84" bestFit="1" customWidth="1"/>
    <col min="4621" max="4864" width="10" style="84"/>
    <col min="4865" max="4865" width="19.625" style="84" customWidth="1"/>
    <col min="4866" max="4866" width="10" style="84" customWidth="1"/>
    <col min="4867" max="4867" width="7.5" style="84" bestFit="1" customWidth="1"/>
    <col min="4868" max="4868" width="9.125" style="84" bestFit="1" customWidth="1"/>
    <col min="4869" max="4869" width="7.5" style="84" bestFit="1" customWidth="1"/>
    <col min="4870" max="4870" width="9.125" style="84" bestFit="1" customWidth="1"/>
    <col min="4871" max="4871" width="7.5" style="84" bestFit="1" customWidth="1"/>
    <col min="4872" max="4872" width="11" style="84" bestFit="1" customWidth="1"/>
    <col min="4873" max="4875" width="10" style="84"/>
    <col min="4876" max="4876" width="10.125" style="84" bestFit="1" customWidth="1"/>
    <col min="4877" max="5120" width="11" style="84"/>
    <col min="5121" max="5121" width="19.625" style="84" customWidth="1"/>
    <col min="5122" max="5122" width="10" style="84" customWidth="1"/>
    <col min="5123" max="5123" width="7.5" style="84" bestFit="1" customWidth="1"/>
    <col min="5124" max="5124" width="9.125" style="84" bestFit="1" customWidth="1"/>
    <col min="5125" max="5125" width="7.5" style="84" bestFit="1" customWidth="1"/>
    <col min="5126" max="5126" width="9.125" style="84" bestFit="1" customWidth="1"/>
    <col min="5127" max="5127" width="7.5" style="84" bestFit="1" customWidth="1"/>
    <col min="5128" max="5128" width="11" style="84" bestFit="1" customWidth="1"/>
    <col min="5129" max="5131" width="10" style="84"/>
    <col min="5132" max="5132" width="10.125" style="84" bestFit="1" customWidth="1"/>
    <col min="5133" max="5376" width="10" style="84"/>
    <col min="5377" max="5377" width="19.625" style="84" customWidth="1"/>
    <col min="5378" max="5378" width="10" style="84" customWidth="1"/>
    <col min="5379" max="5379" width="7.5" style="84" bestFit="1" customWidth="1"/>
    <col min="5380" max="5380" width="9.125" style="84" bestFit="1" customWidth="1"/>
    <col min="5381" max="5381" width="7.5" style="84" bestFit="1" customWidth="1"/>
    <col min="5382" max="5382" width="9.125" style="84" bestFit="1" customWidth="1"/>
    <col min="5383" max="5383" width="7.5" style="84" bestFit="1" customWidth="1"/>
    <col min="5384" max="5384" width="11" style="84" bestFit="1" customWidth="1"/>
    <col min="5385" max="5387" width="10" style="84"/>
    <col min="5388" max="5388" width="10.125" style="84" bestFit="1" customWidth="1"/>
    <col min="5389" max="5632" width="10" style="84"/>
    <col min="5633" max="5633" width="19.625" style="84" customWidth="1"/>
    <col min="5634" max="5634" width="10" style="84" customWidth="1"/>
    <col min="5635" max="5635" width="7.5" style="84" bestFit="1" customWidth="1"/>
    <col min="5636" max="5636" width="9.125" style="84" bestFit="1" customWidth="1"/>
    <col min="5637" max="5637" width="7.5" style="84" bestFit="1" customWidth="1"/>
    <col min="5638" max="5638" width="9.125" style="84" bestFit="1" customWidth="1"/>
    <col min="5639" max="5639" width="7.5" style="84" bestFit="1" customWidth="1"/>
    <col min="5640" max="5640" width="11" style="84" bestFit="1" customWidth="1"/>
    <col min="5641" max="5643" width="10" style="84"/>
    <col min="5644" max="5644" width="10.125" style="84" bestFit="1" customWidth="1"/>
    <col min="5645" max="5888" width="10" style="84"/>
    <col min="5889" max="5889" width="19.625" style="84" customWidth="1"/>
    <col min="5890" max="5890" width="10" style="84" customWidth="1"/>
    <col min="5891" max="5891" width="7.5" style="84" bestFit="1" customWidth="1"/>
    <col min="5892" max="5892" width="9.125" style="84" bestFit="1" customWidth="1"/>
    <col min="5893" max="5893" width="7.5" style="84" bestFit="1" customWidth="1"/>
    <col min="5894" max="5894" width="9.125" style="84" bestFit="1" customWidth="1"/>
    <col min="5895" max="5895" width="7.5" style="84" bestFit="1" customWidth="1"/>
    <col min="5896" max="5896" width="11" style="84" bestFit="1" customWidth="1"/>
    <col min="5897" max="5899" width="10" style="84"/>
    <col min="5900" max="5900" width="10.125" style="84" bestFit="1" customWidth="1"/>
    <col min="5901" max="6144" width="11" style="84"/>
    <col min="6145" max="6145" width="19.625" style="84" customWidth="1"/>
    <col min="6146" max="6146" width="10" style="84" customWidth="1"/>
    <col min="6147" max="6147" width="7.5" style="84" bestFit="1" customWidth="1"/>
    <col min="6148" max="6148" width="9.125" style="84" bestFit="1" customWidth="1"/>
    <col min="6149" max="6149" width="7.5" style="84" bestFit="1" customWidth="1"/>
    <col min="6150" max="6150" width="9.125" style="84" bestFit="1" customWidth="1"/>
    <col min="6151" max="6151" width="7.5" style="84" bestFit="1" customWidth="1"/>
    <col min="6152" max="6152" width="11" style="84" bestFit="1" customWidth="1"/>
    <col min="6153" max="6155" width="10" style="84"/>
    <col min="6156" max="6156" width="10.125" style="84" bestFit="1" customWidth="1"/>
    <col min="6157" max="6400" width="10" style="84"/>
    <col min="6401" max="6401" width="19.625" style="84" customWidth="1"/>
    <col min="6402" max="6402" width="10" style="84" customWidth="1"/>
    <col min="6403" max="6403" width="7.5" style="84" bestFit="1" customWidth="1"/>
    <col min="6404" max="6404" width="9.125" style="84" bestFit="1" customWidth="1"/>
    <col min="6405" max="6405" width="7.5" style="84" bestFit="1" customWidth="1"/>
    <col min="6406" max="6406" width="9.125" style="84" bestFit="1" customWidth="1"/>
    <col min="6407" max="6407" width="7.5" style="84" bestFit="1" customWidth="1"/>
    <col min="6408" max="6408" width="11" style="84" bestFit="1" customWidth="1"/>
    <col min="6409" max="6411" width="10" style="84"/>
    <col min="6412" max="6412" width="10.125" style="84" bestFit="1" customWidth="1"/>
    <col min="6413" max="6656" width="10" style="84"/>
    <col min="6657" max="6657" width="19.625" style="84" customWidth="1"/>
    <col min="6658" max="6658" width="10" style="84" customWidth="1"/>
    <col min="6659" max="6659" width="7.5" style="84" bestFit="1" customWidth="1"/>
    <col min="6660" max="6660" width="9.125" style="84" bestFit="1" customWidth="1"/>
    <col min="6661" max="6661" width="7.5" style="84" bestFit="1" customWidth="1"/>
    <col min="6662" max="6662" width="9.125" style="84" bestFit="1" customWidth="1"/>
    <col min="6663" max="6663" width="7.5" style="84" bestFit="1" customWidth="1"/>
    <col min="6664" max="6664" width="11" style="84" bestFit="1" customWidth="1"/>
    <col min="6665" max="6667" width="10" style="84"/>
    <col min="6668" max="6668" width="10.125" style="84" bestFit="1" customWidth="1"/>
    <col min="6669" max="6912" width="10" style="84"/>
    <col min="6913" max="6913" width="19.625" style="84" customWidth="1"/>
    <col min="6914" max="6914" width="10" style="84" customWidth="1"/>
    <col min="6915" max="6915" width="7.5" style="84" bestFit="1" customWidth="1"/>
    <col min="6916" max="6916" width="9.125" style="84" bestFit="1" customWidth="1"/>
    <col min="6917" max="6917" width="7.5" style="84" bestFit="1" customWidth="1"/>
    <col min="6918" max="6918" width="9.125" style="84" bestFit="1" customWidth="1"/>
    <col min="6919" max="6919" width="7.5" style="84" bestFit="1" customWidth="1"/>
    <col min="6920" max="6920" width="11" style="84" bestFit="1" customWidth="1"/>
    <col min="6921" max="6923" width="10" style="84"/>
    <col min="6924" max="6924" width="10.125" style="84" bestFit="1" customWidth="1"/>
    <col min="6925" max="7168" width="11" style="84"/>
    <col min="7169" max="7169" width="19.625" style="84" customWidth="1"/>
    <col min="7170" max="7170" width="10" style="84" customWidth="1"/>
    <col min="7171" max="7171" width="7.5" style="84" bestFit="1" customWidth="1"/>
    <col min="7172" max="7172" width="9.125" style="84" bestFit="1" customWidth="1"/>
    <col min="7173" max="7173" width="7.5" style="84" bestFit="1" customWidth="1"/>
    <col min="7174" max="7174" width="9.125" style="84" bestFit="1" customWidth="1"/>
    <col min="7175" max="7175" width="7.5" style="84" bestFit="1" customWidth="1"/>
    <col min="7176" max="7176" width="11" style="84" bestFit="1" customWidth="1"/>
    <col min="7177" max="7179" width="10" style="84"/>
    <col min="7180" max="7180" width="10.125" style="84" bestFit="1" customWidth="1"/>
    <col min="7181" max="7424" width="10" style="84"/>
    <col min="7425" max="7425" width="19.625" style="84" customWidth="1"/>
    <col min="7426" max="7426" width="10" style="84" customWidth="1"/>
    <col min="7427" max="7427" width="7.5" style="84" bestFit="1" customWidth="1"/>
    <col min="7428" max="7428" width="9.125" style="84" bestFit="1" customWidth="1"/>
    <col min="7429" max="7429" width="7.5" style="84" bestFit="1" customWidth="1"/>
    <col min="7430" max="7430" width="9.125" style="84" bestFit="1" customWidth="1"/>
    <col min="7431" max="7431" width="7.5" style="84" bestFit="1" customWidth="1"/>
    <col min="7432" max="7432" width="11" style="84" bestFit="1" customWidth="1"/>
    <col min="7433" max="7435" width="10" style="84"/>
    <col min="7436" max="7436" width="10.125" style="84" bestFit="1" customWidth="1"/>
    <col min="7437" max="7680" width="10" style="84"/>
    <col min="7681" max="7681" width="19.625" style="84" customWidth="1"/>
    <col min="7682" max="7682" width="10" style="84" customWidth="1"/>
    <col min="7683" max="7683" width="7.5" style="84" bestFit="1" customWidth="1"/>
    <col min="7684" max="7684" width="9.125" style="84" bestFit="1" customWidth="1"/>
    <col min="7685" max="7685" width="7.5" style="84" bestFit="1" customWidth="1"/>
    <col min="7686" max="7686" width="9.125" style="84" bestFit="1" customWidth="1"/>
    <col min="7687" max="7687" width="7.5" style="84" bestFit="1" customWidth="1"/>
    <col min="7688" max="7688" width="11" style="84" bestFit="1" customWidth="1"/>
    <col min="7689" max="7691" width="10" style="84"/>
    <col min="7692" max="7692" width="10.125" style="84" bestFit="1" customWidth="1"/>
    <col min="7693" max="7936" width="10" style="84"/>
    <col min="7937" max="7937" width="19.625" style="84" customWidth="1"/>
    <col min="7938" max="7938" width="10" style="84" customWidth="1"/>
    <col min="7939" max="7939" width="7.5" style="84" bestFit="1" customWidth="1"/>
    <col min="7940" max="7940" width="9.125" style="84" bestFit="1" customWidth="1"/>
    <col min="7941" max="7941" width="7.5" style="84" bestFit="1" customWidth="1"/>
    <col min="7942" max="7942" width="9.125" style="84" bestFit="1" customWidth="1"/>
    <col min="7943" max="7943" width="7.5" style="84" bestFit="1" customWidth="1"/>
    <col min="7944" max="7944" width="11" style="84" bestFit="1" customWidth="1"/>
    <col min="7945" max="7947" width="10" style="84"/>
    <col min="7948" max="7948" width="10.125" style="84" bestFit="1" customWidth="1"/>
    <col min="7949" max="8192" width="11" style="84"/>
    <col min="8193" max="8193" width="19.625" style="84" customWidth="1"/>
    <col min="8194" max="8194" width="10" style="84" customWidth="1"/>
    <col min="8195" max="8195" width="7.5" style="84" bestFit="1" customWidth="1"/>
    <col min="8196" max="8196" width="9.125" style="84" bestFit="1" customWidth="1"/>
    <col min="8197" max="8197" width="7.5" style="84" bestFit="1" customWidth="1"/>
    <col min="8198" max="8198" width="9.125" style="84" bestFit="1" customWidth="1"/>
    <col min="8199" max="8199" width="7.5" style="84" bestFit="1" customWidth="1"/>
    <col min="8200" max="8200" width="11" style="84" bestFit="1" customWidth="1"/>
    <col min="8201" max="8203" width="10" style="84"/>
    <col min="8204" max="8204" width="10.125" style="84" bestFit="1" customWidth="1"/>
    <col min="8205" max="8448" width="10" style="84"/>
    <col min="8449" max="8449" width="19.625" style="84" customWidth="1"/>
    <col min="8450" max="8450" width="10" style="84" customWidth="1"/>
    <col min="8451" max="8451" width="7.5" style="84" bestFit="1" customWidth="1"/>
    <col min="8452" max="8452" width="9.125" style="84" bestFit="1" customWidth="1"/>
    <col min="8453" max="8453" width="7.5" style="84" bestFit="1" customWidth="1"/>
    <col min="8454" max="8454" width="9.125" style="84" bestFit="1" customWidth="1"/>
    <col min="8455" max="8455" width="7.5" style="84" bestFit="1" customWidth="1"/>
    <col min="8456" max="8456" width="11" style="84" bestFit="1" customWidth="1"/>
    <col min="8457" max="8459" width="10" style="84"/>
    <col min="8460" max="8460" width="10.125" style="84" bestFit="1" customWidth="1"/>
    <col min="8461" max="8704" width="10" style="84"/>
    <col min="8705" max="8705" width="19.625" style="84" customWidth="1"/>
    <col min="8706" max="8706" width="10" style="84" customWidth="1"/>
    <col min="8707" max="8707" width="7.5" style="84" bestFit="1" customWidth="1"/>
    <col min="8708" max="8708" width="9.125" style="84" bestFit="1" customWidth="1"/>
    <col min="8709" max="8709" width="7.5" style="84" bestFit="1" customWidth="1"/>
    <col min="8710" max="8710" width="9.125" style="84" bestFit="1" customWidth="1"/>
    <col min="8711" max="8711" width="7.5" style="84" bestFit="1" customWidth="1"/>
    <col min="8712" max="8712" width="11" style="84" bestFit="1" customWidth="1"/>
    <col min="8713" max="8715" width="10" style="84"/>
    <col min="8716" max="8716" width="10.125" style="84" bestFit="1" customWidth="1"/>
    <col min="8717" max="8960" width="10" style="84"/>
    <col min="8961" max="8961" width="19.625" style="84" customWidth="1"/>
    <col min="8962" max="8962" width="10" style="84" customWidth="1"/>
    <col min="8963" max="8963" width="7.5" style="84" bestFit="1" customWidth="1"/>
    <col min="8964" max="8964" width="9.125" style="84" bestFit="1" customWidth="1"/>
    <col min="8965" max="8965" width="7.5" style="84" bestFit="1" customWidth="1"/>
    <col min="8966" max="8966" width="9.125" style="84" bestFit="1" customWidth="1"/>
    <col min="8967" max="8967" width="7.5" style="84" bestFit="1" customWidth="1"/>
    <col min="8968" max="8968" width="11" style="84" bestFit="1" customWidth="1"/>
    <col min="8969" max="8971" width="10" style="84"/>
    <col min="8972" max="8972" width="10.125" style="84" bestFit="1" customWidth="1"/>
    <col min="8973" max="9216" width="11" style="84"/>
    <col min="9217" max="9217" width="19.625" style="84" customWidth="1"/>
    <col min="9218" max="9218" width="10" style="84" customWidth="1"/>
    <col min="9219" max="9219" width="7.5" style="84" bestFit="1" customWidth="1"/>
    <col min="9220" max="9220" width="9.125" style="84" bestFit="1" customWidth="1"/>
    <col min="9221" max="9221" width="7.5" style="84" bestFit="1" customWidth="1"/>
    <col min="9222" max="9222" width="9.125" style="84" bestFit="1" customWidth="1"/>
    <col min="9223" max="9223" width="7.5" style="84" bestFit="1" customWidth="1"/>
    <col min="9224" max="9224" width="11" style="84" bestFit="1" customWidth="1"/>
    <col min="9225" max="9227" width="10" style="84"/>
    <col min="9228" max="9228" width="10.125" style="84" bestFit="1" customWidth="1"/>
    <col min="9229" max="9472" width="10" style="84"/>
    <col min="9473" max="9473" width="19.625" style="84" customWidth="1"/>
    <col min="9474" max="9474" width="10" style="84" customWidth="1"/>
    <col min="9475" max="9475" width="7.5" style="84" bestFit="1" customWidth="1"/>
    <col min="9476" max="9476" width="9.125" style="84" bestFit="1" customWidth="1"/>
    <col min="9477" max="9477" width="7.5" style="84" bestFit="1" customWidth="1"/>
    <col min="9478" max="9478" width="9.125" style="84" bestFit="1" customWidth="1"/>
    <col min="9479" max="9479" width="7.5" style="84" bestFit="1" customWidth="1"/>
    <col min="9480" max="9480" width="11" style="84" bestFit="1" customWidth="1"/>
    <col min="9481" max="9483" width="10" style="84"/>
    <col min="9484" max="9484" width="10.125" style="84" bestFit="1" customWidth="1"/>
    <col min="9485" max="9728" width="10" style="84"/>
    <col min="9729" max="9729" width="19.625" style="84" customWidth="1"/>
    <col min="9730" max="9730" width="10" style="84" customWidth="1"/>
    <col min="9731" max="9731" width="7.5" style="84" bestFit="1" customWidth="1"/>
    <col min="9732" max="9732" width="9.125" style="84" bestFit="1" customWidth="1"/>
    <col min="9733" max="9733" width="7.5" style="84" bestFit="1" customWidth="1"/>
    <col min="9734" max="9734" width="9.125" style="84" bestFit="1" customWidth="1"/>
    <col min="9735" max="9735" width="7.5" style="84" bestFit="1" customWidth="1"/>
    <col min="9736" max="9736" width="11" style="84" bestFit="1" customWidth="1"/>
    <col min="9737" max="9739" width="10" style="84"/>
    <col min="9740" max="9740" width="10.125" style="84" bestFit="1" customWidth="1"/>
    <col min="9741" max="9984" width="10" style="84"/>
    <col min="9985" max="9985" width="19.625" style="84" customWidth="1"/>
    <col min="9986" max="9986" width="10" style="84" customWidth="1"/>
    <col min="9987" max="9987" width="7.5" style="84" bestFit="1" customWidth="1"/>
    <col min="9988" max="9988" width="9.125" style="84" bestFit="1" customWidth="1"/>
    <col min="9989" max="9989" width="7.5" style="84" bestFit="1" customWidth="1"/>
    <col min="9990" max="9990" width="9.125" style="84" bestFit="1" customWidth="1"/>
    <col min="9991" max="9991" width="7.5" style="84" bestFit="1" customWidth="1"/>
    <col min="9992" max="9992" width="11" style="84" bestFit="1" customWidth="1"/>
    <col min="9993" max="9995" width="10" style="84"/>
    <col min="9996" max="9996" width="10.125" style="84" bestFit="1" customWidth="1"/>
    <col min="9997" max="10240" width="11" style="84"/>
    <col min="10241" max="10241" width="19.625" style="84" customWidth="1"/>
    <col min="10242" max="10242" width="10" style="84" customWidth="1"/>
    <col min="10243" max="10243" width="7.5" style="84" bestFit="1" customWidth="1"/>
    <col min="10244" max="10244" width="9.125" style="84" bestFit="1" customWidth="1"/>
    <col min="10245" max="10245" width="7.5" style="84" bestFit="1" customWidth="1"/>
    <col min="10246" max="10246" width="9.125" style="84" bestFit="1" customWidth="1"/>
    <col min="10247" max="10247" width="7.5" style="84" bestFit="1" customWidth="1"/>
    <col min="10248" max="10248" width="11" style="84" bestFit="1" customWidth="1"/>
    <col min="10249" max="10251" width="10" style="84"/>
    <col min="10252" max="10252" width="10.125" style="84" bestFit="1" customWidth="1"/>
    <col min="10253" max="10496" width="10" style="84"/>
    <col min="10497" max="10497" width="19.625" style="84" customWidth="1"/>
    <col min="10498" max="10498" width="10" style="84" customWidth="1"/>
    <col min="10499" max="10499" width="7.5" style="84" bestFit="1" customWidth="1"/>
    <col min="10500" max="10500" width="9.125" style="84" bestFit="1" customWidth="1"/>
    <col min="10501" max="10501" width="7.5" style="84" bestFit="1" customWidth="1"/>
    <col min="10502" max="10502" width="9.125" style="84" bestFit="1" customWidth="1"/>
    <col min="10503" max="10503" width="7.5" style="84" bestFit="1" customWidth="1"/>
    <col min="10504" max="10504" width="11" style="84" bestFit="1" customWidth="1"/>
    <col min="10505" max="10507" width="10" style="84"/>
    <col min="10508" max="10508" width="10.125" style="84" bestFit="1" customWidth="1"/>
    <col min="10509" max="10752" width="10" style="84"/>
    <col min="10753" max="10753" width="19.625" style="84" customWidth="1"/>
    <col min="10754" max="10754" width="10" style="84" customWidth="1"/>
    <col min="10755" max="10755" width="7.5" style="84" bestFit="1" customWidth="1"/>
    <col min="10756" max="10756" width="9.125" style="84" bestFit="1" customWidth="1"/>
    <col min="10757" max="10757" width="7.5" style="84" bestFit="1" customWidth="1"/>
    <col min="10758" max="10758" width="9.125" style="84" bestFit="1" customWidth="1"/>
    <col min="10759" max="10759" width="7.5" style="84" bestFit="1" customWidth="1"/>
    <col min="10760" max="10760" width="11" style="84" bestFit="1" customWidth="1"/>
    <col min="10761" max="10763" width="10" style="84"/>
    <col min="10764" max="10764" width="10.125" style="84" bestFit="1" customWidth="1"/>
    <col min="10765" max="11008" width="10" style="84"/>
    <col min="11009" max="11009" width="19.625" style="84" customWidth="1"/>
    <col min="11010" max="11010" width="10" style="84" customWidth="1"/>
    <col min="11011" max="11011" width="7.5" style="84" bestFit="1" customWidth="1"/>
    <col min="11012" max="11012" width="9.125" style="84" bestFit="1" customWidth="1"/>
    <col min="11013" max="11013" width="7.5" style="84" bestFit="1" customWidth="1"/>
    <col min="11014" max="11014" width="9.125" style="84" bestFit="1" customWidth="1"/>
    <col min="11015" max="11015" width="7.5" style="84" bestFit="1" customWidth="1"/>
    <col min="11016" max="11016" width="11" style="84" bestFit="1" customWidth="1"/>
    <col min="11017" max="11019" width="10" style="84"/>
    <col min="11020" max="11020" width="10.125" style="84" bestFit="1" customWidth="1"/>
    <col min="11021" max="11264" width="11" style="84"/>
    <col min="11265" max="11265" width="19.625" style="84" customWidth="1"/>
    <col min="11266" max="11266" width="10" style="84" customWidth="1"/>
    <col min="11267" max="11267" width="7.5" style="84" bestFit="1" customWidth="1"/>
    <col min="11268" max="11268" width="9.125" style="84" bestFit="1" customWidth="1"/>
    <col min="11269" max="11269" width="7.5" style="84" bestFit="1" customWidth="1"/>
    <col min="11270" max="11270" width="9.125" style="84" bestFit="1" customWidth="1"/>
    <col min="11271" max="11271" width="7.5" style="84" bestFit="1" customWidth="1"/>
    <col min="11272" max="11272" width="11" style="84" bestFit="1" customWidth="1"/>
    <col min="11273" max="11275" width="10" style="84"/>
    <col min="11276" max="11276" width="10.125" style="84" bestFit="1" customWidth="1"/>
    <col min="11277" max="11520" width="10" style="84"/>
    <col min="11521" max="11521" width="19.625" style="84" customWidth="1"/>
    <col min="11522" max="11522" width="10" style="84" customWidth="1"/>
    <col min="11523" max="11523" width="7.5" style="84" bestFit="1" customWidth="1"/>
    <col min="11524" max="11524" width="9.125" style="84" bestFit="1" customWidth="1"/>
    <col min="11525" max="11525" width="7.5" style="84" bestFit="1" customWidth="1"/>
    <col min="11526" max="11526" width="9.125" style="84" bestFit="1" customWidth="1"/>
    <col min="11527" max="11527" width="7.5" style="84" bestFit="1" customWidth="1"/>
    <col min="11528" max="11528" width="11" style="84" bestFit="1" customWidth="1"/>
    <col min="11529" max="11531" width="10" style="84"/>
    <col min="11532" max="11532" width="10.125" style="84" bestFit="1" customWidth="1"/>
    <col min="11533" max="11776" width="10" style="84"/>
    <col min="11777" max="11777" width="19.625" style="84" customWidth="1"/>
    <col min="11778" max="11778" width="10" style="84" customWidth="1"/>
    <col min="11779" max="11779" width="7.5" style="84" bestFit="1" customWidth="1"/>
    <col min="11780" max="11780" width="9.125" style="84" bestFit="1" customWidth="1"/>
    <col min="11781" max="11781" width="7.5" style="84" bestFit="1" customWidth="1"/>
    <col min="11782" max="11782" width="9.125" style="84" bestFit="1" customWidth="1"/>
    <col min="11783" max="11783" width="7.5" style="84" bestFit="1" customWidth="1"/>
    <col min="11784" max="11784" width="11" style="84" bestFit="1" customWidth="1"/>
    <col min="11785" max="11787" width="10" style="84"/>
    <col min="11788" max="11788" width="10.125" style="84" bestFit="1" customWidth="1"/>
    <col min="11789" max="12032" width="10" style="84"/>
    <col min="12033" max="12033" width="19.625" style="84" customWidth="1"/>
    <col min="12034" max="12034" width="10" style="84" customWidth="1"/>
    <col min="12035" max="12035" width="7.5" style="84" bestFit="1" customWidth="1"/>
    <col min="12036" max="12036" width="9.125" style="84" bestFit="1" customWidth="1"/>
    <col min="12037" max="12037" width="7.5" style="84" bestFit="1" customWidth="1"/>
    <col min="12038" max="12038" width="9.125" style="84" bestFit="1" customWidth="1"/>
    <col min="12039" max="12039" width="7.5" style="84" bestFit="1" customWidth="1"/>
    <col min="12040" max="12040" width="11" style="84" bestFit="1" customWidth="1"/>
    <col min="12041" max="12043" width="10" style="84"/>
    <col min="12044" max="12044" width="10.125" style="84" bestFit="1" customWidth="1"/>
    <col min="12045" max="12288" width="11" style="84"/>
    <col min="12289" max="12289" width="19.625" style="84" customWidth="1"/>
    <col min="12290" max="12290" width="10" style="84" customWidth="1"/>
    <col min="12291" max="12291" width="7.5" style="84" bestFit="1" customWidth="1"/>
    <col min="12292" max="12292" width="9.125" style="84" bestFit="1" customWidth="1"/>
    <col min="12293" max="12293" width="7.5" style="84" bestFit="1" customWidth="1"/>
    <col min="12294" max="12294" width="9.125" style="84" bestFit="1" customWidth="1"/>
    <col min="12295" max="12295" width="7.5" style="84" bestFit="1" customWidth="1"/>
    <col min="12296" max="12296" width="11" style="84" bestFit="1" customWidth="1"/>
    <col min="12297" max="12299" width="10" style="84"/>
    <col min="12300" max="12300" width="10.125" style="84" bestFit="1" customWidth="1"/>
    <col min="12301" max="12544" width="10" style="84"/>
    <col min="12545" max="12545" width="19.625" style="84" customWidth="1"/>
    <col min="12546" max="12546" width="10" style="84" customWidth="1"/>
    <col min="12547" max="12547" width="7.5" style="84" bestFit="1" customWidth="1"/>
    <col min="12548" max="12548" width="9.125" style="84" bestFit="1" customWidth="1"/>
    <col min="12549" max="12549" width="7.5" style="84" bestFit="1" customWidth="1"/>
    <col min="12550" max="12550" width="9.125" style="84" bestFit="1" customWidth="1"/>
    <col min="12551" max="12551" width="7.5" style="84" bestFit="1" customWidth="1"/>
    <col min="12552" max="12552" width="11" style="84" bestFit="1" customWidth="1"/>
    <col min="12553" max="12555" width="10" style="84"/>
    <col min="12556" max="12556" width="10.125" style="84" bestFit="1" customWidth="1"/>
    <col min="12557" max="12800" width="10" style="84"/>
    <col min="12801" max="12801" width="19.625" style="84" customWidth="1"/>
    <col min="12802" max="12802" width="10" style="84" customWidth="1"/>
    <col min="12803" max="12803" width="7.5" style="84" bestFit="1" customWidth="1"/>
    <col min="12804" max="12804" width="9.125" style="84" bestFit="1" customWidth="1"/>
    <col min="12805" max="12805" width="7.5" style="84" bestFit="1" customWidth="1"/>
    <col min="12806" max="12806" width="9.125" style="84" bestFit="1" customWidth="1"/>
    <col min="12807" max="12807" width="7.5" style="84" bestFit="1" customWidth="1"/>
    <col min="12808" max="12808" width="11" style="84" bestFit="1" customWidth="1"/>
    <col min="12809" max="12811" width="10" style="84"/>
    <col min="12812" max="12812" width="10.125" style="84" bestFit="1" customWidth="1"/>
    <col min="12813" max="13056" width="10" style="84"/>
    <col min="13057" max="13057" width="19.625" style="84" customWidth="1"/>
    <col min="13058" max="13058" width="10" style="84" customWidth="1"/>
    <col min="13059" max="13059" width="7.5" style="84" bestFit="1" customWidth="1"/>
    <col min="13060" max="13060" width="9.125" style="84" bestFit="1" customWidth="1"/>
    <col min="13061" max="13061" width="7.5" style="84" bestFit="1" customWidth="1"/>
    <col min="13062" max="13062" width="9.125" style="84" bestFit="1" customWidth="1"/>
    <col min="13063" max="13063" width="7.5" style="84" bestFit="1" customWidth="1"/>
    <col min="13064" max="13064" width="11" style="84" bestFit="1" customWidth="1"/>
    <col min="13065" max="13067" width="10" style="84"/>
    <col min="13068" max="13068" width="10.125" style="84" bestFit="1" customWidth="1"/>
    <col min="13069" max="13312" width="11" style="84"/>
    <col min="13313" max="13313" width="19.625" style="84" customWidth="1"/>
    <col min="13314" max="13314" width="10" style="84" customWidth="1"/>
    <col min="13315" max="13315" width="7.5" style="84" bestFit="1" customWidth="1"/>
    <col min="13316" max="13316" width="9.125" style="84" bestFit="1" customWidth="1"/>
    <col min="13317" max="13317" width="7.5" style="84" bestFit="1" customWidth="1"/>
    <col min="13318" max="13318" width="9.125" style="84" bestFit="1" customWidth="1"/>
    <col min="13319" max="13319" width="7.5" style="84" bestFit="1" customWidth="1"/>
    <col min="13320" max="13320" width="11" style="84" bestFit="1" customWidth="1"/>
    <col min="13321" max="13323" width="10" style="84"/>
    <col min="13324" max="13324" width="10.125" style="84" bestFit="1" customWidth="1"/>
    <col min="13325" max="13568" width="10" style="84"/>
    <col min="13569" max="13569" width="19.625" style="84" customWidth="1"/>
    <col min="13570" max="13570" width="10" style="84" customWidth="1"/>
    <col min="13571" max="13571" width="7.5" style="84" bestFit="1" customWidth="1"/>
    <col min="13572" max="13572" width="9.125" style="84" bestFit="1" customWidth="1"/>
    <col min="13573" max="13573" width="7.5" style="84" bestFit="1" customWidth="1"/>
    <col min="13574" max="13574" width="9.125" style="84" bestFit="1" customWidth="1"/>
    <col min="13575" max="13575" width="7.5" style="84" bestFit="1" customWidth="1"/>
    <col min="13576" max="13576" width="11" style="84" bestFit="1" customWidth="1"/>
    <col min="13577" max="13579" width="10" style="84"/>
    <col min="13580" max="13580" width="10.125" style="84" bestFit="1" customWidth="1"/>
    <col min="13581" max="13824" width="10" style="84"/>
    <col min="13825" max="13825" width="19.625" style="84" customWidth="1"/>
    <col min="13826" max="13826" width="10" style="84" customWidth="1"/>
    <col min="13827" max="13827" width="7.5" style="84" bestFit="1" customWidth="1"/>
    <col min="13828" max="13828" width="9.125" style="84" bestFit="1" customWidth="1"/>
    <col min="13829" max="13829" width="7.5" style="84" bestFit="1" customWidth="1"/>
    <col min="13830" max="13830" width="9.125" style="84" bestFit="1" customWidth="1"/>
    <col min="13831" max="13831" width="7.5" style="84" bestFit="1" customWidth="1"/>
    <col min="13832" max="13832" width="11" style="84" bestFit="1" customWidth="1"/>
    <col min="13833" max="13835" width="10" style="84"/>
    <col min="13836" max="13836" width="10.125" style="84" bestFit="1" customWidth="1"/>
    <col min="13837" max="14080" width="10" style="84"/>
    <col min="14081" max="14081" width="19.625" style="84" customWidth="1"/>
    <col min="14082" max="14082" width="10" style="84" customWidth="1"/>
    <col min="14083" max="14083" width="7.5" style="84" bestFit="1" customWidth="1"/>
    <col min="14084" max="14084" width="9.125" style="84" bestFit="1" customWidth="1"/>
    <col min="14085" max="14085" width="7.5" style="84" bestFit="1" customWidth="1"/>
    <col min="14086" max="14086" width="9.125" style="84" bestFit="1" customWidth="1"/>
    <col min="14087" max="14087" width="7.5" style="84" bestFit="1" customWidth="1"/>
    <col min="14088" max="14088" width="11" style="84" bestFit="1" customWidth="1"/>
    <col min="14089" max="14091" width="10" style="84"/>
    <col min="14092" max="14092" width="10.125" style="84" bestFit="1" customWidth="1"/>
    <col min="14093" max="14336" width="11" style="84"/>
    <col min="14337" max="14337" width="19.625" style="84" customWidth="1"/>
    <col min="14338" max="14338" width="10" style="84" customWidth="1"/>
    <col min="14339" max="14339" width="7.5" style="84" bestFit="1" customWidth="1"/>
    <col min="14340" max="14340" width="9.125" style="84" bestFit="1" customWidth="1"/>
    <col min="14341" max="14341" width="7.5" style="84" bestFit="1" customWidth="1"/>
    <col min="14342" max="14342" width="9.125" style="84" bestFit="1" customWidth="1"/>
    <col min="14343" max="14343" width="7.5" style="84" bestFit="1" customWidth="1"/>
    <col min="14344" max="14344" width="11" style="84" bestFit="1" customWidth="1"/>
    <col min="14345" max="14347" width="10" style="84"/>
    <col min="14348" max="14348" width="10.125" style="84" bestFit="1" customWidth="1"/>
    <col min="14349" max="14592" width="10" style="84"/>
    <col min="14593" max="14593" width="19.625" style="84" customWidth="1"/>
    <col min="14594" max="14594" width="10" style="84" customWidth="1"/>
    <col min="14595" max="14595" width="7.5" style="84" bestFit="1" customWidth="1"/>
    <col min="14596" max="14596" width="9.125" style="84" bestFit="1" customWidth="1"/>
    <col min="14597" max="14597" width="7.5" style="84" bestFit="1" customWidth="1"/>
    <col min="14598" max="14598" width="9.125" style="84" bestFit="1" customWidth="1"/>
    <col min="14599" max="14599" width="7.5" style="84" bestFit="1" customWidth="1"/>
    <col min="14600" max="14600" width="11" style="84" bestFit="1" customWidth="1"/>
    <col min="14601" max="14603" width="10" style="84"/>
    <col min="14604" max="14604" width="10.125" style="84" bestFit="1" customWidth="1"/>
    <col min="14605" max="14848" width="10" style="84"/>
    <col min="14849" max="14849" width="19.625" style="84" customWidth="1"/>
    <col min="14850" max="14850" width="10" style="84" customWidth="1"/>
    <col min="14851" max="14851" width="7.5" style="84" bestFit="1" customWidth="1"/>
    <col min="14852" max="14852" width="9.125" style="84" bestFit="1" customWidth="1"/>
    <col min="14853" max="14853" width="7.5" style="84" bestFit="1" customWidth="1"/>
    <col min="14854" max="14854" width="9.125" style="84" bestFit="1" customWidth="1"/>
    <col min="14855" max="14855" width="7.5" style="84" bestFit="1" customWidth="1"/>
    <col min="14856" max="14856" width="11" style="84" bestFit="1" customWidth="1"/>
    <col min="14857" max="14859" width="10" style="84"/>
    <col min="14860" max="14860" width="10.125" style="84" bestFit="1" customWidth="1"/>
    <col min="14861" max="15104" width="10" style="84"/>
    <col min="15105" max="15105" width="19.625" style="84" customWidth="1"/>
    <col min="15106" max="15106" width="10" style="84" customWidth="1"/>
    <col min="15107" max="15107" width="7.5" style="84" bestFit="1" customWidth="1"/>
    <col min="15108" max="15108" width="9.125" style="84" bestFit="1" customWidth="1"/>
    <col min="15109" max="15109" width="7.5" style="84" bestFit="1" customWidth="1"/>
    <col min="15110" max="15110" width="9.125" style="84" bestFit="1" customWidth="1"/>
    <col min="15111" max="15111" width="7.5" style="84" bestFit="1" customWidth="1"/>
    <col min="15112" max="15112" width="11" style="84" bestFit="1" customWidth="1"/>
    <col min="15113" max="15115" width="10" style="84"/>
    <col min="15116" max="15116" width="10.125" style="84" bestFit="1" customWidth="1"/>
    <col min="15117" max="15360" width="11" style="84"/>
    <col min="15361" max="15361" width="19.625" style="84" customWidth="1"/>
    <col min="15362" max="15362" width="10" style="84" customWidth="1"/>
    <col min="15363" max="15363" width="7.5" style="84" bestFit="1" customWidth="1"/>
    <col min="15364" max="15364" width="9.125" style="84" bestFit="1" customWidth="1"/>
    <col min="15365" max="15365" width="7.5" style="84" bestFit="1" customWidth="1"/>
    <col min="15366" max="15366" width="9.125" style="84" bestFit="1" customWidth="1"/>
    <col min="15367" max="15367" width="7.5" style="84" bestFit="1" customWidth="1"/>
    <col min="15368" max="15368" width="11" style="84" bestFit="1" customWidth="1"/>
    <col min="15369" max="15371" width="10" style="84"/>
    <col min="15372" max="15372" width="10.125" style="84" bestFit="1" customWidth="1"/>
    <col min="15373" max="15616" width="10" style="84"/>
    <col min="15617" max="15617" width="19.625" style="84" customWidth="1"/>
    <col min="15618" max="15618" width="10" style="84" customWidth="1"/>
    <col min="15619" max="15619" width="7.5" style="84" bestFit="1" customWidth="1"/>
    <col min="15620" max="15620" width="9.125" style="84" bestFit="1" customWidth="1"/>
    <col min="15621" max="15621" width="7.5" style="84" bestFit="1" customWidth="1"/>
    <col min="15622" max="15622" width="9.125" style="84" bestFit="1" customWidth="1"/>
    <col min="15623" max="15623" width="7.5" style="84" bestFit="1" customWidth="1"/>
    <col min="15624" max="15624" width="11" style="84" bestFit="1" customWidth="1"/>
    <col min="15625" max="15627" width="10" style="84"/>
    <col min="15628" max="15628" width="10.125" style="84" bestFit="1" customWidth="1"/>
    <col min="15629" max="15872" width="10" style="84"/>
    <col min="15873" max="15873" width="19.625" style="84" customWidth="1"/>
    <col min="15874" max="15874" width="10" style="84" customWidth="1"/>
    <col min="15875" max="15875" width="7.5" style="84" bestFit="1" customWidth="1"/>
    <col min="15876" max="15876" width="9.125" style="84" bestFit="1" customWidth="1"/>
    <col min="15877" max="15877" width="7.5" style="84" bestFit="1" customWidth="1"/>
    <col min="15878" max="15878" width="9.125" style="84" bestFit="1" customWidth="1"/>
    <col min="15879" max="15879" width="7.5" style="84" bestFit="1" customWidth="1"/>
    <col min="15880" max="15880" width="11" style="84" bestFit="1" customWidth="1"/>
    <col min="15881" max="15883" width="10" style="84"/>
    <col min="15884" max="15884" width="10.125" style="84" bestFit="1" customWidth="1"/>
    <col min="15885" max="16128" width="10" style="84"/>
    <col min="16129" max="16129" width="19.625" style="84" customWidth="1"/>
    <col min="16130" max="16130" width="10" style="84" customWidth="1"/>
    <col min="16131" max="16131" width="7.5" style="84" bestFit="1" customWidth="1"/>
    <col min="16132" max="16132" width="9.125" style="84" bestFit="1" customWidth="1"/>
    <col min="16133" max="16133" width="7.5" style="84" bestFit="1" customWidth="1"/>
    <col min="16134" max="16134" width="9.125" style="84" bestFit="1" customWidth="1"/>
    <col min="16135" max="16135" width="7.5" style="84" bestFit="1" customWidth="1"/>
    <col min="16136" max="16136" width="11" style="84" bestFit="1" customWidth="1"/>
    <col min="16137" max="16139" width="10" style="84"/>
    <col min="16140" max="16140" width="10.125" style="84" bestFit="1" customWidth="1"/>
    <col min="16141" max="16384" width="11" style="84"/>
  </cols>
  <sheetData>
    <row r="1" spans="1:65" x14ac:dyDescent="0.2">
      <c r="A1" s="138" t="s">
        <v>7</v>
      </c>
    </row>
    <row r="2" spans="1:65" ht="15.75" x14ac:dyDescent="0.25">
      <c r="A2" s="139"/>
      <c r="B2" s="140"/>
      <c r="H2" s="382" t="s">
        <v>151</v>
      </c>
    </row>
    <row r="3" spans="1:65" s="81" customFormat="1" x14ac:dyDescent="0.2">
      <c r="A3" s="70"/>
      <c r="B3" s="781">
        <f>INDICE!A3</f>
        <v>44986</v>
      </c>
      <c r="C3" s="782"/>
      <c r="D3" s="782" t="s">
        <v>115</v>
      </c>
      <c r="E3" s="782"/>
      <c r="F3" s="782" t="s">
        <v>116</v>
      </c>
      <c r="G3" s="782"/>
      <c r="H3" s="782"/>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x14ac:dyDescent="0.2">
      <c r="A4" s="66"/>
      <c r="B4" s="82" t="s">
        <v>47</v>
      </c>
      <c r="C4" s="82" t="s">
        <v>421</v>
      </c>
      <c r="D4" s="82" t="s">
        <v>47</v>
      </c>
      <c r="E4" s="82" t="s">
        <v>421</v>
      </c>
      <c r="F4" s="82" t="s">
        <v>47</v>
      </c>
      <c r="G4" s="83" t="s">
        <v>421</v>
      </c>
      <c r="H4" s="83" t="s">
        <v>106</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x14ac:dyDescent="0.2">
      <c r="A5" s="84" t="s">
        <v>610</v>
      </c>
      <c r="B5" s="383">
        <v>41.845119091694436</v>
      </c>
      <c r="C5" s="73">
        <v>7.9094768600143794</v>
      </c>
      <c r="D5" s="85">
        <v>107.90719486609898</v>
      </c>
      <c r="E5" s="86">
        <v>1.2583583669366516</v>
      </c>
      <c r="F5" s="85">
        <v>411.05664568678264</v>
      </c>
      <c r="G5" s="86">
        <v>-0.73933104680801653</v>
      </c>
      <c r="H5" s="384">
        <v>8.9380685654085337</v>
      </c>
    </row>
    <row r="6" spans="1:65" x14ac:dyDescent="0.2">
      <c r="A6" s="84" t="s">
        <v>196</v>
      </c>
      <c r="B6" s="383">
        <v>96.876000000000005</v>
      </c>
      <c r="C6" s="86">
        <v>43.028406070985646</v>
      </c>
      <c r="D6" s="85">
        <v>218.24100000000001</v>
      </c>
      <c r="E6" s="86">
        <v>15.846550735715651</v>
      </c>
      <c r="F6" s="85">
        <v>873.654</v>
      </c>
      <c r="G6" s="86">
        <v>-3.830577916524025</v>
      </c>
      <c r="H6" s="384">
        <v>18.996844927289093</v>
      </c>
    </row>
    <row r="7" spans="1:65" x14ac:dyDescent="0.2">
      <c r="A7" s="84" t="s">
        <v>197</v>
      </c>
      <c r="B7" s="383">
        <v>100.96504</v>
      </c>
      <c r="C7" s="86">
        <v>39.641563973832355</v>
      </c>
      <c r="D7" s="85">
        <v>283.46204000000006</v>
      </c>
      <c r="E7" s="86">
        <v>23.519329986753139</v>
      </c>
      <c r="F7" s="85">
        <v>1042.0090400000001</v>
      </c>
      <c r="G7" s="86">
        <v>-10.727739101082392</v>
      </c>
      <c r="H7" s="384">
        <v>22.657578567388668</v>
      </c>
    </row>
    <row r="8" spans="1:65" x14ac:dyDescent="0.2">
      <c r="A8" s="84" t="s">
        <v>611</v>
      </c>
      <c r="B8" s="383">
        <v>187.72084090830558</v>
      </c>
      <c r="C8" s="86">
        <v>-19.398841024345529</v>
      </c>
      <c r="D8" s="85">
        <v>581.06659828211775</v>
      </c>
      <c r="E8" s="86">
        <v>-23.330447418340402</v>
      </c>
      <c r="F8" s="85">
        <v>2272.2229458077254</v>
      </c>
      <c r="G8" s="495">
        <v>-14.130474817963131</v>
      </c>
      <c r="H8" s="384">
        <v>49.4075079399137</v>
      </c>
      <c r="J8" s="85"/>
    </row>
    <row r="9" spans="1:65" x14ac:dyDescent="0.2">
      <c r="A9" s="60" t="s">
        <v>198</v>
      </c>
      <c r="B9" s="61">
        <v>427.40699999999998</v>
      </c>
      <c r="C9" s="636">
        <v>3.8116508202001791</v>
      </c>
      <c r="D9" s="61">
        <v>1190.6768331482169</v>
      </c>
      <c r="E9" s="87">
        <v>-7.1471495683703035</v>
      </c>
      <c r="F9" s="61">
        <v>4598.9426314945085</v>
      </c>
      <c r="G9" s="87">
        <v>-10.455532556695085</v>
      </c>
      <c r="H9" s="87">
        <v>100</v>
      </c>
    </row>
    <row r="10" spans="1:65" x14ac:dyDescent="0.2">
      <c r="H10" s="79" t="s">
        <v>220</v>
      </c>
    </row>
    <row r="11" spans="1:65" x14ac:dyDescent="0.2">
      <c r="A11" s="80" t="s">
        <v>479</v>
      </c>
    </row>
    <row r="12" spans="1:65" x14ac:dyDescent="0.2">
      <c r="A12" s="80" t="s">
        <v>614</v>
      </c>
    </row>
    <row r="13" spans="1:65" x14ac:dyDescent="0.2">
      <c r="A13" s="80" t="s">
        <v>612</v>
      </c>
    </row>
    <row r="14" spans="1:65" x14ac:dyDescent="0.2">
      <c r="A14" s="133" t="s">
        <v>532</v>
      </c>
    </row>
  </sheetData>
  <mergeCells count="3">
    <mergeCell ref="B3:C3"/>
    <mergeCell ref="D3:E3"/>
    <mergeCell ref="F3:H3"/>
  </mergeCells>
  <conditionalFormatting sqref="C9">
    <cfRule type="cellIs" dxfId="122" priority="1" operator="between">
      <formula>0</formula>
      <formula>0.5</formula>
    </cfRule>
    <cfRule type="cellIs" dxfId="121" priority="2" operator="between">
      <formula>0</formula>
      <formula>0.49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CD608"/>
  <sheetViews>
    <sheetView topLeftCell="A12" zoomScaleNormal="100" zoomScaleSheetLayoutView="70" workbookViewId="0"/>
  </sheetViews>
  <sheetFormatPr baseColWidth="10" defaultRowHeight="14.25" x14ac:dyDescent="0.2"/>
  <cols>
    <col min="1" max="1" width="8.5" customWidth="1"/>
    <col min="2" max="2" width="24.125" bestFit="1" customWidth="1"/>
    <col min="3" max="3" width="6.625" customWidth="1"/>
    <col min="4" max="4" width="9.625" customWidth="1"/>
    <col min="5" max="5" width="6.625" customWidth="1"/>
    <col min="6" max="6" width="9.125" customWidth="1"/>
    <col min="7" max="7" width="6.625" customWidth="1"/>
    <col min="8" max="8" width="9.125" customWidth="1"/>
    <col min="9" max="9" width="11.625" customWidth="1"/>
    <col min="10" max="82" width="11" style="1"/>
  </cols>
  <sheetData>
    <row r="1" spans="1:9" ht="15" x14ac:dyDescent="0.25">
      <c r="A1" s="279" t="s">
        <v>243</v>
      </c>
      <c r="B1" s="279"/>
      <c r="C1" s="1"/>
      <c r="D1" s="1"/>
      <c r="E1" s="1"/>
      <c r="F1" s="1"/>
      <c r="G1" s="1"/>
      <c r="H1" s="1"/>
      <c r="I1" s="1"/>
    </row>
    <row r="2" spans="1:9" x14ac:dyDescent="0.2">
      <c r="A2" s="385"/>
      <c r="B2" s="385"/>
      <c r="C2" s="385"/>
      <c r="D2" s="385"/>
      <c r="E2" s="385"/>
      <c r="F2" s="1"/>
      <c r="G2" s="1"/>
      <c r="H2" s="386"/>
      <c r="I2" s="389" t="s">
        <v>151</v>
      </c>
    </row>
    <row r="3" spans="1:9" ht="14.85" customHeight="1" x14ac:dyDescent="0.2">
      <c r="A3" s="799" t="s">
        <v>451</v>
      </c>
      <c r="B3" s="799" t="s">
        <v>452</v>
      </c>
      <c r="C3" s="781">
        <f>INDICE!A3</f>
        <v>44986</v>
      </c>
      <c r="D3" s="782"/>
      <c r="E3" s="782" t="s">
        <v>115</v>
      </c>
      <c r="F3" s="782"/>
      <c r="G3" s="782" t="s">
        <v>116</v>
      </c>
      <c r="H3" s="782"/>
      <c r="I3" s="782"/>
    </row>
    <row r="4" spans="1:9" x14ac:dyDescent="0.2">
      <c r="A4" s="800"/>
      <c r="B4" s="800"/>
      <c r="C4" s="82" t="s">
        <v>47</v>
      </c>
      <c r="D4" s="82" t="s">
        <v>449</v>
      </c>
      <c r="E4" s="82" t="s">
        <v>47</v>
      </c>
      <c r="F4" s="82" t="s">
        <v>449</v>
      </c>
      <c r="G4" s="82" t="s">
        <v>47</v>
      </c>
      <c r="H4" s="83" t="s">
        <v>449</v>
      </c>
      <c r="I4" s="83" t="s">
        <v>106</v>
      </c>
    </row>
    <row r="5" spans="1:9" x14ac:dyDescent="0.2">
      <c r="A5" s="390"/>
      <c r="B5" s="394" t="s">
        <v>200</v>
      </c>
      <c r="C5" s="392">
        <v>145.53299999999999</v>
      </c>
      <c r="D5" s="142">
        <v>47.349539862377362</v>
      </c>
      <c r="E5" s="141">
        <v>487.28261999999995</v>
      </c>
      <c r="F5" s="525">
        <v>69.984572469017152</v>
      </c>
      <c r="G5" s="526">
        <v>2870.82683</v>
      </c>
      <c r="H5" s="525">
        <v>100.87172602455361</v>
      </c>
      <c r="I5" s="395">
        <v>4.5269979634105146</v>
      </c>
    </row>
    <row r="6" spans="1:9" x14ac:dyDescent="0.2">
      <c r="A6" s="11"/>
      <c r="B6" s="11" t="s">
        <v>231</v>
      </c>
      <c r="C6" s="392">
        <v>665.54325000000017</v>
      </c>
      <c r="D6" s="142">
        <v>50.335087670832458</v>
      </c>
      <c r="E6" s="144">
        <v>1555.8229000000001</v>
      </c>
      <c r="F6" s="142">
        <v>0.89979462544057787</v>
      </c>
      <c r="G6" s="526">
        <v>6652.9556200000006</v>
      </c>
      <c r="H6" s="527">
        <v>42.628756895030527</v>
      </c>
      <c r="I6" s="395">
        <v>10.491025173538784</v>
      </c>
    </row>
    <row r="7" spans="1:9" x14ac:dyDescent="0.2">
      <c r="A7" s="11"/>
      <c r="B7" s="257" t="s">
        <v>201</v>
      </c>
      <c r="C7" s="392">
        <v>634.14778000000001</v>
      </c>
      <c r="D7" s="142">
        <v>46.583622279253738</v>
      </c>
      <c r="E7" s="144">
        <v>1841.9904100000001</v>
      </c>
      <c r="F7" s="142">
        <v>22.340936941851854</v>
      </c>
      <c r="G7" s="526">
        <v>6461.2921700000006</v>
      </c>
      <c r="H7" s="528">
        <v>-10.070497769799767</v>
      </c>
      <c r="I7" s="395">
        <v>10.188791671070703</v>
      </c>
    </row>
    <row r="8" spans="1:9" x14ac:dyDescent="0.2">
      <c r="A8" s="492" t="s">
        <v>303</v>
      </c>
      <c r="B8" s="232"/>
      <c r="C8" s="146">
        <v>1445.2240300000003</v>
      </c>
      <c r="D8" s="147">
        <v>48.366252121359892</v>
      </c>
      <c r="E8" s="146">
        <v>3885.0959300000004</v>
      </c>
      <c r="F8" s="529">
        <v>16.521462664972368</v>
      </c>
      <c r="G8" s="530">
        <v>15985.074620000003</v>
      </c>
      <c r="H8" s="529">
        <v>20.382666401212042</v>
      </c>
      <c r="I8" s="531">
        <v>25.206814808019999</v>
      </c>
    </row>
    <row r="9" spans="1:9" x14ac:dyDescent="0.2">
      <c r="A9" s="390"/>
      <c r="B9" s="11" t="s">
        <v>202</v>
      </c>
      <c r="C9" s="392">
        <v>536.09078</v>
      </c>
      <c r="D9" s="142">
        <v>1.0476356472860957</v>
      </c>
      <c r="E9" s="144">
        <v>1676.1767599999998</v>
      </c>
      <c r="F9" s="525">
        <v>55.40710797019122</v>
      </c>
      <c r="G9" s="526">
        <v>5998.8588</v>
      </c>
      <c r="H9" s="532">
        <v>107.77698428815738</v>
      </c>
      <c r="I9" s="395">
        <v>9.4595819178641456</v>
      </c>
    </row>
    <row r="10" spans="1:9" x14ac:dyDescent="0.2">
      <c r="A10" s="390"/>
      <c r="B10" s="11" t="s">
        <v>203</v>
      </c>
      <c r="C10" s="392">
        <v>0</v>
      </c>
      <c r="D10" s="142" t="s">
        <v>142</v>
      </c>
      <c r="E10" s="144">
        <v>440.84813000000003</v>
      </c>
      <c r="F10" s="525">
        <v>208.5007952405372</v>
      </c>
      <c r="G10" s="144">
        <v>1272.0884700000001</v>
      </c>
      <c r="H10" s="525">
        <v>342.55027814716249</v>
      </c>
      <c r="I10" s="476">
        <v>2.0059523802653043</v>
      </c>
    </row>
    <row r="11" spans="1:9" x14ac:dyDescent="0.2">
      <c r="A11" s="11"/>
      <c r="B11" s="11" t="s">
        <v>692</v>
      </c>
      <c r="C11" s="392">
        <v>0</v>
      </c>
      <c r="D11" s="142" t="s">
        <v>142</v>
      </c>
      <c r="E11" s="144">
        <v>148.184</v>
      </c>
      <c r="F11" s="533" t="s">
        <v>142</v>
      </c>
      <c r="G11" s="144">
        <v>148.184</v>
      </c>
      <c r="H11" s="533" t="s">
        <v>142</v>
      </c>
      <c r="I11" s="502">
        <v>0.23367089202312621</v>
      </c>
    </row>
    <row r="12" spans="1:9" x14ac:dyDescent="0.2">
      <c r="A12" s="642"/>
      <c r="B12" s="11" t="s">
        <v>595</v>
      </c>
      <c r="C12" s="392">
        <v>0</v>
      </c>
      <c r="D12" s="142" t="s">
        <v>142</v>
      </c>
      <c r="E12" s="144">
        <v>101.20608</v>
      </c>
      <c r="F12" s="142" t="s">
        <v>142</v>
      </c>
      <c r="G12" s="144">
        <v>433.90102000000002</v>
      </c>
      <c r="H12" s="527">
        <v>175.91311510706919</v>
      </c>
      <c r="I12" s="502">
        <v>0.68421717859650388</v>
      </c>
    </row>
    <row r="13" spans="1:9" x14ac:dyDescent="0.2">
      <c r="A13" s="11"/>
      <c r="B13" s="11" t="s">
        <v>204</v>
      </c>
      <c r="C13" s="392">
        <v>100.69732</v>
      </c>
      <c r="D13" s="142" t="s">
        <v>142</v>
      </c>
      <c r="E13" s="144">
        <v>100.69732</v>
      </c>
      <c r="F13" s="142" t="s">
        <v>142</v>
      </c>
      <c r="G13" s="526">
        <v>827.95922999999993</v>
      </c>
      <c r="H13" s="527" t="s">
        <v>142</v>
      </c>
      <c r="I13" s="395">
        <v>1.3056063531344861</v>
      </c>
    </row>
    <row r="14" spans="1:9" x14ac:dyDescent="0.2">
      <c r="A14" s="11"/>
      <c r="B14" s="257" t="s">
        <v>695</v>
      </c>
      <c r="C14" s="392">
        <v>0</v>
      </c>
      <c r="D14" s="142" t="s">
        <v>142</v>
      </c>
      <c r="E14" s="144">
        <v>136.44986</v>
      </c>
      <c r="F14" s="142" t="s">
        <v>142</v>
      </c>
      <c r="G14" s="526">
        <v>726.15662999999995</v>
      </c>
      <c r="H14" s="527">
        <v>405.82350330654322</v>
      </c>
      <c r="I14" s="395">
        <v>1.1450741475503914</v>
      </c>
    </row>
    <row r="15" spans="1:9" x14ac:dyDescent="0.2">
      <c r="A15" s="492" t="s">
        <v>590</v>
      </c>
      <c r="B15" s="232"/>
      <c r="C15" s="146">
        <v>636.78809999999999</v>
      </c>
      <c r="D15" s="147">
        <v>20.028051803703065</v>
      </c>
      <c r="E15" s="146">
        <v>2603.5621499999997</v>
      </c>
      <c r="F15" s="529">
        <v>113.14961751261275</v>
      </c>
      <c r="G15" s="530">
        <v>9407.1481499999991</v>
      </c>
      <c r="H15" s="529">
        <v>170.67607116397181</v>
      </c>
      <c r="I15" s="531">
        <v>14.834102869433957</v>
      </c>
    </row>
    <row r="16" spans="1:9" x14ac:dyDescent="0.2">
      <c r="A16" s="391"/>
      <c r="B16" s="393" t="s">
        <v>667</v>
      </c>
      <c r="C16" s="392">
        <v>21.646529999999998</v>
      </c>
      <c r="D16" s="142">
        <v>-50.457681903810247</v>
      </c>
      <c r="E16" s="144">
        <v>113.74848</v>
      </c>
      <c r="F16" s="533">
        <v>-19.606313748627809</v>
      </c>
      <c r="G16" s="144">
        <v>512.23433</v>
      </c>
      <c r="H16" s="533">
        <v>-1.6042049876947275</v>
      </c>
      <c r="I16" s="476">
        <v>0.80774073325034013</v>
      </c>
    </row>
    <row r="17" spans="1:9" x14ac:dyDescent="0.2">
      <c r="A17" s="391"/>
      <c r="B17" s="393" t="s">
        <v>533</v>
      </c>
      <c r="C17" s="392">
        <v>227.75568000000001</v>
      </c>
      <c r="D17" s="142" t="s">
        <v>142</v>
      </c>
      <c r="E17" s="144">
        <v>802.46795999999995</v>
      </c>
      <c r="F17" s="533">
        <v>166.24410519480736</v>
      </c>
      <c r="G17" s="144">
        <v>2443.2422800000004</v>
      </c>
      <c r="H17" s="533">
        <v>103.81315195388967</v>
      </c>
      <c r="I17" s="475">
        <v>3.852741206852405</v>
      </c>
    </row>
    <row r="18" spans="1:9" x14ac:dyDescent="0.2">
      <c r="A18" s="391"/>
      <c r="B18" s="393" t="s">
        <v>206</v>
      </c>
      <c r="C18" s="392">
        <v>28.449470000000002</v>
      </c>
      <c r="D18" s="142">
        <v>-4.5203813349138304</v>
      </c>
      <c r="E18" s="144">
        <v>85.799880000000002</v>
      </c>
      <c r="F18" s="533">
        <v>-56.258408351372516</v>
      </c>
      <c r="G18" s="526">
        <v>506.22654</v>
      </c>
      <c r="H18" s="533">
        <v>-26.932784529453251</v>
      </c>
      <c r="I18" s="395">
        <v>0.79826706775077472</v>
      </c>
    </row>
    <row r="19" spans="1:9" x14ac:dyDescent="0.2">
      <c r="A19" s="391"/>
      <c r="B19" s="393" t="s">
        <v>563</v>
      </c>
      <c r="C19" s="392">
        <v>262.93457000000001</v>
      </c>
      <c r="D19" s="73">
        <v>47.280538699189222</v>
      </c>
      <c r="E19" s="144">
        <v>1082.18451</v>
      </c>
      <c r="F19" s="73">
        <v>11.189423500787157</v>
      </c>
      <c r="G19" s="526">
        <v>3406.5265899999999</v>
      </c>
      <c r="H19" s="533">
        <v>-16.339664343158248</v>
      </c>
      <c r="I19" s="395">
        <v>5.3717412607690331</v>
      </c>
    </row>
    <row r="20" spans="1:9" x14ac:dyDescent="0.2">
      <c r="A20" s="391"/>
      <c r="B20" s="393" t="s">
        <v>207</v>
      </c>
      <c r="C20" s="392">
        <v>200.16102999999998</v>
      </c>
      <c r="D20" s="142">
        <v>256.11406052626893</v>
      </c>
      <c r="E20" s="144">
        <v>594.74102999999991</v>
      </c>
      <c r="F20" s="73">
        <v>68.860100895112538</v>
      </c>
      <c r="G20" s="526">
        <v>1273.5314900000001</v>
      </c>
      <c r="H20" s="533">
        <v>-28.597010465793488</v>
      </c>
      <c r="I20" s="395">
        <v>2.0082278740474075</v>
      </c>
    </row>
    <row r="21" spans="1:9" x14ac:dyDescent="0.2">
      <c r="A21" s="642"/>
      <c r="B21" s="393" t="s">
        <v>208</v>
      </c>
      <c r="C21" s="392">
        <v>84.257000000000005</v>
      </c>
      <c r="D21" s="142">
        <v>29.816504785709636</v>
      </c>
      <c r="E21" s="144">
        <v>150.971</v>
      </c>
      <c r="F21" s="533">
        <v>-75.841613050748805</v>
      </c>
      <c r="G21" s="526">
        <v>630.38789999999995</v>
      </c>
      <c r="H21" s="533">
        <v>-36.992650667317015</v>
      </c>
      <c r="I21" s="395">
        <v>0.99405673293732988</v>
      </c>
    </row>
    <row r="22" spans="1:9" x14ac:dyDescent="0.2">
      <c r="A22" s="642"/>
      <c r="B22" s="393" t="s">
        <v>209</v>
      </c>
      <c r="C22" s="392">
        <v>0</v>
      </c>
      <c r="D22" s="142">
        <v>-100</v>
      </c>
      <c r="E22" s="144">
        <v>0</v>
      </c>
      <c r="F22" s="533">
        <v>-100</v>
      </c>
      <c r="G22" s="526">
        <v>199.65363000000002</v>
      </c>
      <c r="H22" s="533">
        <v>-91.927365269599804</v>
      </c>
      <c r="I22" s="395">
        <v>0.31483319263722936</v>
      </c>
    </row>
    <row r="23" spans="1:9" x14ac:dyDescent="0.2">
      <c r="A23" s="492" t="s">
        <v>442</v>
      </c>
      <c r="B23" s="146"/>
      <c r="C23" s="146">
        <v>825.20428000000004</v>
      </c>
      <c r="D23" s="147">
        <v>44.062520714771978</v>
      </c>
      <c r="E23" s="146">
        <v>2829.9128599999999</v>
      </c>
      <c r="F23" s="529">
        <v>-8.3662790449550197</v>
      </c>
      <c r="G23" s="530">
        <v>8971.8027600000023</v>
      </c>
      <c r="H23" s="529">
        <v>-23.587819220435918</v>
      </c>
      <c r="I23" s="531">
        <v>14.147608068244521</v>
      </c>
    </row>
    <row r="24" spans="1:9" x14ac:dyDescent="0.2">
      <c r="A24" s="642"/>
      <c r="B24" s="393" t="s">
        <v>210</v>
      </c>
      <c r="C24" s="392">
        <v>416.50910999999996</v>
      </c>
      <c r="D24" s="73">
        <v>13.469777597561974</v>
      </c>
      <c r="E24" s="144">
        <v>1006.5478999999999</v>
      </c>
      <c r="F24" s="73">
        <v>-12.474125334861862</v>
      </c>
      <c r="G24" s="526">
        <v>4629.7289300000002</v>
      </c>
      <c r="H24" s="533">
        <v>8.2645673160889537</v>
      </c>
      <c r="I24" s="395">
        <v>7.3006052535926527</v>
      </c>
    </row>
    <row r="25" spans="1:9" x14ac:dyDescent="0.2">
      <c r="A25" s="642"/>
      <c r="B25" s="393" t="s">
        <v>240</v>
      </c>
      <c r="C25" s="392">
        <v>0</v>
      </c>
      <c r="D25" s="142" t="s">
        <v>142</v>
      </c>
      <c r="E25" s="144">
        <v>0</v>
      </c>
      <c r="F25" s="533" t="s">
        <v>142</v>
      </c>
      <c r="G25" s="526">
        <v>312.45745999999997</v>
      </c>
      <c r="H25" s="533" t="s">
        <v>142</v>
      </c>
      <c r="I25" s="395">
        <v>0.49271320383766315</v>
      </c>
    </row>
    <row r="26" spans="1:9" x14ac:dyDescent="0.2">
      <c r="A26" s="642"/>
      <c r="B26" s="393" t="s">
        <v>211</v>
      </c>
      <c r="C26" s="392">
        <v>279.69718</v>
      </c>
      <c r="D26" s="142">
        <v>-21.664349948846052</v>
      </c>
      <c r="E26" s="144">
        <v>836.80869999999993</v>
      </c>
      <c r="F26" s="533">
        <v>-12.201964019966718</v>
      </c>
      <c r="G26" s="526">
        <v>5096.1858999999995</v>
      </c>
      <c r="H26" s="533">
        <v>32.468506527490675</v>
      </c>
      <c r="I26" s="395">
        <v>8.0361598092147482</v>
      </c>
    </row>
    <row r="27" spans="1:9" x14ac:dyDescent="0.2">
      <c r="A27" s="492" t="s">
        <v>340</v>
      </c>
      <c r="B27" s="146"/>
      <c r="C27" s="146">
        <v>696.20628999999997</v>
      </c>
      <c r="D27" s="147">
        <v>-3.8542868951939431</v>
      </c>
      <c r="E27" s="146">
        <v>1843.3566000000001</v>
      </c>
      <c r="F27" s="529">
        <v>-12.350784621830819</v>
      </c>
      <c r="G27" s="530">
        <v>10038.372289999999</v>
      </c>
      <c r="H27" s="529">
        <v>23.573488997557803</v>
      </c>
      <c r="I27" s="531">
        <v>15.829478266645063</v>
      </c>
    </row>
    <row r="28" spans="1:9" x14ac:dyDescent="0.2">
      <c r="A28" s="391"/>
      <c r="B28" s="393" t="s">
        <v>212</v>
      </c>
      <c r="C28" s="392">
        <v>130.84183999999999</v>
      </c>
      <c r="D28" s="142">
        <v>-8.7695214720504406</v>
      </c>
      <c r="E28" s="144">
        <v>671.61245000000008</v>
      </c>
      <c r="F28" s="142">
        <v>368.2869424553233</v>
      </c>
      <c r="G28" s="144">
        <v>2843.8310000000006</v>
      </c>
      <c r="H28" s="142">
        <v>304.6834908125698</v>
      </c>
      <c r="I28" s="395">
        <v>4.4844283224438479</v>
      </c>
    </row>
    <row r="29" spans="1:9" x14ac:dyDescent="0.2">
      <c r="A29" s="391"/>
      <c r="B29" s="393" t="s">
        <v>213</v>
      </c>
      <c r="C29" s="392">
        <v>163.68188000000001</v>
      </c>
      <c r="D29" s="142">
        <v>-47.790436126663899</v>
      </c>
      <c r="E29" s="144">
        <v>605.43142999999998</v>
      </c>
      <c r="F29" s="142">
        <v>-30.277211087199735</v>
      </c>
      <c r="G29" s="144">
        <v>2908.6763900000005</v>
      </c>
      <c r="H29" s="142">
        <v>19.935418745170363</v>
      </c>
      <c r="I29" s="502">
        <v>4.5866828176989873</v>
      </c>
    </row>
    <row r="30" spans="1:9" x14ac:dyDescent="0.2">
      <c r="A30" s="391"/>
      <c r="B30" s="393" t="s">
        <v>214</v>
      </c>
      <c r="C30" s="392">
        <v>0</v>
      </c>
      <c r="D30" s="142">
        <v>-100</v>
      </c>
      <c r="E30" s="144">
        <v>0</v>
      </c>
      <c r="F30" s="142">
        <v>-100</v>
      </c>
      <c r="G30" s="144">
        <v>228.35367000000002</v>
      </c>
      <c r="H30" s="142">
        <v>-52.659786873577353</v>
      </c>
      <c r="I30" s="476">
        <v>0.36009019709047269</v>
      </c>
    </row>
    <row r="31" spans="1:9" x14ac:dyDescent="0.2">
      <c r="A31" s="391"/>
      <c r="B31" s="393" t="s">
        <v>215</v>
      </c>
      <c r="C31" s="392">
        <v>0</v>
      </c>
      <c r="D31" s="142" t="s">
        <v>142</v>
      </c>
      <c r="E31" s="144">
        <v>65.257360000000006</v>
      </c>
      <c r="F31" s="142" t="s">
        <v>142</v>
      </c>
      <c r="G31" s="144">
        <v>65.257360000000006</v>
      </c>
      <c r="H31" s="142" t="s">
        <v>142</v>
      </c>
      <c r="I31" s="476">
        <v>0.10290412947601818</v>
      </c>
    </row>
    <row r="32" spans="1:9" x14ac:dyDescent="0.2">
      <c r="A32" s="391"/>
      <c r="B32" s="393" t="s">
        <v>631</v>
      </c>
      <c r="C32" s="392">
        <v>0</v>
      </c>
      <c r="D32" s="142" t="s">
        <v>142</v>
      </c>
      <c r="E32" s="144">
        <v>0</v>
      </c>
      <c r="F32" s="142" t="s">
        <v>142</v>
      </c>
      <c r="G32" s="144">
        <v>143.79879</v>
      </c>
      <c r="H32" s="142">
        <v>-65.289138358610444</v>
      </c>
      <c r="I32" s="395">
        <v>0.22675586791520139</v>
      </c>
    </row>
    <row r="33" spans="1:9" x14ac:dyDescent="0.2">
      <c r="A33" s="391"/>
      <c r="B33" s="393" t="s">
        <v>673</v>
      </c>
      <c r="C33" s="392">
        <v>0</v>
      </c>
      <c r="D33" s="142" t="s">
        <v>142</v>
      </c>
      <c r="E33" s="144">
        <v>0</v>
      </c>
      <c r="F33" s="73" t="s">
        <v>142</v>
      </c>
      <c r="G33" s="144">
        <v>129.78887</v>
      </c>
      <c r="H33" s="533">
        <v>-47.527093179416859</v>
      </c>
      <c r="I33" s="476">
        <v>0.20466366832838612</v>
      </c>
    </row>
    <row r="34" spans="1:9" x14ac:dyDescent="0.2">
      <c r="A34" s="642"/>
      <c r="B34" s="393" t="s">
        <v>546</v>
      </c>
      <c r="C34" s="392">
        <v>232.42756000000003</v>
      </c>
      <c r="D34" s="142">
        <v>-12.207182497094474</v>
      </c>
      <c r="E34" s="144">
        <v>232.42756000000003</v>
      </c>
      <c r="F34" s="73">
        <v>-56.558633909355983</v>
      </c>
      <c r="G34" s="144">
        <v>935.73982000000001</v>
      </c>
      <c r="H34" s="533">
        <v>-29.867810383040677</v>
      </c>
      <c r="I34" s="476">
        <v>1.475565232690166</v>
      </c>
    </row>
    <row r="35" spans="1:9" x14ac:dyDescent="0.2">
      <c r="A35" s="642"/>
      <c r="B35" s="393" t="s">
        <v>216</v>
      </c>
      <c r="C35" s="392">
        <v>318.81902000000002</v>
      </c>
      <c r="D35" s="142">
        <v>-35.612972065027911</v>
      </c>
      <c r="E35" s="144">
        <v>1061.7323299999998</v>
      </c>
      <c r="F35" s="73">
        <v>-18.240826406449457</v>
      </c>
      <c r="G35" s="144">
        <v>4760.5423599999995</v>
      </c>
      <c r="H35" s="533">
        <v>-18.614553813830582</v>
      </c>
      <c r="I35" s="476">
        <v>7.5068845474213024</v>
      </c>
    </row>
    <row r="36" spans="1:9" x14ac:dyDescent="0.2">
      <c r="A36" s="642"/>
      <c r="B36" s="393" t="s">
        <v>217</v>
      </c>
      <c r="C36" s="392">
        <v>242.864</v>
      </c>
      <c r="D36" s="142">
        <v>-75.009658824898935</v>
      </c>
      <c r="E36" s="144">
        <v>1190.85565</v>
      </c>
      <c r="F36" s="533">
        <v>-50.02281854488475</v>
      </c>
      <c r="G36" s="526">
        <v>6930.8003700000008</v>
      </c>
      <c r="H36" s="533">
        <v>-29.758866797632987</v>
      </c>
      <c r="I36" s="395">
        <v>10.929157701857918</v>
      </c>
    </row>
    <row r="37" spans="1:9" x14ac:dyDescent="0.2">
      <c r="A37" s="642"/>
      <c r="B37" s="393" t="s">
        <v>218</v>
      </c>
      <c r="C37" s="392">
        <v>0</v>
      </c>
      <c r="D37" s="142" t="s">
        <v>142</v>
      </c>
      <c r="E37" s="144">
        <v>0</v>
      </c>
      <c r="F37" s="533" t="s">
        <v>142</v>
      </c>
      <c r="G37" s="144">
        <v>66.49991</v>
      </c>
      <c r="H37" s="533">
        <v>-8.2308864342572807</v>
      </c>
      <c r="I37" s="395">
        <v>0.10486350273415221</v>
      </c>
    </row>
    <row r="38" spans="1:9" x14ac:dyDescent="0.2">
      <c r="A38" s="642"/>
      <c r="B38" s="393" t="s">
        <v>219</v>
      </c>
      <c r="C38" s="392">
        <v>0</v>
      </c>
      <c r="D38" s="142" t="s">
        <v>142</v>
      </c>
      <c r="E38" s="144">
        <v>0</v>
      </c>
      <c r="F38" s="533" t="s">
        <v>142</v>
      </c>
      <c r="G38" s="144">
        <v>0</v>
      </c>
      <c r="H38" s="533">
        <v>-100</v>
      </c>
      <c r="I38" s="392">
        <v>0</v>
      </c>
    </row>
    <row r="39" spans="1:9" x14ac:dyDescent="0.2">
      <c r="A39" s="492" t="s">
        <v>443</v>
      </c>
      <c r="B39" s="146"/>
      <c r="C39" s="146">
        <v>1088.6343000000002</v>
      </c>
      <c r="D39" s="147">
        <v>-52.418199951987866</v>
      </c>
      <c r="E39" s="146">
        <v>3827.3167800000006</v>
      </c>
      <c r="F39" s="529">
        <v>-29.411256774582135</v>
      </c>
      <c r="G39" s="530">
        <v>19013.288540000005</v>
      </c>
      <c r="H39" s="529">
        <v>-12.277884687384018</v>
      </c>
      <c r="I39" s="531">
        <v>29.981995987656457</v>
      </c>
    </row>
    <row r="40" spans="1:9" x14ac:dyDescent="0.2">
      <c r="A40" s="150" t="s">
        <v>186</v>
      </c>
      <c r="B40" s="150"/>
      <c r="C40" s="150">
        <v>4692.0570000000007</v>
      </c>
      <c r="D40" s="677">
        <v>-7.8085730364002428</v>
      </c>
      <c r="E40" s="150">
        <v>14989.244320000002</v>
      </c>
      <c r="F40" s="669">
        <v>-1.1856139426277843</v>
      </c>
      <c r="G40" s="150">
        <v>63415.686360000007</v>
      </c>
      <c r="H40" s="669">
        <v>8.787526797724091</v>
      </c>
      <c r="I40" s="670">
        <v>100</v>
      </c>
    </row>
    <row r="41" spans="1:9" x14ac:dyDescent="0.2">
      <c r="A41" s="151" t="s">
        <v>526</v>
      </c>
      <c r="B41" s="477"/>
      <c r="C41" s="152">
        <v>1885.5379099999998</v>
      </c>
      <c r="D41" s="534">
        <v>-35.266757564891158</v>
      </c>
      <c r="E41" s="152">
        <v>5706.1133400000008</v>
      </c>
      <c r="F41" s="534">
        <v>-22.16791199603221</v>
      </c>
      <c r="G41" s="152">
        <v>29389.720250000002</v>
      </c>
      <c r="H41" s="534">
        <v>2.3447463423580772</v>
      </c>
      <c r="I41" s="535">
        <v>46.34455910980698</v>
      </c>
    </row>
    <row r="42" spans="1:9" x14ac:dyDescent="0.2">
      <c r="A42" s="151" t="s">
        <v>527</v>
      </c>
      <c r="B42" s="477"/>
      <c r="C42" s="152">
        <v>2806.5190900000007</v>
      </c>
      <c r="D42" s="534">
        <v>28.935137843312742</v>
      </c>
      <c r="E42" s="152">
        <v>9283.1309799999981</v>
      </c>
      <c r="F42" s="534">
        <v>18.440835958195752</v>
      </c>
      <c r="G42" s="152">
        <v>34025.966110000008</v>
      </c>
      <c r="H42" s="534">
        <v>15.04289027112933</v>
      </c>
      <c r="I42" s="535">
        <v>53.655440890193027</v>
      </c>
    </row>
    <row r="43" spans="1:9" s="1" customFormat="1" x14ac:dyDescent="0.2">
      <c r="A43" s="153" t="s">
        <v>528</v>
      </c>
      <c r="B43" s="478"/>
      <c r="C43" s="154">
        <v>1758.0915300000004</v>
      </c>
      <c r="D43" s="536">
        <v>56.274770717158006</v>
      </c>
      <c r="E43" s="154">
        <v>5157.4559700000009</v>
      </c>
      <c r="F43" s="536">
        <v>10.903135714178397</v>
      </c>
      <c r="G43" s="154">
        <v>19667.309020000004</v>
      </c>
      <c r="H43" s="536">
        <v>15.398829585687876</v>
      </c>
      <c r="I43" s="537">
        <v>31.013318863020821</v>
      </c>
    </row>
    <row r="44" spans="1:9" s="1" customFormat="1" x14ac:dyDescent="0.2">
      <c r="A44" s="153" t="s">
        <v>529</v>
      </c>
      <c r="B44" s="478"/>
      <c r="C44" s="154">
        <v>2933.9654700000001</v>
      </c>
      <c r="D44" s="536">
        <v>-25.993536359818641</v>
      </c>
      <c r="E44" s="154">
        <v>9831.7883499999971</v>
      </c>
      <c r="F44" s="536">
        <v>-6.5301744537197406</v>
      </c>
      <c r="G44" s="154">
        <v>43748.377340000006</v>
      </c>
      <c r="H44" s="536">
        <v>6.0560097271557423</v>
      </c>
      <c r="I44" s="537">
        <v>68.986681136979186</v>
      </c>
    </row>
    <row r="45" spans="1:9" s="1" customFormat="1" x14ac:dyDescent="0.2">
      <c r="A45" s="712" t="s">
        <v>693</v>
      </c>
      <c r="B45" s="713"/>
      <c r="C45" s="736">
        <v>28.449470000000002</v>
      </c>
      <c r="D45" s="719">
        <v>-4.5203813349138304</v>
      </c>
      <c r="E45" s="484">
        <v>85.799880000000002</v>
      </c>
      <c r="F45" s="714">
        <v>-56.258408351372516</v>
      </c>
      <c r="G45" s="484">
        <v>506.22654</v>
      </c>
      <c r="H45" s="714">
        <v>-26.932784529453251</v>
      </c>
      <c r="I45" s="715">
        <v>0.79826706775077472</v>
      </c>
    </row>
    <row r="46" spans="1:9" s="1" customFormat="1" x14ac:dyDescent="0.2">
      <c r="A46" s="80" t="s">
        <v>479</v>
      </c>
      <c r="I46" s="79" t="s">
        <v>220</v>
      </c>
    </row>
    <row r="47" spans="1:9" s="1" customFormat="1" x14ac:dyDescent="0.2">
      <c r="A47" s="433" t="s">
        <v>531</v>
      </c>
    </row>
    <row r="48" spans="1:9"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row r="409" s="1" customFormat="1" x14ac:dyDescent="0.2"/>
    <row r="410" s="1" customFormat="1" x14ac:dyDescent="0.2"/>
    <row r="411" s="1" customFormat="1" x14ac:dyDescent="0.2"/>
    <row r="412" s="1" customFormat="1" x14ac:dyDescent="0.2"/>
    <row r="413" s="1" customFormat="1" x14ac:dyDescent="0.2"/>
    <row r="414" s="1" customFormat="1" x14ac:dyDescent="0.2"/>
    <row r="415" s="1" customFormat="1" x14ac:dyDescent="0.2"/>
    <row r="416" s="1" customFormat="1" x14ac:dyDescent="0.2"/>
    <row r="417" s="1" customFormat="1" x14ac:dyDescent="0.2"/>
    <row r="418" s="1" customFormat="1" x14ac:dyDescent="0.2"/>
    <row r="419" s="1" customFormat="1" x14ac:dyDescent="0.2"/>
    <row r="420" s="1" customFormat="1" x14ac:dyDescent="0.2"/>
    <row r="421" s="1" customFormat="1" x14ac:dyDescent="0.2"/>
    <row r="422" s="1" customFormat="1" x14ac:dyDescent="0.2"/>
    <row r="423" s="1" customFormat="1" x14ac:dyDescent="0.2"/>
    <row r="424" s="1" customFormat="1" x14ac:dyDescent="0.2"/>
    <row r="425" s="1" customFormat="1" x14ac:dyDescent="0.2"/>
    <row r="426" s="1" customFormat="1" x14ac:dyDescent="0.2"/>
    <row r="427" s="1" customFormat="1" x14ac:dyDescent="0.2"/>
    <row r="428" s="1" customFormat="1" x14ac:dyDescent="0.2"/>
    <row r="429" s="1" customFormat="1" x14ac:dyDescent="0.2"/>
    <row r="430" s="1" customFormat="1" x14ac:dyDescent="0.2"/>
    <row r="431" s="1" customFormat="1" x14ac:dyDescent="0.2"/>
    <row r="432" s="1" customFormat="1" x14ac:dyDescent="0.2"/>
    <row r="433" s="1" customFormat="1" x14ac:dyDescent="0.2"/>
    <row r="434" s="1" customFormat="1" x14ac:dyDescent="0.2"/>
    <row r="435" s="1" customFormat="1" x14ac:dyDescent="0.2"/>
    <row r="436" s="1" customFormat="1" x14ac:dyDescent="0.2"/>
    <row r="437" s="1" customFormat="1" x14ac:dyDescent="0.2"/>
    <row r="438" s="1" customFormat="1" x14ac:dyDescent="0.2"/>
    <row r="439" s="1" customFormat="1" x14ac:dyDescent="0.2"/>
    <row r="440" s="1" customFormat="1" x14ac:dyDescent="0.2"/>
    <row r="441" s="1" customFormat="1" x14ac:dyDescent="0.2"/>
    <row r="442" s="1" customFormat="1" x14ac:dyDescent="0.2"/>
    <row r="443" s="1" customFormat="1" x14ac:dyDescent="0.2"/>
    <row r="444" s="1" customFormat="1" x14ac:dyDescent="0.2"/>
    <row r="445" s="1" customFormat="1" x14ac:dyDescent="0.2"/>
    <row r="446" s="1" customFormat="1" x14ac:dyDescent="0.2"/>
    <row r="447" s="1" customFormat="1" x14ac:dyDescent="0.2"/>
    <row r="448" s="1" customFormat="1" x14ac:dyDescent="0.2"/>
    <row r="449" s="1" customFormat="1" x14ac:dyDescent="0.2"/>
    <row r="450" s="1" customFormat="1" x14ac:dyDescent="0.2"/>
    <row r="451" s="1" customFormat="1" x14ac:dyDescent="0.2"/>
    <row r="452" s="1" customFormat="1" x14ac:dyDescent="0.2"/>
    <row r="453" s="1" customFormat="1" x14ac:dyDescent="0.2"/>
    <row r="454" s="1" customFormat="1" x14ac:dyDescent="0.2"/>
    <row r="455" s="1" customFormat="1" x14ac:dyDescent="0.2"/>
    <row r="456" s="1" customFormat="1" x14ac:dyDescent="0.2"/>
    <row r="457" s="1" customFormat="1" x14ac:dyDescent="0.2"/>
    <row r="458" s="1" customFormat="1" x14ac:dyDescent="0.2"/>
    <row r="459" s="1" customFormat="1" x14ac:dyDescent="0.2"/>
    <row r="460" s="1" customFormat="1" x14ac:dyDescent="0.2"/>
    <row r="461" s="1" customFormat="1" x14ac:dyDescent="0.2"/>
    <row r="462" s="1" customFormat="1" x14ac:dyDescent="0.2"/>
    <row r="463" s="1" customFormat="1" x14ac:dyDescent="0.2"/>
    <row r="464" s="1" customFormat="1" x14ac:dyDescent="0.2"/>
    <row r="465" s="1" customFormat="1" x14ac:dyDescent="0.2"/>
    <row r="466" s="1" customFormat="1" x14ac:dyDescent="0.2"/>
    <row r="467" s="1" customFormat="1" x14ac:dyDescent="0.2"/>
    <row r="468" s="1" customFormat="1" x14ac:dyDescent="0.2"/>
    <row r="469" s="1" customFormat="1" x14ac:dyDescent="0.2"/>
    <row r="470" s="1" customFormat="1" x14ac:dyDescent="0.2"/>
    <row r="471" s="1" customFormat="1" x14ac:dyDescent="0.2"/>
    <row r="472" s="1" customFormat="1" x14ac:dyDescent="0.2"/>
    <row r="473" s="1" customFormat="1" x14ac:dyDescent="0.2"/>
    <row r="474" s="1" customFormat="1" x14ac:dyDescent="0.2"/>
    <row r="475" s="1" customFormat="1" x14ac:dyDescent="0.2"/>
    <row r="476" s="1" customFormat="1" x14ac:dyDescent="0.2"/>
    <row r="477" s="1" customFormat="1" x14ac:dyDescent="0.2"/>
    <row r="478" s="1" customFormat="1" x14ac:dyDescent="0.2"/>
    <row r="479" s="1" customFormat="1" x14ac:dyDescent="0.2"/>
    <row r="480" s="1" customFormat="1" x14ac:dyDescent="0.2"/>
    <row r="481" s="1" customFormat="1" x14ac:dyDescent="0.2"/>
    <row r="482" s="1" customFormat="1" x14ac:dyDescent="0.2"/>
    <row r="483" s="1" customFormat="1" x14ac:dyDescent="0.2"/>
    <row r="484" s="1" customFormat="1" x14ac:dyDescent="0.2"/>
    <row r="485" s="1" customFormat="1" x14ac:dyDescent="0.2"/>
    <row r="486" s="1" customFormat="1" x14ac:dyDescent="0.2"/>
    <row r="487" s="1" customFormat="1" x14ac:dyDescent="0.2"/>
    <row r="488" s="1" customFormat="1" x14ac:dyDescent="0.2"/>
    <row r="489" s="1" customFormat="1" x14ac:dyDescent="0.2"/>
    <row r="490" s="1" customFormat="1" x14ac:dyDescent="0.2"/>
    <row r="491" s="1" customFormat="1" x14ac:dyDescent="0.2"/>
    <row r="492" s="1" customFormat="1" x14ac:dyDescent="0.2"/>
    <row r="493" s="1" customFormat="1" x14ac:dyDescent="0.2"/>
    <row r="494" s="1" customFormat="1" x14ac:dyDescent="0.2"/>
    <row r="495" s="1" customFormat="1" x14ac:dyDescent="0.2"/>
    <row r="496" s="1" customFormat="1" x14ac:dyDescent="0.2"/>
    <row r="497" s="1" customFormat="1" x14ac:dyDescent="0.2"/>
    <row r="498" s="1" customFormat="1" x14ac:dyDescent="0.2"/>
    <row r="499" s="1" customFormat="1" x14ac:dyDescent="0.2"/>
    <row r="500" s="1" customFormat="1" x14ac:dyDescent="0.2"/>
    <row r="501" s="1" customFormat="1" x14ac:dyDescent="0.2"/>
    <row r="502" s="1" customFormat="1" x14ac:dyDescent="0.2"/>
    <row r="503" s="1" customFormat="1" x14ac:dyDescent="0.2"/>
    <row r="504" s="1" customFormat="1" x14ac:dyDescent="0.2"/>
    <row r="505" s="1" customFormat="1" x14ac:dyDescent="0.2"/>
    <row r="506" s="1" customFormat="1" x14ac:dyDescent="0.2"/>
    <row r="507" s="1" customFormat="1" x14ac:dyDescent="0.2"/>
    <row r="508" s="1" customFormat="1" x14ac:dyDescent="0.2"/>
    <row r="509" s="1" customFormat="1" x14ac:dyDescent="0.2"/>
    <row r="510" s="1" customFormat="1" x14ac:dyDescent="0.2"/>
    <row r="511" s="1" customFormat="1" x14ac:dyDescent="0.2"/>
    <row r="512" s="1" customFormat="1" x14ac:dyDescent="0.2"/>
    <row r="513" s="1" customFormat="1" x14ac:dyDescent="0.2"/>
    <row r="514" s="1" customFormat="1" x14ac:dyDescent="0.2"/>
    <row r="515" s="1" customFormat="1" x14ac:dyDescent="0.2"/>
    <row r="516" s="1" customFormat="1" x14ac:dyDescent="0.2"/>
    <row r="517" s="1" customFormat="1" x14ac:dyDescent="0.2"/>
    <row r="518" s="1" customFormat="1" x14ac:dyDescent="0.2"/>
    <row r="519" s="1" customFormat="1" x14ac:dyDescent="0.2"/>
    <row r="520" s="1" customFormat="1" x14ac:dyDescent="0.2"/>
    <row r="521" s="1" customFormat="1" x14ac:dyDescent="0.2"/>
    <row r="522" s="1" customFormat="1" x14ac:dyDescent="0.2"/>
    <row r="523" s="1" customFormat="1" x14ac:dyDescent="0.2"/>
    <row r="524" s="1" customFormat="1" x14ac:dyDescent="0.2"/>
    <row r="525" s="1" customFormat="1" x14ac:dyDescent="0.2"/>
    <row r="526" s="1" customFormat="1" x14ac:dyDescent="0.2"/>
    <row r="527" s="1" customFormat="1" x14ac:dyDescent="0.2"/>
    <row r="528" s="1" customFormat="1" x14ac:dyDescent="0.2"/>
    <row r="529" s="1" customFormat="1" x14ac:dyDescent="0.2"/>
    <row r="530" s="1" customFormat="1" x14ac:dyDescent="0.2"/>
    <row r="531" s="1" customFormat="1" x14ac:dyDescent="0.2"/>
    <row r="532" s="1" customFormat="1" x14ac:dyDescent="0.2"/>
    <row r="533" s="1" customFormat="1" x14ac:dyDescent="0.2"/>
    <row r="534" s="1" customFormat="1" x14ac:dyDescent="0.2"/>
    <row r="535" s="1" customFormat="1" x14ac:dyDescent="0.2"/>
    <row r="536" s="1" customFormat="1" x14ac:dyDescent="0.2"/>
    <row r="537" s="1" customFormat="1" x14ac:dyDescent="0.2"/>
    <row r="538" s="1" customFormat="1" x14ac:dyDescent="0.2"/>
    <row r="539" s="1" customFormat="1" x14ac:dyDescent="0.2"/>
    <row r="540" s="1" customFormat="1" x14ac:dyDescent="0.2"/>
    <row r="541" s="1" customFormat="1" x14ac:dyDescent="0.2"/>
    <row r="542" s="1" customFormat="1" x14ac:dyDescent="0.2"/>
    <row r="543" s="1" customFormat="1" x14ac:dyDescent="0.2"/>
    <row r="544" s="1" customFormat="1" x14ac:dyDescent="0.2"/>
    <row r="545" s="1" customFormat="1" x14ac:dyDescent="0.2"/>
    <row r="546" s="1" customFormat="1" x14ac:dyDescent="0.2"/>
    <row r="547" s="1" customFormat="1" x14ac:dyDescent="0.2"/>
    <row r="548" s="1" customFormat="1" x14ac:dyDescent="0.2"/>
    <row r="549" s="1" customFormat="1" x14ac:dyDescent="0.2"/>
    <row r="550" s="1" customFormat="1" x14ac:dyDescent="0.2"/>
    <row r="551" s="1" customFormat="1" x14ac:dyDescent="0.2"/>
    <row r="552" s="1" customFormat="1" x14ac:dyDescent="0.2"/>
    <row r="553" s="1" customFormat="1" x14ac:dyDescent="0.2"/>
    <row r="554" s="1" customFormat="1" x14ac:dyDescent="0.2"/>
    <row r="555" s="1" customFormat="1" x14ac:dyDescent="0.2"/>
    <row r="556" s="1" customFormat="1" x14ac:dyDescent="0.2"/>
    <row r="557" s="1" customFormat="1" x14ac:dyDescent="0.2"/>
    <row r="558" s="1" customFormat="1" x14ac:dyDescent="0.2"/>
    <row r="559" s="1" customFormat="1" x14ac:dyDescent="0.2"/>
    <row r="560" s="1" customFormat="1" x14ac:dyDescent="0.2"/>
    <row r="561" s="1" customFormat="1" x14ac:dyDescent="0.2"/>
    <row r="562" s="1" customFormat="1" x14ac:dyDescent="0.2"/>
    <row r="563" s="1" customFormat="1" x14ac:dyDescent="0.2"/>
    <row r="564" s="1" customFormat="1" x14ac:dyDescent="0.2"/>
    <row r="565" s="1" customFormat="1" x14ac:dyDescent="0.2"/>
    <row r="566" s="1" customFormat="1" x14ac:dyDescent="0.2"/>
    <row r="567" s="1" customFormat="1" x14ac:dyDescent="0.2"/>
    <row r="568" s="1" customFormat="1" x14ac:dyDescent="0.2"/>
    <row r="569" s="1" customFormat="1" x14ac:dyDescent="0.2"/>
    <row r="570" s="1" customFormat="1" x14ac:dyDescent="0.2"/>
    <row r="571" s="1" customFormat="1" x14ac:dyDescent="0.2"/>
    <row r="572" s="1" customFormat="1" x14ac:dyDescent="0.2"/>
    <row r="573" s="1" customFormat="1" x14ac:dyDescent="0.2"/>
    <row r="574" s="1" customFormat="1" x14ac:dyDescent="0.2"/>
    <row r="575" s="1" customFormat="1" x14ac:dyDescent="0.2"/>
    <row r="576" s="1" customFormat="1" x14ac:dyDescent="0.2"/>
    <row r="577" s="1" customFormat="1" x14ac:dyDescent="0.2"/>
    <row r="578" s="1" customFormat="1" x14ac:dyDescent="0.2"/>
    <row r="579" s="1" customFormat="1" x14ac:dyDescent="0.2"/>
    <row r="580" s="1" customFormat="1" x14ac:dyDescent="0.2"/>
    <row r="581" s="1" customFormat="1" x14ac:dyDescent="0.2"/>
    <row r="582" s="1" customFormat="1" x14ac:dyDescent="0.2"/>
    <row r="583" s="1" customFormat="1" x14ac:dyDescent="0.2"/>
    <row r="584" s="1" customFormat="1" x14ac:dyDescent="0.2"/>
    <row r="585" s="1" customFormat="1" x14ac:dyDescent="0.2"/>
    <row r="586" s="1" customFormat="1" x14ac:dyDescent="0.2"/>
    <row r="587" s="1" customFormat="1" x14ac:dyDescent="0.2"/>
    <row r="588" s="1" customFormat="1" x14ac:dyDescent="0.2"/>
    <row r="589" s="1" customFormat="1" x14ac:dyDescent="0.2"/>
    <row r="590" s="1" customFormat="1" x14ac:dyDescent="0.2"/>
    <row r="591" s="1" customFormat="1" x14ac:dyDescent="0.2"/>
    <row r="592" s="1" customFormat="1" x14ac:dyDescent="0.2"/>
    <row r="593" s="1" customFormat="1" x14ac:dyDescent="0.2"/>
    <row r="594" s="1" customFormat="1" x14ac:dyDescent="0.2"/>
    <row r="595" s="1" customFormat="1" x14ac:dyDescent="0.2"/>
    <row r="596" s="1" customFormat="1" x14ac:dyDescent="0.2"/>
    <row r="597" s="1" customFormat="1" x14ac:dyDescent="0.2"/>
    <row r="598" s="1" customFormat="1" x14ac:dyDescent="0.2"/>
    <row r="599" s="1" customFormat="1" x14ac:dyDescent="0.2"/>
    <row r="600" s="1" customFormat="1" x14ac:dyDescent="0.2"/>
    <row r="601" s="1" customFormat="1" x14ac:dyDescent="0.2"/>
    <row r="602" s="1" customFormat="1" x14ac:dyDescent="0.2"/>
    <row r="603" s="1" customFormat="1" x14ac:dyDescent="0.2"/>
    <row r="604" s="1" customFormat="1" x14ac:dyDescent="0.2"/>
    <row r="605" s="1" customFormat="1" x14ac:dyDescent="0.2"/>
    <row r="606" s="1" customFormat="1" x14ac:dyDescent="0.2"/>
    <row r="607" s="1" customFormat="1" x14ac:dyDescent="0.2"/>
    <row r="608" s="1" customFormat="1" x14ac:dyDescent="0.2"/>
  </sheetData>
  <mergeCells count="5">
    <mergeCell ref="A3:A4"/>
    <mergeCell ref="C3:D3"/>
    <mergeCell ref="E3:F3"/>
    <mergeCell ref="G3:I3"/>
    <mergeCell ref="B3:B4"/>
  </mergeCells>
  <conditionalFormatting sqref="D18:D19">
    <cfRule type="cellIs" dxfId="120" priority="16" stopIfTrue="1" operator="equal">
      <formula>0</formula>
    </cfRule>
    <cfRule type="cellIs" dxfId="119" priority="17" operator="between">
      <formula>0</formula>
      <formula>0.5</formula>
    </cfRule>
    <cfRule type="cellIs" dxfId="118" priority="18" operator="between">
      <formula>0</formula>
      <formula>0.49</formula>
    </cfRule>
  </conditionalFormatting>
  <conditionalFormatting sqref="F18:F35">
    <cfRule type="cellIs" dxfId="117" priority="26" stopIfTrue="1" operator="equal">
      <formula>0</formula>
    </cfRule>
    <cfRule type="cellIs" dxfId="116" priority="27" operator="between">
      <formula>0</formula>
      <formula>0.5</formula>
    </cfRule>
    <cfRule type="cellIs" dxfId="115" priority="28" operator="between">
      <formula>0</formula>
      <formula>0.49</formula>
    </cfRule>
  </conditionalFormatting>
  <conditionalFormatting sqref="F23:F24">
    <cfRule type="cellIs" dxfId="114" priority="12" operator="between">
      <formula>0</formula>
      <formula>0.5</formula>
    </cfRule>
    <cfRule type="cellIs" dxfId="113" priority="13" operator="between">
      <formula>0</formula>
      <formula>0.49</formula>
    </cfRule>
  </conditionalFormatting>
  <conditionalFormatting sqref="I39:I41">
    <cfRule type="cellIs" dxfId="112" priority="22" operator="between">
      <formula>0</formula>
      <formula>0.5</formula>
    </cfRule>
    <cfRule type="cellIs" dxfId="111" priority="23" operator="between">
      <formula>0</formula>
      <formula>0.49</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21"/>
  <sheetViews>
    <sheetView showGridLines="0" workbookViewId="0"/>
  </sheetViews>
  <sheetFormatPr baseColWidth="10" defaultRowHeight="14.25" x14ac:dyDescent="0.2"/>
  <cols>
    <col min="1" max="1" width="11" customWidth="1"/>
  </cols>
  <sheetData>
    <row r="1" spans="1:8" x14ac:dyDescent="0.2">
      <c r="A1" s="15" t="s">
        <v>222</v>
      </c>
      <c r="B1" s="1"/>
      <c r="C1" s="1"/>
      <c r="D1" s="1"/>
      <c r="E1" s="1"/>
      <c r="F1" s="1"/>
      <c r="G1" s="1"/>
      <c r="H1" s="1"/>
    </row>
    <row r="2" spans="1:8" x14ac:dyDescent="0.2">
      <c r="A2" s="1"/>
      <c r="B2" s="1"/>
      <c r="C2" s="1"/>
      <c r="D2" s="1"/>
      <c r="E2" s="1"/>
      <c r="F2" s="1"/>
      <c r="G2" s="55" t="s">
        <v>223</v>
      </c>
      <c r="H2" s="1"/>
    </row>
    <row r="3" spans="1:8" x14ac:dyDescent="0.2">
      <c r="A3" s="70"/>
      <c r="B3" s="781">
        <f>INDICE!A3</f>
        <v>44986</v>
      </c>
      <c r="C3" s="782"/>
      <c r="D3" s="782" t="s">
        <v>115</v>
      </c>
      <c r="E3" s="782"/>
      <c r="F3" s="782" t="s">
        <v>116</v>
      </c>
      <c r="G3" s="782"/>
      <c r="H3" s="1"/>
    </row>
    <row r="4" spans="1:8" x14ac:dyDescent="0.2">
      <c r="A4" s="66"/>
      <c r="B4" s="614" t="s">
        <v>56</v>
      </c>
      <c r="C4" s="614" t="s">
        <v>449</v>
      </c>
      <c r="D4" s="614" t="s">
        <v>56</v>
      </c>
      <c r="E4" s="614" t="s">
        <v>449</v>
      </c>
      <c r="F4" s="614" t="s">
        <v>56</v>
      </c>
      <c r="G4" s="615" t="s">
        <v>449</v>
      </c>
      <c r="H4" s="1"/>
    </row>
    <row r="5" spans="1:8" x14ac:dyDescent="0.2">
      <c r="A5" s="157" t="s">
        <v>8</v>
      </c>
      <c r="B5" s="396">
        <v>73.962499956369001</v>
      </c>
      <c r="C5" s="480">
        <v>-26.081870044372941</v>
      </c>
      <c r="D5" s="396">
        <v>75.059188511321466</v>
      </c>
      <c r="E5" s="480">
        <v>-11.4406817618435</v>
      </c>
      <c r="F5" s="396">
        <v>93.606582172033526</v>
      </c>
      <c r="G5" s="480">
        <v>38.326134385289699</v>
      </c>
      <c r="H5" s="1"/>
    </row>
    <row r="6" spans="1:8" x14ac:dyDescent="0.2">
      <c r="A6" s="1"/>
      <c r="B6" s="1"/>
      <c r="C6" s="1"/>
      <c r="D6" s="1"/>
      <c r="E6" s="1"/>
      <c r="F6" s="1"/>
      <c r="G6" s="79" t="s">
        <v>220</v>
      </c>
      <c r="H6" s="1"/>
    </row>
    <row r="7" spans="1:8" x14ac:dyDescent="0.2">
      <c r="A7" s="80" t="s">
        <v>125</v>
      </c>
      <c r="B7" s="1"/>
      <c r="C7" s="1"/>
      <c r="D7" s="1"/>
      <c r="E7" s="1"/>
      <c r="F7" s="1"/>
      <c r="G7" s="1"/>
      <c r="H7" s="1"/>
    </row>
    <row r="21" spans="7:7" x14ac:dyDescent="0.2">
      <c r="G21" t="s">
        <v>516</v>
      </c>
    </row>
  </sheetData>
  <mergeCells count="3">
    <mergeCell ref="B3:C3"/>
    <mergeCell ref="D3:E3"/>
    <mergeCell ref="F3:G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showGridLines="0" workbookViewId="0"/>
  </sheetViews>
  <sheetFormatPr baseColWidth="10" defaultRowHeight="14.25" x14ac:dyDescent="0.2"/>
  <cols>
    <col min="1" max="1" width="20" customWidth="1"/>
    <col min="2" max="2" width="12.125" customWidth="1"/>
  </cols>
  <sheetData>
    <row r="1" spans="1:8" x14ac:dyDescent="0.2">
      <c r="A1" s="158" t="s">
        <v>453</v>
      </c>
      <c r="B1" s="158"/>
      <c r="C1" s="15"/>
      <c r="D1" s="15"/>
      <c r="E1" s="15"/>
      <c r="F1" s="15"/>
      <c r="G1" s="15"/>
      <c r="H1" s="1"/>
    </row>
    <row r="2" spans="1:8" x14ac:dyDescent="0.2">
      <c r="A2" s="159" t="s">
        <v>369</v>
      </c>
      <c r="B2" s="159"/>
      <c r="C2" s="160"/>
      <c r="D2" s="160"/>
      <c r="E2" s="160"/>
      <c r="F2" s="160"/>
      <c r="G2" s="160"/>
      <c r="H2" s="161" t="s">
        <v>151</v>
      </c>
    </row>
    <row r="3" spans="1:8" ht="14.1" customHeight="1" x14ac:dyDescent="0.2">
      <c r="A3" s="162"/>
      <c r="B3" s="781">
        <f>INDICE!A3</f>
        <v>44986</v>
      </c>
      <c r="C3" s="782"/>
      <c r="D3" s="782" t="s">
        <v>115</v>
      </c>
      <c r="E3" s="782"/>
      <c r="F3" s="782" t="s">
        <v>116</v>
      </c>
      <c r="G3" s="782"/>
      <c r="H3" s="782"/>
    </row>
    <row r="4" spans="1:8" x14ac:dyDescent="0.2">
      <c r="A4" s="160"/>
      <c r="B4" s="63" t="s">
        <v>47</v>
      </c>
      <c r="C4" s="63" t="s">
        <v>449</v>
      </c>
      <c r="D4" s="63" t="s">
        <v>47</v>
      </c>
      <c r="E4" s="63" t="s">
        <v>449</v>
      </c>
      <c r="F4" s="63" t="s">
        <v>47</v>
      </c>
      <c r="G4" s="64" t="s">
        <v>449</v>
      </c>
      <c r="H4" s="64" t="s">
        <v>106</v>
      </c>
    </row>
    <row r="5" spans="1:8" x14ac:dyDescent="0.2">
      <c r="A5" s="160" t="s">
        <v>224</v>
      </c>
      <c r="B5" s="163"/>
      <c r="C5" s="163"/>
      <c r="D5" s="163"/>
      <c r="E5" s="163"/>
      <c r="F5" s="163"/>
      <c r="G5" s="164"/>
      <c r="H5" s="165"/>
    </row>
    <row r="6" spans="1:8" x14ac:dyDescent="0.2">
      <c r="A6" s="1" t="s">
        <v>410</v>
      </c>
      <c r="B6" s="461">
        <v>71.331999999999994</v>
      </c>
      <c r="C6" s="398">
        <v>-23.482402411422079</v>
      </c>
      <c r="D6" s="237">
        <v>246.54699999999997</v>
      </c>
      <c r="E6" s="398">
        <v>17.7329856932745</v>
      </c>
      <c r="F6" s="237">
        <v>1077.5059999999999</v>
      </c>
      <c r="G6" s="398">
        <v>61.765584582286778</v>
      </c>
      <c r="H6" s="398">
        <v>6.018755734892685</v>
      </c>
    </row>
    <row r="7" spans="1:8" x14ac:dyDescent="0.2">
      <c r="A7" s="1" t="s">
        <v>48</v>
      </c>
      <c r="B7" s="461">
        <v>44.857999999999997</v>
      </c>
      <c r="C7" s="401">
        <v>90.536465191351994</v>
      </c>
      <c r="D7" s="461">
        <v>155.917</v>
      </c>
      <c r="E7" s="401">
        <v>-29.507055307643959</v>
      </c>
      <c r="F7" s="237">
        <v>697.79100000000005</v>
      </c>
      <c r="G7" s="398">
        <v>34.784926609066531</v>
      </c>
      <c r="H7" s="398">
        <v>3.8977356812922643</v>
      </c>
    </row>
    <row r="8" spans="1:8" x14ac:dyDescent="0.2">
      <c r="A8" s="1" t="s">
        <v>49</v>
      </c>
      <c r="B8" s="461">
        <v>116.41900000000001</v>
      </c>
      <c r="C8" s="401">
        <v>362.34710087370934</v>
      </c>
      <c r="D8" s="237">
        <v>279.45400000000001</v>
      </c>
      <c r="E8" s="398">
        <v>8.165832549534187</v>
      </c>
      <c r="F8" s="237">
        <v>1537.4690000000001</v>
      </c>
      <c r="G8" s="398">
        <v>80.153007180487108</v>
      </c>
      <c r="H8" s="398">
        <v>8.5880267589876276</v>
      </c>
    </row>
    <row r="9" spans="1:8" x14ac:dyDescent="0.2">
      <c r="A9" s="1" t="s">
        <v>122</v>
      </c>
      <c r="B9" s="461">
        <v>478.07499999999993</v>
      </c>
      <c r="C9" s="398">
        <v>2.5161845087607402</v>
      </c>
      <c r="D9" s="237">
        <v>1687.732</v>
      </c>
      <c r="E9" s="398">
        <v>2.47447142584782</v>
      </c>
      <c r="F9" s="237">
        <v>6368.9229999999998</v>
      </c>
      <c r="G9" s="398">
        <v>-19.422193589982676</v>
      </c>
      <c r="H9" s="398">
        <v>35.575664387335131</v>
      </c>
    </row>
    <row r="10" spans="1:8" x14ac:dyDescent="0.2">
      <c r="A10" s="1" t="s">
        <v>123</v>
      </c>
      <c r="B10" s="461">
        <v>363.85400000000004</v>
      </c>
      <c r="C10" s="398">
        <v>-27.141770124148966</v>
      </c>
      <c r="D10" s="237">
        <v>1497.7830000000001</v>
      </c>
      <c r="E10" s="398">
        <v>11.86751712239243</v>
      </c>
      <c r="F10" s="237">
        <v>5879.45</v>
      </c>
      <c r="G10" s="398">
        <v>29.722374768138156</v>
      </c>
      <c r="H10" s="398">
        <v>32.841555782997773</v>
      </c>
    </row>
    <row r="11" spans="1:8" x14ac:dyDescent="0.2">
      <c r="A11" s="1" t="s">
        <v>225</v>
      </c>
      <c r="B11" s="461">
        <v>193.45</v>
      </c>
      <c r="C11" s="398">
        <v>-5.7628604832424202</v>
      </c>
      <c r="D11" s="237">
        <v>678.68999999999994</v>
      </c>
      <c r="E11" s="398">
        <v>2.3080320601043933</v>
      </c>
      <c r="F11" s="237">
        <v>2341.3319999999999</v>
      </c>
      <c r="G11" s="398">
        <v>-10.042394338815074</v>
      </c>
      <c r="H11" s="398">
        <v>13.078261654494508</v>
      </c>
    </row>
    <row r="12" spans="1:8" x14ac:dyDescent="0.2">
      <c r="A12" s="168" t="s">
        <v>226</v>
      </c>
      <c r="B12" s="462">
        <v>1267.9880000000001</v>
      </c>
      <c r="C12" s="170">
        <v>-3.4257525132010374</v>
      </c>
      <c r="D12" s="169">
        <v>4546.1230000000005</v>
      </c>
      <c r="E12" s="170">
        <v>4.792912816084641</v>
      </c>
      <c r="F12" s="169">
        <v>17902.471000000001</v>
      </c>
      <c r="G12" s="170">
        <v>4.8379490507531289</v>
      </c>
      <c r="H12" s="170">
        <v>100</v>
      </c>
    </row>
    <row r="13" spans="1:8" x14ac:dyDescent="0.2">
      <c r="A13" s="145" t="s">
        <v>227</v>
      </c>
      <c r="B13" s="463"/>
      <c r="C13" s="172"/>
      <c r="D13" s="171"/>
      <c r="E13" s="172"/>
      <c r="F13" s="171"/>
      <c r="G13" s="172"/>
      <c r="H13" s="172"/>
    </row>
    <row r="14" spans="1:8" x14ac:dyDescent="0.2">
      <c r="A14" s="1" t="s">
        <v>410</v>
      </c>
      <c r="B14" s="461">
        <v>26.783000000000001</v>
      </c>
      <c r="C14" s="720">
        <v>-52.588068684722955</v>
      </c>
      <c r="D14" s="237">
        <v>85.197000000000003</v>
      </c>
      <c r="E14" s="398">
        <v>-34.004415353034602</v>
      </c>
      <c r="F14" s="237">
        <v>484.24199999999996</v>
      </c>
      <c r="G14" s="398">
        <v>-13.987001476055399</v>
      </c>
      <c r="H14" s="398">
        <v>2.427927590056167</v>
      </c>
    </row>
    <row r="15" spans="1:8" x14ac:dyDescent="0.2">
      <c r="A15" s="1" t="s">
        <v>48</v>
      </c>
      <c r="B15" s="461">
        <v>422.45099999999996</v>
      </c>
      <c r="C15" s="398">
        <v>14.689257867645455</v>
      </c>
      <c r="D15" s="237">
        <v>1040.6120000000001</v>
      </c>
      <c r="E15" s="398">
        <v>-4.1618123394618216</v>
      </c>
      <c r="F15" s="237">
        <v>4156.1349999999993</v>
      </c>
      <c r="G15" s="398">
        <v>-9.3761461168416602</v>
      </c>
      <c r="H15" s="398">
        <v>20.838330492807497</v>
      </c>
    </row>
    <row r="16" spans="1:8" x14ac:dyDescent="0.2">
      <c r="A16" s="1" t="s">
        <v>49</v>
      </c>
      <c r="B16" s="461">
        <v>94.093999999999994</v>
      </c>
      <c r="C16" s="473">
        <v>105.17662450937635</v>
      </c>
      <c r="D16" s="237">
        <v>196.26</v>
      </c>
      <c r="E16" s="398">
        <v>170.66984788095269</v>
      </c>
      <c r="F16" s="237">
        <v>524.18299999999999</v>
      </c>
      <c r="G16" s="398">
        <v>-26.061542150660483</v>
      </c>
      <c r="H16" s="398">
        <v>2.6281866668698957</v>
      </c>
    </row>
    <row r="17" spans="1:8" x14ac:dyDescent="0.2">
      <c r="A17" s="1" t="s">
        <v>122</v>
      </c>
      <c r="B17" s="461">
        <v>535.57499999999993</v>
      </c>
      <c r="C17" s="398">
        <v>-6.456480845913239</v>
      </c>
      <c r="D17" s="237">
        <v>1543.2449999999999</v>
      </c>
      <c r="E17" s="398">
        <v>-16.317185059864652</v>
      </c>
      <c r="F17" s="237">
        <v>6927.9579999999996</v>
      </c>
      <c r="G17" s="398">
        <v>-21.381929763043598</v>
      </c>
      <c r="H17" s="398">
        <v>34.73589728059595</v>
      </c>
    </row>
    <row r="18" spans="1:8" x14ac:dyDescent="0.2">
      <c r="A18" s="1" t="s">
        <v>123</v>
      </c>
      <c r="B18" s="461">
        <v>247.56299999999999</v>
      </c>
      <c r="C18" s="398">
        <v>-30.997315851527286</v>
      </c>
      <c r="D18" s="237">
        <v>668.00099999999998</v>
      </c>
      <c r="E18" s="398">
        <v>-7.4269013141757325</v>
      </c>
      <c r="F18" s="237">
        <v>1934.4120000000003</v>
      </c>
      <c r="G18" s="398">
        <v>-20.458234047233791</v>
      </c>
      <c r="H18" s="398">
        <v>9.698894902416006</v>
      </c>
    </row>
    <row r="19" spans="1:8" x14ac:dyDescent="0.2">
      <c r="A19" s="1" t="s">
        <v>225</v>
      </c>
      <c r="B19" s="461">
        <v>422.47799999999995</v>
      </c>
      <c r="C19" s="398">
        <v>-25.118044920878006</v>
      </c>
      <c r="D19" s="237">
        <v>1542.2910000000002</v>
      </c>
      <c r="E19" s="398">
        <v>9.4029795691953417</v>
      </c>
      <c r="F19" s="237">
        <v>5917.7339999999995</v>
      </c>
      <c r="G19" s="398">
        <v>12.03848784030523</v>
      </c>
      <c r="H19" s="398">
        <v>29.670763067254473</v>
      </c>
    </row>
    <row r="20" spans="1:8" x14ac:dyDescent="0.2">
      <c r="A20" s="173" t="s">
        <v>228</v>
      </c>
      <c r="B20" s="464">
        <v>1748.9440000000002</v>
      </c>
      <c r="C20" s="175">
        <v>-11.049537178313491</v>
      </c>
      <c r="D20" s="174">
        <v>5075.6060000000007</v>
      </c>
      <c r="E20" s="175">
        <v>-3.5586137811682255</v>
      </c>
      <c r="F20" s="174">
        <v>19944.664000000001</v>
      </c>
      <c r="G20" s="175">
        <v>-10.89791972957901</v>
      </c>
      <c r="H20" s="175">
        <v>100</v>
      </c>
    </row>
    <row r="21" spans="1:8" x14ac:dyDescent="0.2">
      <c r="A21" s="145" t="s">
        <v>454</v>
      </c>
      <c r="B21" s="465"/>
      <c r="C21" s="400"/>
      <c r="D21" s="399"/>
      <c r="E21" s="400"/>
      <c r="F21" s="399"/>
      <c r="G21" s="400"/>
      <c r="H21" s="400"/>
    </row>
    <row r="22" spans="1:8" x14ac:dyDescent="0.2">
      <c r="A22" s="1" t="s">
        <v>410</v>
      </c>
      <c r="B22" s="461">
        <v>-44.548999999999992</v>
      </c>
      <c r="C22" s="398">
        <v>21.277870035118251</v>
      </c>
      <c r="D22" s="237">
        <v>-161.34999999999997</v>
      </c>
      <c r="E22" s="398">
        <v>100.89146755979439</v>
      </c>
      <c r="F22" s="237">
        <v>-593.2639999999999</v>
      </c>
      <c r="G22" s="398">
        <v>475.40347610179981</v>
      </c>
      <c r="H22" s="401" t="s">
        <v>455</v>
      </c>
    </row>
    <row r="23" spans="1:8" x14ac:dyDescent="0.2">
      <c r="A23" s="1" t="s">
        <v>48</v>
      </c>
      <c r="B23" s="461">
        <v>377.59299999999996</v>
      </c>
      <c r="C23" s="398">
        <v>9.5104132528617882</v>
      </c>
      <c r="D23" s="237">
        <v>884.69500000000005</v>
      </c>
      <c r="E23" s="398">
        <v>2.3218292429044158</v>
      </c>
      <c r="F23" s="237">
        <v>3458.3439999999991</v>
      </c>
      <c r="G23" s="398">
        <v>-14.995633451814719</v>
      </c>
      <c r="H23" s="401" t="s">
        <v>455</v>
      </c>
    </row>
    <row r="24" spans="1:8" x14ac:dyDescent="0.2">
      <c r="A24" s="1" t="s">
        <v>49</v>
      </c>
      <c r="B24" s="461">
        <v>-22.325000000000017</v>
      </c>
      <c r="C24" s="401">
        <v>-207.95454545454555</v>
      </c>
      <c r="D24" s="237">
        <v>-83.194000000000017</v>
      </c>
      <c r="E24" s="398">
        <v>-55.235461237140001</v>
      </c>
      <c r="F24" s="237">
        <v>-1013.2860000000001</v>
      </c>
      <c r="G24" s="398">
        <v>601.33791069982522</v>
      </c>
      <c r="H24" s="401" t="s">
        <v>455</v>
      </c>
    </row>
    <row r="25" spans="1:8" x14ac:dyDescent="0.2">
      <c r="A25" s="1" t="s">
        <v>122</v>
      </c>
      <c r="B25" s="461">
        <v>57.5</v>
      </c>
      <c r="C25" s="398">
        <v>-45.856873822975544</v>
      </c>
      <c r="D25" s="237">
        <v>-144.48700000000008</v>
      </c>
      <c r="E25" s="398">
        <v>-173.27595825176752</v>
      </c>
      <c r="F25" s="237">
        <v>559.03499999999985</v>
      </c>
      <c r="G25" s="398">
        <v>-38.43931972549391</v>
      </c>
      <c r="H25" s="401" t="s">
        <v>455</v>
      </c>
    </row>
    <row r="26" spans="1:8" x14ac:dyDescent="0.2">
      <c r="A26" s="1" t="s">
        <v>123</v>
      </c>
      <c r="B26" s="461">
        <v>-116.29100000000005</v>
      </c>
      <c r="C26" s="398">
        <v>-17.305353879411463</v>
      </c>
      <c r="D26" s="237">
        <v>-829.78200000000015</v>
      </c>
      <c r="E26" s="398">
        <v>34.421842322253326</v>
      </c>
      <c r="F26" s="237">
        <v>-3945.0379999999996</v>
      </c>
      <c r="G26" s="398">
        <v>87.824249614833022</v>
      </c>
      <c r="H26" s="401" t="s">
        <v>455</v>
      </c>
    </row>
    <row r="27" spans="1:8" x14ac:dyDescent="0.2">
      <c r="A27" s="1" t="s">
        <v>225</v>
      </c>
      <c r="B27" s="461">
        <v>229.02799999999996</v>
      </c>
      <c r="C27" s="398">
        <v>-36.188257845934388</v>
      </c>
      <c r="D27" s="237">
        <v>863.60100000000023</v>
      </c>
      <c r="E27" s="398">
        <v>15.709146451755576</v>
      </c>
      <c r="F27" s="237">
        <v>3576.4019999999996</v>
      </c>
      <c r="G27" s="398">
        <v>33.489177618441559</v>
      </c>
      <c r="H27" s="401" t="s">
        <v>455</v>
      </c>
    </row>
    <row r="28" spans="1:8" x14ac:dyDescent="0.2">
      <c r="A28" s="173" t="s">
        <v>229</v>
      </c>
      <c r="B28" s="464">
        <v>480.95600000000013</v>
      </c>
      <c r="C28" s="175">
        <v>-26.372978707444304</v>
      </c>
      <c r="D28" s="174">
        <v>529.48300000000017</v>
      </c>
      <c r="E28" s="175">
        <v>-42.739714176025572</v>
      </c>
      <c r="F28" s="174">
        <v>2042.1929999999993</v>
      </c>
      <c r="G28" s="175">
        <v>-61.524202230179604</v>
      </c>
      <c r="H28" s="397" t="s">
        <v>455</v>
      </c>
    </row>
    <row r="29" spans="1:8" x14ac:dyDescent="0.2">
      <c r="A29" s="80" t="s">
        <v>125</v>
      </c>
      <c r="B29" s="166"/>
      <c r="C29" s="166"/>
      <c r="D29" s="166"/>
      <c r="E29" s="166"/>
      <c r="F29" s="166"/>
      <c r="G29" s="166"/>
      <c r="H29" s="161" t="s">
        <v>220</v>
      </c>
    </row>
    <row r="30" spans="1:8" x14ac:dyDescent="0.2">
      <c r="A30" s="433" t="s">
        <v>531</v>
      </c>
      <c r="B30" s="166"/>
      <c r="C30" s="166"/>
      <c r="D30" s="166"/>
      <c r="E30" s="166"/>
      <c r="F30" s="166"/>
      <c r="G30" s="167"/>
      <c r="H30" s="167"/>
    </row>
    <row r="31" spans="1:8" x14ac:dyDescent="0.2">
      <c r="A31" s="133" t="s">
        <v>456</v>
      </c>
      <c r="B31" s="166"/>
      <c r="C31" s="166"/>
      <c r="D31" s="166"/>
      <c r="E31" s="166"/>
      <c r="F31" s="166"/>
      <c r="G31" s="167"/>
      <c r="H31" s="167"/>
    </row>
    <row r="33" spans="6:6" x14ac:dyDescent="0.2">
      <c r="F33" s="182"/>
    </row>
  </sheetData>
  <mergeCells count="3">
    <mergeCell ref="B3:C3"/>
    <mergeCell ref="D3:E3"/>
    <mergeCell ref="F3:H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EQ54"/>
  <sheetViews>
    <sheetView zoomScale="115" zoomScaleNormal="115" workbookViewId="0"/>
  </sheetViews>
  <sheetFormatPr baseColWidth="10" defaultRowHeight="14.25" x14ac:dyDescent="0.2"/>
  <cols>
    <col min="1" max="1" width="8.5" customWidth="1"/>
    <col min="2" max="2" width="17.125" customWidth="1"/>
    <col min="3" max="4" width="13.5" customWidth="1"/>
    <col min="5" max="5" width="12.625" customWidth="1"/>
    <col min="6" max="7" width="13.5" customWidth="1"/>
  </cols>
  <sheetData>
    <row r="1" spans="1:8" x14ac:dyDescent="0.2">
      <c r="A1" s="158" t="s">
        <v>457</v>
      </c>
      <c r="B1" s="158"/>
      <c r="C1" s="1"/>
      <c r="D1" s="1"/>
      <c r="E1" s="1"/>
      <c r="F1" s="1"/>
      <c r="G1" s="1"/>
      <c r="H1" s="1"/>
    </row>
    <row r="2" spans="1:8" x14ac:dyDescent="0.2">
      <c r="A2" s="385"/>
      <c r="B2" s="385"/>
      <c r="C2" s="385"/>
      <c r="D2" s="385"/>
      <c r="E2" s="385"/>
      <c r="F2" s="1"/>
      <c r="G2" s="1"/>
      <c r="H2" s="387" t="s">
        <v>151</v>
      </c>
    </row>
    <row r="3" spans="1:8" ht="14.85" customHeight="1" x14ac:dyDescent="0.2">
      <c r="A3" s="801" t="s">
        <v>451</v>
      </c>
      <c r="B3" s="799" t="s">
        <v>452</v>
      </c>
      <c r="C3" s="784">
        <f>INDICE!A3</f>
        <v>44986</v>
      </c>
      <c r="D3" s="783">
        <v>41671</v>
      </c>
      <c r="E3" s="783">
        <v>41671</v>
      </c>
      <c r="F3" s="782" t="s">
        <v>116</v>
      </c>
      <c r="G3" s="782"/>
      <c r="H3" s="782"/>
    </row>
    <row r="4" spans="1:8" x14ac:dyDescent="0.2">
      <c r="A4" s="802"/>
      <c r="B4" s="800"/>
      <c r="C4" s="82" t="s">
        <v>460</v>
      </c>
      <c r="D4" s="82" t="s">
        <v>461</v>
      </c>
      <c r="E4" s="82" t="s">
        <v>230</v>
      </c>
      <c r="F4" s="82" t="s">
        <v>460</v>
      </c>
      <c r="G4" s="82" t="s">
        <v>461</v>
      </c>
      <c r="H4" s="82" t="s">
        <v>230</v>
      </c>
    </row>
    <row r="5" spans="1:8" x14ac:dyDescent="0.2">
      <c r="A5" s="402"/>
      <c r="B5" s="538" t="s">
        <v>200</v>
      </c>
      <c r="C5" s="141">
        <v>0</v>
      </c>
      <c r="D5" s="141">
        <v>25.542000000000002</v>
      </c>
      <c r="E5" s="177">
        <v>25.542000000000002</v>
      </c>
      <c r="F5" s="143">
        <v>0</v>
      </c>
      <c r="G5" s="141">
        <v>248.05700000000004</v>
      </c>
      <c r="H5" s="176">
        <v>248.05700000000004</v>
      </c>
    </row>
    <row r="6" spans="1:8" x14ac:dyDescent="0.2">
      <c r="A6" s="402"/>
      <c r="B6" s="538" t="s">
        <v>231</v>
      </c>
      <c r="C6" s="141">
        <v>78.447999999999993</v>
      </c>
      <c r="D6" s="144">
        <v>310.113</v>
      </c>
      <c r="E6" s="177">
        <v>231.66500000000002</v>
      </c>
      <c r="F6" s="143">
        <v>1303.2250000000001</v>
      </c>
      <c r="G6" s="141">
        <v>2537.4189999999999</v>
      </c>
      <c r="H6" s="177">
        <v>1234.1939999999997</v>
      </c>
    </row>
    <row r="7" spans="1:8" x14ac:dyDescent="0.2">
      <c r="A7" s="402"/>
      <c r="B7" s="658" t="s">
        <v>201</v>
      </c>
      <c r="C7" s="141">
        <v>0</v>
      </c>
      <c r="D7" s="96">
        <v>1.387</v>
      </c>
      <c r="E7" s="704">
        <v>1.387</v>
      </c>
      <c r="F7" s="143">
        <v>0</v>
      </c>
      <c r="G7" s="141">
        <v>18.084</v>
      </c>
      <c r="H7" s="177">
        <v>18.084</v>
      </c>
    </row>
    <row r="8" spans="1:8" x14ac:dyDescent="0.2">
      <c r="A8" s="492" t="s">
        <v>303</v>
      </c>
      <c r="B8" s="657"/>
      <c r="C8" s="146">
        <v>78.447999999999993</v>
      </c>
      <c r="D8" s="178">
        <v>337.04199999999997</v>
      </c>
      <c r="E8" s="146">
        <v>258.59399999999999</v>
      </c>
      <c r="F8" s="146">
        <v>1303.2250000000001</v>
      </c>
      <c r="G8" s="178">
        <v>2803.56</v>
      </c>
      <c r="H8" s="146">
        <v>1500.3349999999998</v>
      </c>
    </row>
    <row r="9" spans="1:8" x14ac:dyDescent="0.2">
      <c r="A9" s="402"/>
      <c r="B9" s="539" t="s">
        <v>566</v>
      </c>
      <c r="C9" s="144">
        <v>0</v>
      </c>
      <c r="D9" s="144">
        <v>34.369</v>
      </c>
      <c r="E9" s="179">
        <v>34.369</v>
      </c>
      <c r="F9" s="144">
        <v>229.66899999999998</v>
      </c>
      <c r="G9" s="96">
        <v>65.37</v>
      </c>
      <c r="H9" s="179">
        <v>-164.29899999999998</v>
      </c>
    </row>
    <row r="10" spans="1:8" x14ac:dyDescent="0.2">
      <c r="A10" s="402"/>
      <c r="B10" s="539" t="s">
        <v>202</v>
      </c>
      <c r="C10" s="144">
        <v>0</v>
      </c>
      <c r="D10" s="141">
        <v>0</v>
      </c>
      <c r="E10" s="179">
        <v>0</v>
      </c>
      <c r="F10" s="144">
        <v>101.057</v>
      </c>
      <c r="G10" s="141">
        <v>149.93699999999998</v>
      </c>
      <c r="H10" s="179">
        <v>48.879999999999981</v>
      </c>
    </row>
    <row r="11" spans="1:8" x14ac:dyDescent="0.2">
      <c r="A11" s="402"/>
      <c r="B11" s="658" t="s">
        <v>232</v>
      </c>
      <c r="C11" s="144">
        <v>0</v>
      </c>
      <c r="D11" s="141">
        <v>34.192000000000007</v>
      </c>
      <c r="E11" s="179">
        <v>34.192000000000007</v>
      </c>
      <c r="F11" s="96">
        <v>32.106999999999971</v>
      </c>
      <c r="G11" s="141">
        <v>575.86799999999994</v>
      </c>
      <c r="H11" s="177">
        <v>543.76099999999997</v>
      </c>
    </row>
    <row r="12" spans="1:8" x14ac:dyDescent="0.2">
      <c r="A12" s="642" t="s">
        <v>458</v>
      </c>
      <c r="C12" s="146">
        <v>0</v>
      </c>
      <c r="D12" s="146">
        <v>68.561000000000007</v>
      </c>
      <c r="E12" s="146">
        <v>68.561000000000007</v>
      </c>
      <c r="F12" s="146">
        <v>362.83299999999997</v>
      </c>
      <c r="G12" s="146">
        <v>791.17499999999995</v>
      </c>
      <c r="H12" s="178">
        <v>428.34199999999998</v>
      </c>
    </row>
    <row r="13" spans="1:8" x14ac:dyDescent="0.2">
      <c r="A13" s="660"/>
      <c r="B13" s="659" t="s">
        <v>233</v>
      </c>
      <c r="C13" s="144">
        <v>5.7549999999999999</v>
      </c>
      <c r="D13" s="141">
        <v>53.942</v>
      </c>
      <c r="E13" s="179">
        <v>48.186999999999998</v>
      </c>
      <c r="F13" s="144">
        <v>759.01199999999994</v>
      </c>
      <c r="G13" s="141">
        <v>710.68000000000006</v>
      </c>
      <c r="H13" s="179">
        <v>-48.33199999999988</v>
      </c>
    </row>
    <row r="14" spans="1:8" x14ac:dyDescent="0.2">
      <c r="A14" s="402"/>
      <c r="B14" s="539" t="s">
        <v>234</v>
      </c>
      <c r="C14" s="144">
        <v>38.582999999999998</v>
      </c>
      <c r="D14" s="141">
        <v>245.178</v>
      </c>
      <c r="E14" s="179">
        <v>206.595</v>
      </c>
      <c r="F14" s="144">
        <v>657.524</v>
      </c>
      <c r="G14" s="141">
        <v>2653.9009999999994</v>
      </c>
      <c r="H14" s="179">
        <v>1996.3769999999995</v>
      </c>
    </row>
    <row r="15" spans="1:8" x14ac:dyDescent="0.2">
      <c r="A15" s="402"/>
      <c r="B15" s="539" t="s">
        <v>593</v>
      </c>
      <c r="C15" s="96">
        <v>133.97399999999999</v>
      </c>
      <c r="D15" s="144">
        <v>76.204999999999998</v>
      </c>
      <c r="E15" s="177">
        <v>-57.768999999999991</v>
      </c>
      <c r="F15" s="144">
        <v>899.84799999999996</v>
      </c>
      <c r="G15" s="144">
        <v>626.68700000000001</v>
      </c>
      <c r="H15" s="177">
        <v>-273.16099999999994</v>
      </c>
    </row>
    <row r="16" spans="1:8" x14ac:dyDescent="0.2">
      <c r="A16" s="402"/>
      <c r="B16" s="539" t="s">
        <v>235</v>
      </c>
      <c r="C16" s="144">
        <v>67.748999999999995</v>
      </c>
      <c r="D16" s="141">
        <v>10.634</v>
      </c>
      <c r="E16" s="177">
        <v>-57.114999999999995</v>
      </c>
      <c r="F16" s="144">
        <v>596.18299999999999</v>
      </c>
      <c r="G16" s="141">
        <v>235.43200000000002</v>
      </c>
      <c r="H16" s="177">
        <v>-360.75099999999998</v>
      </c>
    </row>
    <row r="17" spans="1:8" x14ac:dyDescent="0.2">
      <c r="A17" s="402"/>
      <c r="B17" s="539" t="s">
        <v>206</v>
      </c>
      <c r="C17" s="144">
        <v>304.99400000000003</v>
      </c>
      <c r="D17" s="96">
        <v>45.521999999999998</v>
      </c>
      <c r="E17" s="704">
        <v>-259.47200000000004</v>
      </c>
      <c r="F17" s="144">
        <v>2671.616</v>
      </c>
      <c r="G17" s="141">
        <v>1181.212</v>
      </c>
      <c r="H17" s="177">
        <v>-1490.404</v>
      </c>
    </row>
    <row r="18" spans="1:8" x14ac:dyDescent="0.2">
      <c r="A18" s="402"/>
      <c r="B18" s="539" t="s">
        <v>545</v>
      </c>
      <c r="C18" s="144">
        <v>181.184</v>
      </c>
      <c r="D18" s="141">
        <v>132.17699999999999</v>
      </c>
      <c r="E18" s="700">
        <v>-49.007000000000005</v>
      </c>
      <c r="F18" s="144">
        <v>2014.0139999999999</v>
      </c>
      <c r="G18" s="141">
        <v>1661.7609999999997</v>
      </c>
      <c r="H18" s="177">
        <v>-352.25300000000016</v>
      </c>
    </row>
    <row r="19" spans="1:8" x14ac:dyDescent="0.2">
      <c r="A19" s="402"/>
      <c r="B19" s="539" t="s">
        <v>236</v>
      </c>
      <c r="C19" s="144">
        <v>81.468000000000004</v>
      </c>
      <c r="D19" s="141">
        <v>152.392</v>
      </c>
      <c r="E19" s="177">
        <v>70.923999999999992</v>
      </c>
      <c r="F19" s="144">
        <v>680.71000000000015</v>
      </c>
      <c r="G19" s="141">
        <v>1956.2639999999999</v>
      </c>
      <c r="H19" s="177">
        <v>1275.5539999999996</v>
      </c>
    </row>
    <row r="20" spans="1:8" x14ac:dyDescent="0.2">
      <c r="A20" s="402"/>
      <c r="B20" s="539" t="s">
        <v>208</v>
      </c>
      <c r="C20" s="144">
        <v>5.9180000000000001</v>
      </c>
      <c r="D20" s="141">
        <v>12.334</v>
      </c>
      <c r="E20" s="177">
        <v>6.4159999999999995</v>
      </c>
      <c r="F20" s="144">
        <v>260.62399999999997</v>
      </c>
      <c r="G20" s="141">
        <v>477.70200000000017</v>
      </c>
      <c r="H20" s="177">
        <v>217.0780000000002</v>
      </c>
    </row>
    <row r="21" spans="1:8" x14ac:dyDescent="0.2">
      <c r="A21" s="402"/>
      <c r="B21" s="539" t="s">
        <v>209</v>
      </c>
      <c r="C21" s="144">
        <v>0</v>
      </c>
      <c r="D21" s="144">
        <v>0</v>
      </c>
      <c r="E21" s="177">
        <v>0</v>
      </c>
      <c r="F21" s="144">
        <v>734.81699999999989</v>
      </c>
      <c r="G21" s="96">
        <v>0.245</v>
      </c>
      <c r="H21" s="177">
        <v>-734.57199999999989</v>
      </c>
    </row>
    <row r="22" spans="1:8" x14ac:dyDescent="0.2">
      <c r="A22" s="402"/>
      <c r="B22" s="539" t="s">
        <v>237</v>
      </c>
      <c r="C22" s="144">
        <v>0</v>
      </c>
      <c r="D22" s="96">
        <v>0.13600000000000001</v>
      </c>
      <c r="E22" s="704">
        <v>0.13600000000000001</v>
      </c>
      <c r="F22" s="144">
        <v>605.84199999999998</v>
      </c>
      <c r="G22" s="96">
        <v>47.487000000000002</v>
      </c>
      <c r="H22" s="177">
        <v>-558.35500000000002</v>
      </c>
    </row>
    <row r="23" spans="1:8" x14ac:dyDescent="0.2">
      <c r="A23" s="402"/>
      <c r="B23" s="539" t="s">
        <v>238</v>
      </c>
      <c r="C23" s="96">
        <v>54.101999999999997</v>
      </c>
      <c r="D23" s="96">
        <v>6.4240000000000004</v>
      </c>
      <c r="E23" s="177">
        <v>-47.677999999999997</v>
      </c>
      <c r="F23" s="144">
        <v>596.596</v>
      </c>
      <c r="G23" s="141">
        <v>213.54900000000001</v>
      </c>
      <c r="H23" s="177">
        <v>-383.04700000000003</v>
      </c>
    </row>
    <row r="24" spans="1:8" x14ac:dyDescent="0.2">
      <c r="A24" s="402"/>
      <c r="B24" s="661" t="s">
        <v>239</v>
      </c>
      <c r="C24" s="144">
        <v>51.549999999999955</v>
      </c>
      <c r="D24" s="141">
        <v>234.71300000000008</v>
      </c>
      <c r="E24" s="177">
        <v>183.16300000000012</v>
      </c>
      <c r="F24" s="144">
        <v>2343.0889999999981</v>
      </c>
      <c r="G24" s="141">
        <v>1700.223</v>
      </c>
      <c r="H24" s="177">
        <v>-642.86599999999817</v>
      </c>
    </row>
    <row r="25" spans="1:8" x14ac:dyDescent="0.2">
      <c r="A25" s="642" t="s">
        <v>442</v>
      </c>
      <c r="C25" s="146">
        <v>925.27699999999993</v>
      </c>
      <c r="D25" s="146">
        <v>969.65699999999993</v>
      </c>
      <c r="E25" s="178">
        <v>44.379999999999995</v>
      </c>
      <c r="F25" s="146">
        <v>12819.874999999998</v>
      </c>
      <c r="G25" s="146">
        <v>11465.142999999998</v>
      </c>
      <c r="H25" s="178">
        <v>-1354.732</v>
      </c>
    </row>
    <row r="26" spans="1:8" x14ac:dyDescent="0.2">
      <c r="A26" s="660"/>
      <c r="B26" s="659" t="s">
        <v>210</v>
      </c>
      <c r="C26" s="144">
        <v>35.298000000000002</v>
      </c>
      <c r="D26" s="141">
        <v>0</v>
      </c>
      <c r="E26" s="179">
        <v>-35.298000000000002</v>
      </c>
      <c r="F26" s="144">
        <v>555.57399999999996</v>
      </c>
      <c r="G26" s="141">
        <v>0</v>
      </c>
      <c r="H26" s="179">
        <v>-555.57399999999996</v>
      </c>
    </row>
    <row r="27" spans="1:8" x14ac:dyDescent="0.2">
      <c r="A27" s="403"/>
      <c r="B27" s="539" t="s">
        <v>663</v>
      </c>
      <c r="C27" s="144">
        <v>0</v>
      </c>
      <c r="D27" s="144">
        <v>0</v>
      </c>
      <c r="E27" s="177">
        <v>0</v>
      </c>
      <c r="F27" s="144">
        <v>0</v>
      </c>
      <c r="G27" s="144">
        <v>188.98100000000002</v>
      </c>
      <c r="H27" s="177">
        <v>188.98100000000002</v>
      </c>
    </row>
    <row r="28" spans="1:8" x14ac:dyDescent="0.2">
      <c r="A28" s="403"/>
      <c r="B28" s="539" t="s">
        <v>240</v>
      </c>
      <c r="C28" s="144">
        <v>0</v>
      </c>
      <c r="D28" s="144">
        <v>0</v>
      </c>
      <c r="E28" s="177">
        <v>0</v>
      </c>
      <c r="F28" s="144">
        <v>348.28800000000001</v>
      </c>
      <c r="G28" s="96">
        <v>11.451999999999998</v>
      </c>
      <c r="H28" s="177">
        <v>-336.83600000000001</v>
      </c>
    </row>
    <row r="29" spans="1:8" x14ac:dyDescent="0.2">
      <c r="A29" s="403"/>
      <c r="B29" s="539" t="s">
        <v>537</v>
      </c>
      <c r="C29" s="144">
        <v>0</v>
      </c>
      <c r="D29" s="96">
        <v>0</v>
      </c>
      <c r="E29" s="704">
        <v>0</v>
      </c>
      <c r="F29" s="144">
        <v>0</v>
      </c>
      <c r="G29" s="144">
        <v>169.25300000000001</v>
      </c>
      <c r="H29" s="177">
        <v>169.25300000000001</v>
      </c>
    </row>
    <row r="30" spans="1:8" x14ac:dyDescent="0.2">
      <c r="A30" s="403"/>
      <c r="B30" s="661" t="s">
        <v>521</v>
      </c>
      <c r="C30" s="144">
        <v>39.524000000000001</v>
      </c>
      <c r="D30" s="96">
        <v>0</v>
      </c>
      <c r="E30" s="177">
        <v>-39.524000000000001</v>
      </c>
      <c r="F30" s="144">
        <v>174.61299999999994</v>
      </c>
      <c r="G30" s="141">
        <v>27.007000000000005</v>
      </c>
      <c r="H30" s="177">
        <v>-147.60599999999994</v>
      </c>
    </row>
    <row r="31" spans="1:8" x14ac:dyDescent="0.2">
      <c r="A31" s="642" t="s">
        <v>340</v>
      </c>
      <c r="C31" s="146">
        <v>74.822000000000003</v>
      </c>
      <c r="D31" s="146">
        <v>0</v>
      </c>
      <c r="E31" s="178">
        <v>-74.822000000000003</v>
      </c>
      <c r="F31" s="146">
        <v>1078.4749999999999</v>
      </c>
      <c r="G31" s="146">
        <v>396.69300000000004</v>
      </c>
      <c r="H31" s="178">
        <v>-681.78199999999993</v>
      </c>
    </row>
    <row r="32" spans="1:8" x14ac:dyDescent="0.2">
      <c r="A32" s="660"/>
      <c r="B32" s="659" t="s">
        <v>213</v>
      </c>
      <c r="C32" s="144">
        <v>37.19</v>
      </c>
      <c r="D32" s="141">
        <v>0</v>
      </c>
      <c r="E32" s="179">
        <v>-37.19</v>
      </c>
      <c r="F32" s="144">
        <v>827.2</v>
      </c>
      <c r="G32" s="141">
        <v>15.205</v>
      </c>
      <c r="H32" s="179">
        <v>-811.995</v>
      </c>
    </row>
    <row r="33" spans="1:8" x14ac:dyDescent="0.2">
      <c r="A33" s="403"/>
      <c r="B33" s="539" t="s">
        <v>216</v>
      </c>
      <c r="C33" s="144">
        <v>21.655999999999999</v>
      </c>
      <c r="D33" s="96">
        <v>0</v>
      </c>
      <c r="E33" s="177">
        <v>-21.655999999999999</v>
      </c>
      <c r="F33" s="144">
        <v>183.97800000000001</v>
      </c>
      <c r="G33" s="144">
        <v>44.420999999999999</v>
      </c>
      <c r="H33" s="177">
        <v>-139.55700000000002</v>
      </c>
    </row>
    <row r="34" spans="1:8" x14ac:dyDescent="0.2">
      <c r="A34" s="403"/>
      <c r="B34" s="539" t="s">
        <v>241</v>
      </c>
      <c r="C34" s="144">
        <v>12.199</v>
      </c>
      <c r="D34" s="144">
        <v>280.61099999999999</v>
      </c>
      <c r="E34" s="177">
        <v>268.41199999999998</v>
      </c>
      <c r="F34" s="144">
        <v>146.43800000000002</v>
      </c>
      <c r="G34" s="144">
        <v>2575.0199999999995</v>
      </c>
      <c r="H34" s="177">
        <v>2428.5819999999994</v>
      </c>
    </row>
    <row r="35" spans="1:8" x14ac:dyDescent="0.2">
      <c r="A35" s="403"/>
      <c r="B35" s="539" t="s">
        <v>218</v>
      </c>
      <c r="C35" s="144">
        <v>0</v>
      </c>
      <c r="D35" s="96">
        <v>60.067</v>
      </c>
      <c r="E35" s="704">
        <v>60.067</v>
      </c>
      <c r="F35" s="144">
        <v>0</v>
      </c>
      <c r="G35" s="144">
        <v>560.16199999999992</v>
      </c>
      <c r="H35" s="177">
        <v>560.16199999999992</v>
      </c>
    </row>
    <row r="36" spans="1:8" x14ac:dyDescent="0.2">
      <c r="A36" s="403"/>
      <c r="B36" s="661" t="s">
        <v>219</v>
      </c>
      <c r="C36" s="144">
        <v>0</v>
      </c>
      <c r="D36" s="144">
        <v>32.999000000000024</v>
      </c>
      <c r="E36" s="177">
        <v>32.999000000000024</v>
      </c>
      <c r="F36" s="144">
        <v>63.845999999999776</v>
      </c>
      <c r="G36" s="144">
        <v>707.13499999999931</v>
      </c>
      <c r="H36" s="177">
        <v>643.28899999999953</v>
      </c>
    </row>
    <row r="37" spans="1:8" x14ac:dyDescent="0.2">
      <c r="A37" s="642" t="s">
        <v>443</v>
      </c>
      <c r="C37" s="146">
        <v>71.045000000000002</v>
      </c>
      <c r="D37" s="146">
        <v>373.67700000000002</v>
      </c>
      <c r="E37" s="178">
        <v>302.63200000000001</v>
      </c>
      <c r="F37" s="146">
        <v>1221.462</v>
      </c>
      <c r="G37" s="146">
        <v>3901.9429999999988</v>
      </c>
      <c r="H37" s="178">
        <v>2680.4809999999989</v>
      </c>
    </row>
    <row r="38" spans="1:8" x14ac:dyDescent="0.2">
      <c r="A38" s="660"/>
      <c r="B38" s="659" t="s">
        <v>538</v>
      </c>
      <c r="C38" s="144">
        <v>2.492</v>
      </c>
      <c r="D38" s="141">
        <v>0</v>
      </c>
      <c r="E38" s="179">
        <v>-2.492</v>
      </c>
      <c r="F38" s="144">
        <v>335.91699999999997</v>
      </c>
      <c r="G38" s="141">
        <v>40.923999999999999</v>
      </c>
      <c r="H38" s="179">
        <v>-294.99299999999999</v>
      </c>
    </row>
    <row r="39" spans="1:8" x14ac:dyDescent="0.2">
      <c r="A39" s="403"/>
      <c r="B39" s="539" t="s">
        <v>633</v>
      </c>
      <c r="C39" s="144">
        <v>38.74</v>
      </c>
      <c r="D39" s="144">
        <v>0</v>
      </c>
      <c r="E39" s="177">
        <v>-38.74</v>
      </c>
      <c r="F39" s="408">
        <v>294.25599999999997</v>
      </c>
      <c r="G39" s="144">
        <v>81.364000000000004</v>
      </c>
      <c r="H39" s="177">
        <v>-212.89199999999997</v>
      </c>
    </row>
    <row r="40" spans="1:8" x14ac:dyDescent="0.2">
      <c r="A40" s="403"/>
      <c r="B40" s="539" t="s">
        <v>623</v>
      </c>
      <c r="C40" s="144">
        <v>0</v>
      </c>
      <c r="D40" s="144">
        <v>0</v>
      </c>
      <c r="E40" s="177">
        <v>0</v>
      </c>
      <c r="F40" s="144">
        <v>0.64900000000000002</v>
      </c>
      <c r="G40" s="144">
        <v>134.15699999999998</v>
      </c>
      <c r="H40" s="177">
        <v>133.50799999999998</v>
      </c>
    </row>
    <row r="41" spans="1:8" x14ac:dyDescent="0.2">
      <c r="A41" s="403"/>
      <c r="B41" s="539" t="s">
        <v>576</v>
      </c>
      <c r="C41" s="144">
        <v>11.281000000000001</v>
      </c>
      <c r="D41" s="141">
        <v>0</v>
      </c>
      <c r="E41" s="177">
        <v>-11.281000000000001</v>
      </c>
      <c r="F41" s="408">
        <v>193.77100000000002</v>
      </c>
      <c r="G41" s="144">
        <v>86.324000000000012</v>
      </c>
      <c r="H41" s="177">
        <v>-107.447</v>
      </c>
    </row>
    <row r="42" spans="1:8" x14ac:dyDescent="0.2">
      <c r="A42" s="403"/>
      <c r="B42" s="539" t="s">
        <v>626</v>
      </c>
      <c r="C42" s="144">
        <v>50.582999999999998</v>
      </c>
      <c r="D42" s="144">
        <v>0</v>
      </c>
      <c r="E42" s="177">
        <v>-50.582999999999998</v>
      </c>
      <c r="F42" s="144">
        <v>88.503</v>
      </c>
      <c r="G42" s="144">
        <v>241.434</v>
      </c>
      <c r="H42" s="177">
        <v>152.93099999999998</v>
      </c>
    </row>
    <row r="43" spans="1:8" x14ac:dyDescent="0.2">
      <c r="A43" s="403"/>
      <c r="B43" s="661" t="s">
        <v>242</v>
      </c>
      <c r="C43" s="144">
        <v>15.299999999999997</v>
      </c>
      <c r="D43" s="96">
        <v>7.0000000000000001E-3</v>
      </c>
      <c r="E43" s="704">
        <v>-15.292999999999997</v>
      </c>
      <c r="F43" s="408">
        <v>203.50499999999977</v>
      </c>
      <c r="G43" s="144">
        <v>1.9470000000000027</v>
      </c>
      <c r="H43" s="179">
        <v>-201.55799999999977</v>
      </c>
    </row>
    <row r="44" spans="1:8" x14ac:dyDescent="0.2">
      <c r="A44" s="492" t="s">
        <v>459</v>
      </c>
      <c r="B44" s="481"/>
      <c r="C44" s="146">
        <v>118.396</v>
      </c>
      <c r="D44" s="699">
        <v>7.0000000000000001E-3</v>
      </c>
      <c r="E44" s="178">
        <v>-118.389</v>
      </c>
      <c r="F44" s="146">
        <v>1116.6009999999999</v>
      </c>
      <c r="G44" s="146">
        <v>586.15</v>
      </c>
      <c r="H44" s="178">
        <v>-530.45099999999991</v>
      </c>
    </row>
    <row r="45" spans="1:8" x14ac:dyDescent="0.2">
      <c r="A45" s="150" t="s">
        <v>114</v>
      </c>
      <c r="B45" s="150"/>
      <c r="C45" s="150">
        <v>1267.9879999999998</v>
      </c>
      <c r="D45" s="180">
        <v>1748.9440000000004</v>
      </c>
      <c r="E45" s="150">
        <v>480.95600000000059</v>
      </c>
      <c r="F45" s="150">
        <v>17902.471000000001</v>
      </c>
      <c r="G45" s="180">
        <v>19944.66399999999</v>
      </c>
      <c r="H45" s="150">
        <v>2042.1929999999884</v>
      </c>
    </row>
    <row r="46" spans="1:8" x14ac:dyDescent="0.2">
      <c r="A46" s="229" t="s">
        <v>444</v>
      </c>
      <c r="B46" s="152"/>
      <c r="C46" s="152">
        <v>94.144000000000005</v>
      </c>
      <c r="D46" s="722">
        <v>0</v>
      </c>
      <c r="E46" s="152">
        <v>-94.144000000000005</v>
      </c>
      <c r="F46" s="152">
        <v>1980.328</v>
      </c>
      <c r="G46" s="152">
        <v>102.77900000000001</v>
      </c>
      <c r="H46" s="152">
        <v>-1877.549</v>
      </c>
    </row>
    <row r="47" spans="1:8" x14ac:dyDescent="0.2">
      <c r="A47" s="229" t="s">
        <v>445</v>
      </c>
      <c r="B47" s="152"/>
      <c r="C47" s="152">
        <v>1173.8439999999998</v>
      </c>
      <c r="D47" s="716">
        <v>1748.9440000000004</v>
      </c>
      <c r="E47" s="152">
        <v>575.10000000000059</v>
      </c>
      <c r="F47" s="152">
        <v>15922.143000000002</v>
      </c>
      <c r="G47" s="152">
        <v>19841.884999999991</v>
      </c>
      <c r="H47" s="152">
        <v>3919.7419999999893</v>
      </c>
    </row>
    <row r="48" spans="1:8" x14ac:dyDescent="0.2">
      <c r="A48" s="485" t="s">
        <v>446</v>
      </c>
      <c r="B48" s="154"/>
      <c r="C48" s="154">
        <v>854.13499999999988</v>
      </c>
      <c r="D48" s="154">
        <v>1069.634</v>
      </c>
      <c r="E48" s="154">
        <v>215.49900000000014</v>
      </c>
      <c r="F48" s="154">
        <v>11033.468000000001</v>
      </c>
      <c r="G48" s="154">
        <v>12537.132999999996</v>
      </c>
      <c r="H48" s="154">
        <v>1503.6649999999954</v>
      </c>
    </row>
    <row r="49" spans="1:147" x14ac:dyDescent="0.2">
      <c r="A49" s="485" t="s">
        <v>447</v>
      </c>
      <c r="B49" s="154"/>
      <c r="C49" s="154">
        <v>413.85299999999995</v>
      </c>
      <c r="D49" s="154">
        <v>679.3100000000004</v>
      </c>
      <c r="E49" s="154">
        <v>265.45700000000045</v>
      </c>
      <c r="F49" s="154">
        <v>6869.0030000000006</v>
      </c>
      <c r="G49" s="154">
        <v>7407.5309999999936</v>
      </c>
      <c r="H49" s="154">
        <v>538.52799999999297</v>
      </c>
    </row>
    <row r="50" spans="1:147" x14ac:dyDescent="0.2">
      <c r="A50" s="486" t="s">
        <v>448</v>
      </c>
      <c r="B50" s="483"/>
      <c r="C50" s="483">
        <v>684.13</v>
      </c>
      <c r="D50" s="471">
        <v>845.93100000000004</v>
      </c>
      <c r="E50" s="484">
        <v>161.80100000000004</v>
      </c>
      <c r="F50" s="484">
        <v>8836.3090000000011</v>
      </c>
      <c r="G50" s="484">
        <v>9557.0729999999985</v>
      </c>
      <c r="H50" s="484">
        <v>720.7639999999974</v>
      </c>
    </row>
    <row r="51" spans="1:147" x14ac:dyDescent="0.2">
      <c r="B51" s="84"/>
      <c r="C51" s="84"/>
      <c r="D51" s="84"/>
      <c r="E51" s="84"/>
      <c r="F51" s="84"/>
      <c r="G51" s="84"/>
      <c r="H51" s="161" t="s">
        <v>220</v>
      </c>
    </row>
    <row r="52" spans="1:147" x14ac:dyDescent="0.2">
      <c r="A52" s="433" t="s">
        <v>531</v>
      </c>
      <c r="B52" s="84"/>
      <c r="C52" s="84"/>
      <c r="D52" s="84"/>
      <c r="E52" s="84"/>
      <c r="F52" s="84"/>
      <c r="G52" s="84"/>
      <c r="H52" s="84"/>
      <c r="AD52" s="388"/>
      <c r="AE52" s="388"/>
      <c r="AF52" s="388"/>
      <c r="AG52" s="388"/>
      <c r="AH52" s="388"/>
      <c r="AI52" s="388"/>
      <c r="AJ52" s="388"/>
      <c r="AK52" s="388"/>
      <c r="AL52" s="388"/>
      <c r="AM52" s="388"/>
      <c r="AN52" s="388"/>
      <c r="AO52" s="388"/>
      <c r="AP52" s="388"/>
      <c r="AQ52" s="388"/>
      <c r="AR52" s="388"/>
      <c r="AS52" s="388"/>
      <c r="AT52" s="388"/>
      <c r="AU52" s="388"/>
      <c r="AV52" s="388"/>
      <c r="AW52" s="388"/>
      <c r="AX52" s="388"/>
      <c r="AY52" s="388"/>
      <c r="AZ52" s="388"/>
      <c r="BA52" s="388"/>
      <c r="BB52" s="388"/>
      <c r="BC52" s="388"/>
      <c r="BD52" s="388"/>
      <c r="BE52" s="388"/>
      <c r="BF52" s="388"/>
      <c r="BG52" s="388"/>
      <c r="BH52" s="388"/>
      <c r="BI52" s="388"/>
      <c r="BJ52" s="388"/>
      <c r="BK52" s="388"/>
      <c r="BL52" s="388"/>
      <c r="BM52" s="388"/>
      <c r="BN52" s="388"/>
      <c r="BO52" s="388"/>
      <c r="BP52" s="388"/>
      <c r="BQ52" s="388"/>
      <c r="BR52" s="388"/>
      <c r="BS52" s="388"/>
      <c r="BT52" s="388"/>
      <c r="BU52" s="388"/>
      <c r="BV52" s="388"/>
      <c r="BW52" s="388"/>
      <c r="BX52" s="388"/>
      <c r="BY52" s="388"/>
      <c r="BZ52" s="388"/>
      <c r="CA52" s="388"/>
      <c r="CB52" s="388"/>
      <c r="CC52" s="388"/>
      <c r="CD52" s="388"/>
      <c r="CE52" s="388"/>
      <c r="CF52" s="388"/>
      <c r="CG52" s="388"/>
      <c r="CH52" s="388"/>
      <c r="CI52" s="388"/>
      <c r="CJ52" s="388"/>
      <c r="CK52" s="388"/>
      <c r="CL52" s="388"/>
      <c r="CM52" s="388"/>
      <c r="CN52" s="388"/>
      <c r="CO52" s="388"/>
      <c r="CP52" s="388"/>
      <c r="CQ52" s="388"/>
      <c r="CR52" s="388"/>
      <c r="CS52" s="388"/>
      <c r="CT52" s="388"/>
      <c r="CU52" s="388"/>
      <c r="CV52" s="388"/>
      <c r="CW52" s="388"/>
      <c r="CX52" s="388"/>
      <c r="CY52" s="388"/>
      <c r="CZ52" s="388"/>
      <c r="DA52" s="388"/>
      <c r="DB52" s="388"/>
      <c r="DC52" s="388"/>
      <c r="DD52" s="388"/>
      <c r="DE52" s="388"/>
      <c r="DF52" s="388"/>
      <c r="DG52" s="388"/>
      <c r="DH52" s="388"/>
      <c r="DI52" s="388"/>
      <c r="DJ52" s="388"/>
      <c r="DK52" s="388"/>
      <c r="DL52" s="388"/>
      <c r="DM52" s="388"/>
      <c r="DN52" s="388"/>
      <c r="DO52" s="388"/>
      <c r="DP52" s="388"/>
      <c r="DQ52" s="388"/>
      <c r="DR52" s="388"/>
      <c r="DS52" s="388"/>
      <c r="DT52" s="388"/>
      <c r="DU52" s="388"/>
      <c r="DV52" s="388"/>
      <c r="DW52" s="388"/>
      <c r="DX52" s="388"/>
      <c r="DY52" s="388"/>
      <c r="DZ52" s="388"/>
      <c r="EA52" s="388"/>
      <c r="EB52" s="388"/>
      <c r="EC52" s="388"/>
      <c r="ED52" s="388"/>
      <c r="EE52" s="388"/>
      <c r="EF52" s="388"/>
      <c r="EG52" s="388"/>
      <c r="EH52" s="388"/>
      <c r="EI52" s="388"/>
      <c r="EJ52" s="388"/>
      <c r="EK52" s="388"/>
      <c r="EL52" s="388"/>
      <c r="EM52" s="388"/>
      <c r="EN52" s="388"/>
      <c r="EO52" s="388"/>
      <c r="EP52" s="388"/>
      <c r="EQ52" s="388"/>
    </row>
    <row r="53" spans="1:147" x14ac:dyDescent="0.2">
      <c r="B53" s="84"/>
      <c r="C53" s="84"/>
      <c r="D53" s="84"/>
      <c r="E53" s="84"/>
      <c r="F53" s="84"/>
      <c r="G53" s="84"/>
      <c r="H53" s="84"/>
    </row>
    <row r="54" spans="1:147" x14ac:dyDescent="0.2">
      <c r="C54" s="182"/>
      <c r="D54" s="182"/>
      <c r="E54" s="182"/>
      <c r="F54" s="182"/>
      <c r="G54" s="182"/>
    </row>
  </sheetData>
  <sortState ref="B11:H11">
    <sortCondition ref="B11"/>
  </sortState>
  <mergeCells count="4">
    <mergeCell ref="A3:A4"/>
    <mergeCell ref="C3:E3"/>
    <mergeCell ref="F3:H3"/>
    <mergeCell ref="B3:B4"/>
  </mergeCells>
  <conditionalFormatting sqref="C15">
    <cfRule type="cellIs" dxfId="110" priority="29" operator="between">
      <formula>0</formula>
      <formula>0.5</formula>
    </cfRule>
    <cfRule type="cellIs" dxfId="109" priority="30" operator="between">
      <formula>0</formula>
      <formula>0.49</formula>
    </cfRule>
  </conditionalFormatting>
  <conditionalFormatting sqref="C23">
    <cfRule type="cellIs" dxfId="108" priority="89" operator="between">
      <formula>0</formula>
      <formula>0.5</formula>
    </cfRule>
    <cfRule type="cellIs" dxfId="107" priority="90" operator="between">
      <formula>0</formula>
      <formula>0.49</formula>
    </cfRule>
  </conditionalFormatting>
  <conditionalFormatting sqref="D22:D23">
    <cfRule type="cellIs" dxfId="106" priority="87" operator="between">
      <formula>0</formula>
      <formula>0.5</formula>
    </cfRule>
    <cfRule type="cellIs" dxfId="105" priority="88" operator="between">
      <formula>0</formula>
      <formula>0.49</formula>
    </cfRule>
  </conditionalFormatting>
  <conditionalFormatting sqref="D29:D30">
    <cfRule type="cellIs" dxfId="104" priority="3" operator="between">
      <formula>0</formula>
      <formula>0.5</formula>
    </cfRule>
    <cfRule type="cellIs" dxfId="103" priority="4" operator="between">
      <formula>0</formula>
      <formula>0.49</formula>
    </cfRule>
  </conditionalFormatting>
  <conditionalFormatting sqref="D33">
    <cfRule type="cellIs" dxfId="102" priority="5" operator="between">
      <formula>0</formula>
      <formula>0.5</formula>
    </cfRule>
    <cfRule type="cellIs" dxfId="101" priority="6" operator="between">
      <formula>0</formula>
      <formula>0.49</formula>
    </cfRule>
  </conditionalFormatting>
  <conditionalFormatting sqref="D43:D44">
    <cfRule type="cellIs" dxfId="100" priority="51" operator="between">
      <formula>0</formula>
      <formula>0.5</formula>
    </cfRule>
    <cfRule type="cellIs" dxfId="99" priority="52" operator="between">
      <formula>0</formula>
      <formula>0.49</formula>
    </cfRule>
  </conditionalFormatting>
  <conditionalFormatting sqref="D7:E7">
    <cfRule type="cellIs" dxfId="98" priority="9" operator="between">
      <formula>0</formula>
      <formula>0.5</formula>
    </cfRule>
    <cfRule type="cellIs" dxfId="97" priority="10" operator="between">
      <formula>0</formula>
      <formula>0.49</formula>
    </cfRule>
  </conditionalFormatting>
  <conditionalFormatting sqref="D17:E17">
    <cfRule type="cellIs" dxfId="96" priority="57" operator="between">
      <formula>0</formula>
      <formula>0.5</formula>
    </cfRule>
    <cfRule type="cellIs" dxfId="95" priority="58" operator="between">
      <formula>0</formula>
      <formula>0.49</formula>
    </cfRule>
  </conditionalFormatting>
  <conditionalFormatting sqref="D35:E35">
    <cfRule type="cellIs" dxfId="94" priority="33" operator="between">
      <formula>0</formula>
      <formula>0.5</formula>
    </cfRule>
    <cfRule type="cellIs" dxfId="93" priority="34" operator="between">
      <formula>0</formula>
      <formula>0.49</formula>
    </cfRule>
  </conditionalFormatting>
  <conditionalFormatting sqref="E18">
    <cfRule type="cellIs" dxfId="92" priority="65" operator="between">
      <formula>0</formula>
      <formula>0.5</formula>
    </cfRule>
    <cfRule type="cellIs" dxfId="91" priority="66" operator="between">
      <formula>0</formula>
      <formula>0.49</formula>
    </cfRule>
  </conditionalFormatting>
  <conditionalFormatting sqref="E22">
    <cfRule type="cellIs" dxfId="90" priority="11" operator="between">
      <formula>0</formula>
      <formula>0.5</formula>
    </cfRule>
    <cfRule type="cellIs" dxfId="89" priority="12" operator="between">
      <formula>0</formula>
      <formula>0.49</formula>
    </cfRule>
  </conditionalFormatting>
  <conditionalFormatting sqref="E29">
    <cfRule type="cellIs" dxfId="88" priority="1" operator="between">
      <formula>0</formula>
      <formula>0.5</formula>
    </cfRule>
    <cfRule type="cellIs" dxfId="87" priority="2" operator="between">
      <formula>0</formula>
      <formula>0.49</formula>
    </cfRule>
  </conditionalFormatting>
  <conditionalFormatting sqref="E43">
    <cfRule type="cellIs" dxfId="86" priority="49" operator="between">
      <formula>0</formula>
      <formula>0.5</formula>
    </cfRule>
    <cfRule type="cellIs" dxfId="85" priority="50" operator="between">
      <formula>0</formula>
      <formula>0.49</formula>
    </cfRule>
  </conditionalFormatting>
  <conditionalFormatting sqref="F11">
    <cfRule type="cellIs" dxfId="84" priority="13" operator="between">
      <formula>0</formula>
      <formula>0.5</formula>
    </cfRule>
    <cfRule type="cellIs" dxfId="83" priority="14" operator="between">
      <formula>0</formula>
      <formula>0.49</formula>
    </cfRule>
  </conditionalFormatting>
  <conditionalFormatting sqref="G9">
    <cfRule type="cellIs" dxfId="82" priority="77" operator="between">
      <formula>0</formula>
      <formula>0.5</formula>
    </cfRule>
    <cfRule type="cellIs" dxfId="81" priority="78" operator="between">
      <formula>0</formula>
      <formula>0.49</formula>
    </cfRule>
  </conditionalFormatting>
  <conditionalFormatting sqref="G21:G22">
    <cfRule type="cellIs" dxfId="80" priority="47" operator="between">
      <formula>0</formula>
      <formula>0.5</formula>
    </cfRule>
    <cfRule type="cellIs" dxfId="79" priority="48" operator="between">
      <formula>0</formula>
      <formula>0.49</formula>
    </cfRule>
  </conditionalFormatting>
  <conditionalFormatting sqref="G28">
    <cfRule type="cellIs" dxfId="78" priority="85" operator="between">
      <formula>0</formula>
      <formula>0.5</formula>
    </cfRule>
    <cfRule type="cellIs" dxfId="77" priority="86" operator="between">
      <formula>0</formula>
      <formula>0.49</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AI115"/>
  <sheetViews>
    <sheetView workbookViewId="0"/>
  </sheetViews>
  <sheetFormatPr baseColWidth="10" defaultRowHeight="14.25" x14ac:dyDescent="0.2"/>
  <cols>
    <col min="1" max="1" width="30.625" customWidth="1"/>
    <col min="8" max="8" width="11.125" customWidth="1"/>
    <col min="9" max="35" width="11" style="1"/>
  </cols>
  <sheetData>
    <row r="1" spans="1:8" x14ac:dyDescent="0.2">
      <c r="A1" s="53" t="s">
        <v>30</v>
      </c>
      <c r="B1" s="53"/>
      <c r="C1" s="53"/>
      <c r="D1" s="6"/>
      <c r="E1" s="6"/>
      <c r="F1" s="6"/>
      <c r="G1" s="6"/>
      <c r="H1" s="3"/>
    </row>
    <row r="2" spans="1:8" x14ac:dyDescent="0.2">
      <c r="A2" s="54"/>
      <c r="B2" s="54"/>
      <c r="C2" s="54"/>
      <c r="D2" s="65"/>
      <c r="E2" s="65"/>
      <c r="F2" s="65"/>
      <c r="G2" s="108"/>
      <c r="H2" s="55" t="s">
        <v>151</v>
      </c>
    </row>
    <row r="3" spans="1:8" x14ac:dyDescent="0.2">
      <c r="A3" s="56"/>
      <c r="B3" s="781">
        <f>INDICE!A3</f>
        <v>44986</v>
      </c>
      <c r="C3" s="782"/>
      <c r="D3" s="782" t="s">
        <v>115</v>
      </c>
      <c r="E3" s="782"/>
      <c r="F3" s="782" t="s">
        <v>116</v>
      </c>
      <c r="G3" s="782"/>
      <c r="H3" s="782"/>
    </row>
    <row r="4" spans="1:8" x14ac:dyDescent="0.2">
      <c r="A4" s="66"/>
      <c r="B4" s="82" t="s">
        <v>47</v>
      </c>
      <c r="C4" s="82" t="s">
        <v>449</v>
      </c>
      <c r="D4" s="82" t="s">
        <v>47</v>
      </c>
      <c r="E4" s="82" t="s">
        <v>449</v>
      </c>
      <c r="F4" s="82" t="s">
        <v>47</v>
      </c>
      <c r="G4" s="83" t="s">
        <v>449</v>
      </c>
      <c r="H4" s="83" t="s">
        <v>121</v>
      </c>
    </row>
    <row r="5" spans="1:8" x14ac:dyDescent="0.2">
      <c r="A5" s="1" t="s">
        <v>584</v>
      </c>
      <c r="B5" s="589">
        <v>0</v>
      </c>
      <c r="C5" s="187" t="s">
        <v>142</v>
      </c>
      <c r="D5" s="673">
        <v>0</v>
      </c>
      <c r="E5" s="673">
        <v>0</v>
      </c>
      <c r="F5" s="673">
        <v>0</v>
      </c>
      <c r="G5" s="187">
        <v>-100</v>
      </c>
      <c r="H5" s="589">
        <v>0</v>
      </c>
    </row>
    <row r="6" spans="1:8" x14ac:dyDescent="0.2">
      <c r="A6" s="1" t="s">
        <v>244</v>
      </c>
      <c r="B6" s="589">
        <v>0</v>
      </c>
      <c r="C6" s="73" t="s">
        <v>142</v>
      </c>
      <c r="D6" s="673">
        <v>0</v>
      </c>
      <c r="E6" s="673">
        <v>0</v>
      </c>
      <c r="F6" s="673">
        <v>0</v>
      </c>
      <c r="G6" s="187">
        <v>-100</v>
      </c>
      <c r="H6" s="589">
        <v>0</v>
      </c>
    </row>
    <row r="7" spans="1:8" x14ac:dyDescent="0.2">
      <c r="A7" s="1" t="s">
        <v>245</v>
      </c>
      <c r="B7" s="589">
        <v>0</v>
      </c>
      <c r="C7" s="73" t="s">
        <v>142</v>
      </c>
      <c r="D7" s="673">
        <v>0</v>
      </c>
      <c r="E7" s="673">
        <v>0</v>
      </c>
      <c r="F7" s="673">
        <v>0</v>
      </c>
      <c r="G7" s="187">
        <v>-100</v>
      </c>
      <c r="H7" s="589">
        <v>0</v>
      </c>
    </row>
    <row r="8" spans="1:8" x14ac:dyDescent="0.2">
      <c r="A8" t="s">
        <v>609</v>
      </c>
      <c r="B8" s="589">
        <v>7.1999999999999995E-2</v>
      </c>
      <c r="C8" s="73">
        <v>72.166427546628412</v>
      </c>
      <c r="D8" s="95">
        <v>0.186</v>
      </c>
      <c r="E8" s="187">
        <v>0.63845904122930786</v>
      </c>
      <c r="F8" s="95">
        <v>0.91255999999999993</v>
      </c>
      <c r="G8" s="187">
        <v>-1.7675299791168886</v>
      </c>
      <c r="H8" s="479">
        <v>100</v>
      </c>
    </row>
    <row r="9" spans="1:8" x14ac:dyDescent="0.2">
      <c r="A9" s="189" t="s">
        <v>246</v>
      </c>
      <c r="B9" s="727">
        <v>7.1999999999999995E-2</v>
      </c>
      <c r="C9" s="189">
        <v>72.166427546628412</v>
      </c>
      <c r="D9" s="727">
        <v>0.186</v>
      </c>
      <c r="E9" s="189">
        <v>0.63845904122930786</v>
      </c>
      <c r="F9" s="188">
        <v>0.91255999999999993</v>
      </c>
      <c r="G9" s="189">
        <v>-69.862416528510764</v>
      </c>
      <c r="H9" s="189">
        <v>100</v>
      </c>
    </row>
    <row r="10" spans="1:8" x14ac:dyDescent="0.2">
      <c r="A10" s="563" t="s">
        <v>247</v>
      </c>
      <c r="B10" s="692">
        <f>B9/'Consumo PP'!B11*100</f>
        <v>1.4469473934722815E-3</v>
      </c>
      <c r="C10" s="628"/>
      <c r="D10" s="692">
        <f>D9/'Consumo PP'!D11*100</f>
        <v>1.3509138871619145E-3</v>
      </c>
      <c r="E10" s="628"/>
      <c r="F10" s="692">
        <f>F9/'Consumo PP'!F11*100</f>
        <v>1.5829822219514868E-3</v>
      </c>
      <c r="G10" s="563"/>
      <c r="H10" s="627"/>
    </row>
    <row r="11" spans="1:8" x14ac:dyDescent="0.2">
      <c r="A11" s="80" t="s">
        <v>571</v>
      </c>
      <c r="B11" s="59"/>
      <c r="C11" s="108"/>
      <c r="D11" s="108"/>
      <c r="E11" s="108"/>
      <c r="F11" s="108"/>
      <c r="G11" s="108"/>
      <c r="H11" s="161" t="s">
        <v>220</v>
      </c>
    </row>
    <row r="12" spans="1:8" s="1" customFormat="1" x14ac:dyDescent="0.2">
      <c r="A12" s="80" t="s">
        <v>524</v>
      </c>
      <c r="B12" s="108"/>
    </row>
    <row r="13" spans="1:8" s="1" customFormat="1" x14ac:dyDescent="0.2">
      <c r="A13" s="388" t="s">
        <v>532</v>
      </c>
    </row>
    <row r="14" spans="1:8" s="1" customFormat="1" x14ac:dyDescent="0.2"/>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sheetData>
  <mergeCells count="3">
    <mergeCell ref="B3:C3"/>
    <mergeCell ref="D3:E3"/>
    <mergeCell ref="F3:H3"/>
  </mergeCells>
  <conditionalFormatting sqref="B5:F8">
    <cfRule type="cellIs" dxfId="76" priority="8" operator="between">
      <formula>0.00001</formula>
      <formula>0.499</formula>
    </cfRule>
  </conditionalFormatting>
  <conditionalFormatting sqref="G5">
    <cfRule type="cellIs" dxfId="75" priority="84" operator="between">
      <formula>0.00001</formula>
      <formula>0.499</formula>
    </cfRule>
  </conditionalFormatting>
  <conditionalFormatting sqref="H5:H7">
    <cfRule type="cellIs" dxfId="74" priority="1" operator="between">
      <formula>0.00001</formula>
      <formula>0.499</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BA80"/>
  <sheetViews>
    <sheetView workbookViewId="0"/>
  </sheetViews>
  <sheetFormatPr baseColWidth="10" defaultRowHeight="14.25" x14ac:dyDescent="0.2"/>
  <cols>
    <col min="1" max="1" width="11" customWidth="1"/>
    <col min="8" max="53" width="11" style="1"/>
  </cols>
  <sheetData>
    <row r="1" spans="1:7" x14ac:dyDescent="0.2">
      <c r="A1" s="6" t="s">
        <v>248</v>
      </c>
      <c r="B1" s="424"/>
      <c r="C1" s="1"/>
      <c r="D1" s="1"/>
      <c r="E1" s="1"/>
      <c r="F1" s="1"/>
      <c r="G1" s="1"/>
    </row>
    <row r="2" spans="1:7" x14ac:dyDescent="0.2">
      <c r="A2" s="1"/>
      <c r="B2" s="1"/>
      <c r="C2" s="1"/>
      <c r="D2" s="1"/>
      <c r="E2" s="1"/>
      <c r="F2" s="1"/>
      <c r="G2" s="55" t="s">
        <v>151</v>
      </c>
    </row>
    <row r="3" spans="1:7" x14ac:dyDescent="0.2">
      <c r="A3" s="56"/>
      <c r="B3" s="784">
        <f>INDICE!A3</f>
        <v>44986</v>
      </c>
      <c r="C3" s="784"/>
      <c r="D3" s="783" t="s">
        <v>115</v>
      </c>
      <c r="E3" s="783"/>
      <c r="F3" s="783" t="s">
        <v>116</v>
      </c>
      <c r="G3" s="783"/>
    </row>
    <row r="4" spans="1:7" x14ac:dyDescent="0.2">
      <c r="A4" s="66"/>
      <c r="B4" s="616" t="s">
        <v>47</v>
      </c>
      <c r="C4" s="197" t="s">
        <v>449</v>
      </c>
      <c r="D4" s="616" t="s">
        <v>47</v>
      </c>
      <c r="E4" s="197" t="s">
        <v>449</v>
      </c>
      <c r="F4" s="616" t="s">
        <v>47</v>
      </c>
      <c r="G4" s="197" t="s">
        <v>449</v>
      </c>
    </row>
    <row r="5" spans="1:7" ht="15" x14ac:dyDescent="0.25">
      <c r="A5" s="419" t="s">
        <v>114</v>
      </c>
      <c r="B5" s="422">
        <v>4942.759</v>
      </c>
      <c r="C5" s="420">
        <v>-1.3599145702880344</v>
      </c>
      <c r="D5" s="421">
        <v>14932.772999999999</v>
      </c>
      <c r="E5" s="420">
        <v>-1.1920131124883206</v>
      </c>
      <c r="F5" s="423">
        <v>63612.080999999998</v>
      </c>
      <c r="G5" s="420">
        <v>4.6885145430975497</v>
      </c>
    </row>
    <row r="6" spans="1:7" x14ac:dyDescent="0.2">
      <c r="A6" s="80"/>
      <c r="B6" s="1"/>
      <c r="C6" s="1"/>
      <c r="D6" s="1"/>
      <c r="E6" s="1"/>
      <c r="F6" s="1"/>
      <c r="G6" s="55" t="s">
        <v>220</v>
      </c>
    </row>
    <row r="7" spans="1:7" x14ac:dyDescent="0.2">
      <c r="A7" s="80" t="s">
        <v>571</v>
      </c>
      <c r="B7" s="1"/>
      <c r="C7" s="1"/>
      <c r="D7" s="1"/>
      <c r="E7" s="1"/>
      <c r="F7" s="1"/>
      <c r="G7" s="1"/>
    </row>
    <row r="8" spans="1:7" s="1" customFormat="1" x14ac:dyDescent="0.2"/>
    <row r="9" spans="1:7" s="1" customFormat="1" x14ac:dyDescent="0.2"/>
    <row r="10" spans="1:7" s="1" customFormat="1" x14ac:dyDescent="0.2"/>
    <row r="11" spans="1:7" s="1" customFormat="1" x14ac:dyDescent="0.2"/>
    <row r="12" spans="1:7" s="1" customFormat="1" x14ac:dyDescent="0.2"/>
    <row r="13" spans="1:7" s="1" customFormat="1" x14ac:dyDescent="0.2"/>
    <row r="14" spans="1:7" s="1" customFormat="1" x14ac:dyDescent="0.2"/>
    <row r="15" spans="1:7" s="1" customFormat="1" x14ac:dyDescent="0.2"/>
    <row r="16" spans="1:7"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sheetData>
  <mergeCells count="3">
    <mergeCell ref="B3:C3"/>
    <mergeCell ref="D3:E3"/>
    <mergeCell ref="F3:G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H15"/>
  <sheetViews>
    <sheetView zoomScaleNormal="100" workbookViewId="0"/>
  </sheetViews>
  <sheetFormatPr baseColWidth="10" defaultRowHeight="12.75" x14ac:dyDescent="0.2"/>
  <cols>
    <col min="1" max="1" width="32.125" style="69" customWidth="1"/>
    <col min="2" max="2" width="12.125" style="69" customWidth="1"/>
    <col min="3" max="3" width="12.625" style="69" customWidth="1"/>
    <col min="4" max="4" width="11" style="69"/>
    <col min="5" max="5" width="12.625" style="69" customWidth="1"/>
    <col min="6" max="6" width="13.5" style="69" customWidth="1"/>
    <col min="7" max="7" width="11" style="69"/>
    <col min="8" max="8" width="15.625" style="69" customWidth="1"/>
    <col min="9" max="10" width="11" style="69"/>
    <col min="11" max="12" width="11.5" style="69" customWidth="1"/>
    <col min="13" max="256" width="11" style="69"/>
    <col min="257" max="257" width="32.125" style="69" customWidth="1"/>
    <col min="258" max="258" width="12.125" style="69" customWidth="1"/>
    <col min="259" max="259" width="12.625" style="69" customWidth="1"/>
    <col min="260" max="260" width="11" style="69"/>
    <col min="261" max="261" width="12.625" style="69" customWidth="1"/>
    <col min="262" max="262" width="13.5" style="69" customWidth="1"/>
    <col min="263" max="263" width="11" style="69"/>
    <col min="264" max="264" width="12.125" style="69" customWidth="1"/>
    <col min="265" max="266" width="11" style="69"/>
    <col min="267" max="268" width="11.5" style="69" customWidth="1"/>
    <col min="269" max="512" width="11" style="69"/>
    <col min="513" max="513" width="32.125" style="69" customWidth="1"/>
    <col min="514" max="514" width="12.125" style="69" customWidth="1"/>
    <col min="515" max="515" width="12.625" style="69" customWidth="1"/>
    <col min="516" max="516" width="11" style="69"/>
    <col min="517" max="517" width="12.625" style="69" customWidth="1"/>
    <col min="518" max="518" width="13.5" style="69" customWidth="1"/>
    <col min="519" max="519" width="11" style="69"/>
    <col min="520" max="520" width="12.125" style="69" customWidth="1"/>
    <col min="521" max="522" width="11" style="69"/>
    <col min="523" max="524" width="11.5" style="69" customWidth="1"/>
    <col min="525" max="768" width="11" style="69"/>
    <col min="769" max="769" width="32.125" style="69" customWidth="1"/>
    <col min="770" max="770" width="12.125" style="69" customWidth="1"/>
    <col min="771" max="771" width="12.625" style="69" customWidth="1"/>
    <col min="772" max="772" width="11" style="69"/>
    <col min="773" max="773" width="12.625" style="69" customWidth="1"/>
    <col min="774" max="774" width="13.5" style="69" customWidth="1"/>
    <col min="775" max="775" width="11" style="69"/>
    <col min="776" max="776" width="12.125" style="69" customWidth="1"/>
    <col min="777" max="778" width="11" style="69"/>
    <col min="779" max="780" width="11.5" style="69" customWidth="1"/>
    <col min="781" max="1024" width="11" style="69"/>
    <col min="1025" max="1025" width="32.125" style="69" customWidth="1"/>
    <col min="1026" max="1026" width="12.125" style="69" customWidth="1"/>
    <col min="1027" max="1027" width="12.625" style="69" customWidth="1"/>
    <col min="1028" max="1028" width="11" style="69"/>
    <col min="1029" max="1029" width="12.625" style="69" customWidth="1"/>
    <col min="1030" max="1030" width="13.5" style="69" customWidth="1"/>
    <col min="1031" max="1031" width="11" style="69"/>
    <col min="1032" max="1032" width="12.125" style="69" customWidth="1"/>
    <col min="1033" max="1034" width="11" style="69"/>
    <col min="1035" max="1036" width="11.5" style="69" customWidth="1"/>
    <col min="1037" max="1280" width="11" style="69"/>
    <col min="1281" max="1281" width="32.125" style="69" customWidth="1"/>
    <col min="1282" max="1282" width="12.125" style="69" customWidth="1"/>
    <col min="1283" max="1283" width="12.625" style="69" customWidth="1"/>
    <col min="1284" max="1284" width="11" style="69"/>
    <col min="1285" max="1285" width="12.625" style="69" customWidth="1"/>
    <col min="1286" max="1286" width="13.5" style="69" customWidth="1"/>
    <col min="1287" max="1287" width="11" style="69"/>
    <col min="1288" max="1288" width="12.125" style="69" customWidth="1"/>
    <col min="1289" max="1290" width="11" style="69"/>
    <col min="1291" max="1292" width="11.5" style="69" customWidth="1"/>
    <col min="1293" max="1536" width="11" style="69"/>
    <col min="1537" max="1537" width="32.125" style="69" customWidth="1"/>
    <col min="1538" max="1538" width="12.125" style="69" customWidth="1"/>
    <col min="1539" max="1539" width="12.625" style="69" customWidth="1"/>
    <col min="1540" max="1540" width="11" style="69"/>
    <col min="1541" max="1541" width="12.625" style="69" customWidth="1"/>
    <col min="1542" max="1542" width="13.5" style="69" customWidth="1"/>
    <col min="1543" max="1543" width="11" style="69"/>
    <col min="1544" max="1544" width="12.125" style="69" customWidth="1"/>
    <col min="1545" max="1546" width="11" style="69"/>
    <col min="1547" max="1548" width="11.5" style="69" customWidth="1"/>
    <col min="1549" max="1792" width="11" style="69"/>
    <col min="1793" max="1793" width="32.125" style="69" customWidth="1"/>
    <col min="1794" max="1794" width="12.125" style="69" customWidth="1"/>
    <col min="1795" max="1795" width="12.625" style="69" customWidth="1"/>
    <col min="1796" max="1796" width="11" style="69"/>
    <col min="1797" max="1797" width="12.625" style="69" customWidth="1"/>
    <col min="1798" max="1798" width="13.5" style="69" customWidth="1"/>
    <col min="1799" max="1799" width="11" style="69"/>
    <col min="1800" max="1800" width="12.125" style="69" customWidth="1"/>
    <col min="1801" max="1802" width="11" style="69"/>
    <col min="1803" max="1804" width="11.5" style="69" customWidth="1"/>
    <col min="1805" max="2048" width="11" style="69"/>
    <col min="2049" max="2049" width="32.125" style="69" customWidth="1"/>
    <col min="2050" max="2050" width="12.125" style="69" customWidth="1"/>
    <col min="2051" max="2051" width="12.625" style="69" customWidth="1"/>
    <col min="2052" max="2052" width="11" style="69"/>
    <col min="2053" max="2053" width="12.625" style="69" customWidth="1"/>
    <col min="2054" max="2054" width="13.5" style="69" customWidth="1"/>
    <col min="2055" max="2055" width="11" style="69"/>
    <col min="2056" max="2056" width="12.125" style="69" customWidth="1"/>
    <col min="2057" max="2058" width="11" style="69"/>
    <col min="2059" max="2060" width="11.5" style="69" customWidth="1"/>
    <col min="2061" max="2304" width="11" style="69"/>
    <col min="2305" max="2305" width="32.125" style="69" customWidth="1"/>
    <col min="2306" max="2306" width="12.125" style="69" customWidth="1"/>
    <col min="2307" max="2307" width="12.625" style="69" customWidth="1"/>
    <col min="2308" max="2308" width="11" style="69"/>
    <col min="2309" max="2309" width="12.625" style="69" customWidth="1"/>
    <col min="2310" max="2310" width="13.5" style="69" customWidth="1"/>
    <col min="2311" max="2311" width="11" style="69"/>
    <col min="2312" max="2312" width="12.125" style="69" customWidth="1"/>
    <col min="2313" max="2314" width="11" style="69"/>
    <col min="2315" max="2316" width="11.5" style="69" customWidth="1"/>
    <col min="2317" max="2560" width="11" style="69"/>
    <col min="2561" max="2561" width="32.125" style="69" customWidth="1"/>
    <col min="2562" max="2562" width="12.125" style="69" customWidth="1"/>
    <col min="2563" max="2563" width="12.625" style="69" customWidth="1"/>
    <col min="2564" max="2564" width="11" style="69"/>
    <col min="2565" max="2565" width="12.625" style="69" customWidth="1"/>
    <col min="2566" max="2566" width="13.5" style="69" customWidth="1"/>
    <col min="2567" max="2567" width="11" style="69"/>
    <col min="2568" max="2568" width="12.125" style="69" customWidth="1"/>
    <col min="2569" max="2570" width="11" style="69"/>
    <col min="2571" max="2572" width="11.5" style="69" customWidth="1"/>
    <col min="2573" max="2816" width="11" style="69"/>
    <col min="2817" max="2817" width="32.125" style="69" customWidth="1"/>
    <col min="2818" max="2818" width="12.125" style="69" customWidth="1"/>
    <col min="2819" max="2819" width="12.625" style="69" customWidth="1"/>
    <col min="2820" max="2820" width="11" style="69"/>
    <col min="2821" max="2821" width="12.625" style="69" customWidth="1"/>
    <col min="2822" max="2822" width="13.5" style="69" customWidth="1"/>
    <col min="2823" max="2823" width="11" style="69"/>
    <col min="2824" max="2824" width="12.125" style="69" customWidth="1"/>
    <col min="2825" max="2826" width="11" style="69"/>
    <col min="2827" max="2828" width="11.5" style="69" customWidth="1"/>
    <col min="2829" max="3072" width="11" style="69"/>
    <col min="3073" max="3073" width="32.125" style="69" customWidth="1"/>
    <col min="3074" max="3074" width="12.125" style="69" customWidth="1"/>
    <col min="3075" max="3075" width="12.625" style="69" customWidth="1"/>
    <col min="3076" max="3076" width="11" style="69"/>
    <col min="3077" max="3077" width="12.625" style="69" customWidth="1"/>
    <col min="3078" max="3078" width="13.5" style="69" customWidth="1"/>
    <col min="3079" max="3079" width="11" style="69"/>
    <col min="3080" max="3080" width="12.125" style="69" customWidth="1"/>
    <col min="3081" max="3082" width="11" style="69"/>
    <col min="3083" max="3084" width="11.5" style="69" customWidth="1"/>
    <col min="3085" max="3328" width="11" style="69"/>
    <col min="3329" max="3329" width="32.125" style="69" customWidth="1"/>
    <col min="3330" max="3330" width="12.125" style="69" customWidth="1"/>
    <col min="3331" max="3331" width="12.625" style="69" customWidth="1"/>
    <col min="3332" max="3332" width="11" style="69"/>
    <col min="3333" max="3333" width="12.625" style="69" customWidth="1"/>
    <col min="3334" max="3334" width="13.5" style="69" customWidth="1"/>
    <col min="3335" max="3335" width="11" style="69"/>
    <col min="3336" max="3336" width="12.125" style="69" customWidth="1"/>
    <col min="3337" max="3338" width="11" style="69"/>
    <col min="3339" max="3340" width="11.5" style="69" customWidth="1"/>
    <col min="3341" max="3584" width="11" style="69"/>
    <col min="3585" max="3585" width="32.125" style="69" customWidth="1"/>
    <col min="3586" max="3586" width="12.125" style="69" customWidth="1"/>
    <col min="3587" max="3587" width="12.625" style="69" customWidth="1"/>
    <col min="3588" max="3588" width="11" style="69"/>
    <col min="3589" max="3589" width="12.625" style="69" customWidth="1"/>
    <col min="3590" max="3590" width="13.5" style="69" customWidth="1"/>
    <col min="3591" max="3591" width="11" style="69"/>
    <col min="3592" max="3592" width="12.125" style="69" customWidth="1"/>
    <col min="3593" max="3594" width="11" style="69"/>
    <col min="3595" max="3596" width="11.5" style="69" customWidth="1"/>
    <col min="3597" max="3840" width="11" style="69"/>
    <col min="3841" max="3841" width="32.125" style="69" customWidth="1"/>
    <col min="3842" max="3842" width="12.125" style="69" customWidth="1"/>
    <col min="3843" max="3843" width="12.625" style="69" customWidth="1"/>
    <col min="3844" max="3844" width="11" style="69"/>
    <col min="3845" max="3845" width="12.625" style="69" customWidth="1"/>
    <col min="3846" max="3846" width="13.5" style="69" customWidth="1"/>
    <col min="3847" max="3847" width="11" style="69"/>
    <col min="3848" max="3848" width="12.125" style="69" customWidth="1"/>
    <col min="3849" max="3850" width="11" style="69"/>
    <col min="3851" max="3852" width="11.5" style="69" customWidth="1"/>
    <col min="3853" max="4096" width="11" style="69"/>
    <col min="4097" max="4097" width="32.125" style="69" customWidth="1"/>
    <col min="4098" max="4098" width="12.125" style="69" customWidth="1"/>
    <col min="4099" max="4099" width="12.625" style="69" customWidth="1"/>
    <col min="4100" max="4100" width="11" style="69"/>
    <col min="4101" max="4101" width="12.625" style="69" customWidth="1"/>
    <col min="4102" max="4102" width="13.5" style="69" customWidth="1"/>
    <col min="4103" max="4103" width="11" style="69"/>
    <col min="4104" max="4104" width="12.125" style="69" customWidth="1"/>
    <col min="4105" max="4106" width="11" style="69"/>
    <col min="4107" max="4108" width="11.5" style="69" customWidth="1"/>
    <col min="4109" max="4352" width="11" style="69"/>
    <col min="4353" max="4353" width="32.125" style="69" customWidth="1"/>
    <col min="4354" max="4354" width="12.125" style="69" customWidth="1"/>
    <col min="4355" max="4355" width="12.625" style="69" customWidth="1"/>
    <col min="4356" max="4356" width="11" style="69"/>
    <col min="4357" max="4357" width="12.625" style="69" customWidth="1"/>
    <col min="4358" max="4358" width="13.5" style="69" customWidth="1"/>
    <col min="4359" max="4359" width="11" style="69"/>
    <col min="4360" max="4360" width="12.125" style="69" customWidth="1"/>
    <col min="4361" max="4362" width="11" style="69"/>
    <col min="4363" max="4364" width="11.5" style="69" customWidth="1"/>
    <col min="4365" max="4608" width="11" style="69"/>
    <col min="4609" max="4609" width="32.125" style="69" customWidth="1"/>
    <col min="4610" max="4610" width="12.125" style="69" customWidth="1"/>
    <col min="4611" max="4611" width="12.625" style="69" customWidth="1"/>
    <col min="4612" max="4612" width="11" style="69"/>
    <col min="4613" max="4613" width="12.625" style="69" customWidth="1"/>
    <col min="4614" max="4614" width="13.5" style="69" customWidth="1"/>
    <col min="4615" max="4615" width="11" style="69"/>
    <col min="4616" max="4616" width="12.125" style="69" customWidth="1"/>
    <col min="4617" max="4618" width="11" style="69"/>
    <col min="4619" max="4620" width="11.5" style="69" customWidth="1"/>
    <col min="4621" max="4864" width="11" style="69"/>
    <col min="4865" max="4865" width="32.125" style="69" customWidth="1"/>
    <col min="4866" max="4866" width="12.125" style="69" customWidth="1"/>
    <col min="4867" max="4867" width="12.625" style="69" customWidth="1"/>
    <col min="4868" max="4868" width="11" style="69"/>
    <col min="4869" max="4869" width="12.625" style="69" customWidth="1"/>
    <col min="4870" max="4870" width="13.5" style="69" customWidth="1"/>
    <col min="4871" max="4871" width="11" style="69"/>
    <col min="4872" max="4872" width="12.125" style="69" customWidth="1"/>
    <col min="4873" max="4874" width="11" style="69"/>
    <col min="4875" max="4876" width="11.5" style="69" customWidth="1"/>
    <col min="4877" max="5120" width="11" style="69"/>
    <col min="5121" max="5121" width="32.125" style="69" customWidth="1"/>
    <col min="5122" max="5122" width="12.125" style="69" customWidth="1"/>
    <col min="5123" max="5123" width="12.625" style="69" customWidth="1"/>
    <col min="5124" max="5124" width="11" style="69"/>
    <col min="5125" max="5125" width="12.625" style="69" customWidth="1"/>
    <col min="5126" max="5126" width="13.5" style="69" customWidth="1"/>
    <col min="5127" max="5127" width="11" style="69"/>
    <col min="5128" max="5128" width="12.125" style="69" customWidth="1"/>
    <col min="5129" max="5130" width="11" style="69"/>
    <col min="5131" max="5132" width="11.5" style="69" customWidth="1"/>
    <col min="5133" max="5376" width="11" style="69"/>
    <col min="5377" max="5377" width="32.125" style="69" customWidth="1"/>
    <col min="5378" max="5378" width="12.125" style="69" customWidth="1"/>
    <col min="5379" max="5379" width="12.625" style="69" customWidth="1"/>
    <col min="5380" max="5380" width="11" style="69"/>
    <col min="5381" max="5381" width="12.625" style="69" customWidth="1"/>
    <col min="5382" max="5382" width="13.5" style="69" customWidth="1"/>
    <col min="5383" max="5383" width="11" style="69"/>
    <col min="5384" max="5384" width="12.125" style="69" customWidth="1"/>
    <col min="5385" max="5386" width="11" style="69"/>
    <col min="5387" max="5388" width="11.5" style="69" customWidth="1"/>
    <col min="5389" max="5632" width="11" style="69"/>
    <col min="5633" max="5633" width="32.125" style="69" customWidth="1"/>
    <col min="5634" max="5634" width="12.125" style="69" customWidth="1"/>
    <col min="5635" max="5635" width="12.625" style="69" customWidth="1"/>
    <col min="5636" max="5636" width="11" style="69"/>
    <col min="5637" max="5637" width="12.625" style="69" customWidth="1"/>
    <col min="5638" max="5638" width="13.5" style="69" customWidth="1"/>
    <col min="5639" max="5639" width="11" style="69"/>
    <col min="5640" max="5640" width="12.125" style="69" customWidth="1"/>
    <col min="5641" max="5642" width="11" style="69"/>
    <col min="5643" max="5644" width="11.5" style="69" customWidth="1"/>
    <col min="5645" max="5888" width="11" style="69"/>
    <col min="5889" max="5889" width="32.125" style="69" customWidth="1"/>
    <col min="5890" max="5890" width="12.125" style="69" customWidth="1"/>
    <col min="5891" max="5891" width="12.625" style="69" customWidth="1"/>
    <col min="5892" max="5892" width="11" style="69"/>
    <col min="5893" max="5893" width="12.625" style="69" customWidth="1"/>
    <col min="5894" max="5894" width="13.5" style="69" customWidth="1"/>
    <col min="5895" max="5895" width="11" style="69"/>
    <col min="5896" max="5896" width="12.125" style="69" customWidth="1"/>
    <col min="5897" max="5898" width="11" style="69"/>
    <col min="5899" max="5900" width="11.5" style="69" customWidth="1"/>
    <col min="5901" max="6144" width="11" style="69"/>
    <col min="6145" max="6145" width="32.125" style="69" customWidth="1"/>
    <col min="6146" max="6146" width="12.125" style="69" customWidth="1"/>
    <col min="6147" max="6147" width="12.625" style="69" customWidth="1"/>
    <col min="6148" max="6148" width="11" style="69"/>
    <col min="6149" max="6149" width="12.625" style="69" customWidth="1"/>
    <col min="6150" max="6150" width="13.5" style="69" customWidth="1"/>
    <col min="6151" max="6151" width="11" style="69"/>
    <col min="6152" max="6152" width="12.125" style="69" customWidth="1"/>
    <col min="6153" max="6154" width="11" style="69"/>
    <col min="6155" max="6156" width="11.5" style="69" customWidth="1"/>
    <col min="6157" max="6400" width="11" style="69"/>
    <col min="6401" max="6401" width="32.125" style="69" customWidth="1"/>
    <col min="6402" max="6402" width="12.125" style="69" customWidth="1"/>
    <col min="6403" max="6403" width="12.625" style="69" customWidth="1"/>
    <col min="6404" max="6404" width="11" style="69"/>
    <col min="6405" max="6405" width="12.625" style="69" customWidth="1"/>
    <col min="6406" max="6406" width="13.5" style="69" customWidth="1"/>
    <col min="6407" max="6407" width="11" style="69"/>
    <col min="6408" max="6408" width="12.125" style="69" customWidth="1"/>
    <col min="6409" max="6410" width="11" style="69"/>
    <col min="6411" max="6412" width="11.5" style="69" customWidth="1"/>
    <col min="6413" max="6656" width="11" style="69"/>
    <col min="6657" max="6657" width="32.125" style="69" customWidth="1"/>
    <col min="6658" max="6658" width="12.125" style="69" customWidth="1"/>
    <col min="6659" max="6659" width="12.625" style="69" customWidth="1"/>
    <col min="6660" max="6660" width="11" style="69"/>
    <col min="6661" max="6661" width="12.625" style="69" customWidth="1"/>
    <col min="6662" max="6662" width="13.5" style="69" customWidth="1"/>
    <col min="6663" max="6663" width="11" style="69"/>
    <col min="6664" max="6664" width="12.125" style="69" customWidth="1"/>
    <col min="6665" max="6666" width="11" style="69"/>
    <col min="6667" max="6668" width="11.5" style="69" customWidth="1"/>
    <col min="6669" max="6912" width="11" style="69"/>
    <col min="6913" max="6913" width="32.125" style="69" customWidth="1"/>
    <col min="6914" max="6914" width="12.125" style="69" customWidth="1"/>
    <col min="6915" max="6915" width="12.625" style="69" customWidth="1"/>
    <col min="6916" max="6916" width="11" style="69"/>
    <col min="6917" max="6917" width="12.625" style="69" customWidth="1"/>
    <col min="6918" max="6918" width="13.5" style="69" customWidth="1"/>
    <col min="6919" max="6919" width="11" style="69"/>
    <col min="6920" max="6920" width="12.125" style="69" customWidth="1"/>
    <col min="6921" max="6922" width="11" style="69"/>
    <col min="6923" max="6924" width="11.5" style="69" customWidth="1"/>
    <col min="6925" max="7168" width="11" style="69"/>
    <col min="7169" max="7169" width="32.125" style="69" customWidth="1"/>
    <col min="7170" max="7170" width="12.125" style="69" customWidth="1"/>
    <col min="7171" max="7171" width="12.625" style="69" customWidth="1"/>
    <col min="7172" max="7172" width="11" style="69"/>
    <col min="7173" max="7173" width="12.625" style="69" customWidth="1"/>
    <col min="7174" max="7174" width="13.5" style="69" customWidth="1"/>
    <col min="7175" max="7175" width="11" style="69"/>
    <col min="7176" max="7176" width="12.125" style="69" customWidth="1"/>
    <col min="7177" max="7178" width="11" style="69"/>
    <col min="7179" max="7180" width="11.5" style="69" customWidth="1"/>
    <col min="7181" max="7424" width="11" style="69"/>
    <col min="7425" max="7425" width="32.125" style="69" customWidth="1"/>
    <col min="7426" max="7426" width="12.125" style="69" customWidth="1"/>
    <col min="7427" max="7427" width="12.625" style="69" customWidth="1"/>
    <col min="7428" max="7428" width="11" style="69"/>
    <col min="7429" max="7429" width="12.625" style="69" customWidth="1"/>
    <col min="7430" max="7430" width="13.5" style="69" customWidth="1"/>
    <col min="7431" max="7431" width="11" style="69"/>
    <col min="7432" max="7432" width="12.125" style="69" customWidth="1"/>
    <col min="7433" max="7434" width="11" style="69"/>
    <col min="7435" max="7436" width="11.5" style="69" customWidth="1"/>
    <col min="7437" max="7680" width="11" style="69"/>
    <col min="7681" max="7681" width="32.125" style="69" customWidth="1"/>
    <col min="7682" max="7682" width="12.125" style="69" customWidth="1"/>
    <col min="7683" max="7683" width="12.625" style="69" customWidth="1"/>
    <col min="7684" max="7684" width="11" style="69"/>
    <col min="7685" max="7685" width="12.625" style="69" customWidth="1"/>
    <col min="7686" max="7686" width="13.5" style="69" customWidth="1"/>
    <col min="7687" max="7687" width="11" style="69"/>
    <col min="7688" max="7688" width="12.125" style="69" customWidth="1"/>
    <col min="7689" max="7690" width="11" style="69"/>
    <col min="7691" max="7692" width="11.5" style="69" customWidth="1"/>
    <col min="7693" max="7936" width="11" style="69"/>
    <col min="7937" max="7937" width="32.125" style="69" customWidth="1"/>
    <col min="7938" max="7938" width="12.125" style="69" customWidth="1"/>
    <col min="7939" max="7939" width="12.625" style="69" customWidth="1"/>
    <col min="7940" max="7940" width="11" style="69"/>
    <col min="7941" max="7941" width="12.625" style="69" customWidth="1"/>
    <col min="7942" max="7942" width="13.5" style="69" customWidth="1"/>
    <col min="7943" max="7943" width="11" style="69"/>
    <col min="7944" max="7944" width="12.125" style="69" customWidth="1"/>
    <col min="7945" max="7946" width="11" style="69"/>
    <col min="7947" max="7948" width="11.5" style="69" customWidth="1"/>
    <col min="7949" max="8192" width="11" style="69"/>
    <col min="8193" max="8193" width="32.125" style="69" customWidth="1"/>
    <col min="8194" max="8194" width="12.125" style="69" customWidth="1"/>
    <col min="8195" max="8195" width="12.625" style="69" customWidth="1"/>
    <col min="8196" max="8196" width="11" style="69"/>
    <col min="8197" max="8197" width="12.625" style="69" customWidth="1"/>
    <col min="8198" max="8198" width="13.5" style="69" customWidth="1"/>
    <col min="8199" max="8199" width="11" style="69"/>
    <col min="8200" max="8200" width="12.125" style="69" customWidth="1"/>
    <col min="8201" max="8202" width="11" style="69"/>
    <col min="8203" max="8204" width="11.5" style="69" customWidth="1"/>
    <col min="8205" max="8448" width="11" style="69"/>
    <col min="8449" max="8449" width="32.125" style="69" customWidth="1"/>
    <col min="8450" max="8450" width="12.125" style="69" customWidth="1"/>
    <col min="8451" max="8451" width="12.625" style="69" customWidth="1"/>
    <col min="8452" max="8452" width="11" style="69"/>
    <col min="8453" max="8453" width="12.625" style="69" customWidth="1"/>
    <col min="8454" max="8454" width="13.5" style="69" customWidth="1"/>
    <col min="8455" max="8455" width="11" style="69"/>
    <col min="8456" max="8456" width="12.125" style="69" customWidth="1"/>
    <col min="8457" max="8458" width="11" style="69"/>
    <col min="8459" max="8460" width="11.5" style="69" customWidth="1"/>
    <col min="8461" max="8704" width="11" style="69"/>
    <col min="8705" max="8705" width="32.125" style="69" customWidth="1"/>
    <col min="8706" max="8706" width="12.125" style="69" customWidth="1"/>
    <col min="8707" max="8707" width="12.625" style="69" customWidth="1"/>
    <col min="8708" max="8708" width="11" style="69"/>
    <col min="8709" max="8709" width="12.625" style="69" customWidth="1"/>
    <col min="8710" max="8710" width="13.5" style="69" customWidth="1"/>
    <col min="8711" max="8711" width="11" style="69"/>
    <col min="8712" max="8712" width="12.125" style="69" customWidth="1"/>
    <col min="8713" max="8714" width="11" style="69"/>
    <col min="8715" max="8716" width="11.5" style="69" customWidth="1"/>
    <col min="8717" max="8960" width="11" style="69"/>
    <col min="8961" max="8961" width="32.125" style="69" customWidth="1"/>
    <col min="8962" max="8962" width="12.125" style="69" customWidth="1"/>
    <col min="8963" max="8963" width="12.625" style="69" customWidth="1"/>
    <col min="8964" max="8964" width="11" style="69"/>
    <col min="8965" max="8965" width="12.625" style="69" customWidth="1"/>
    <col min="8966" max="8966" width="13.5" style="69" customWidth="1"/>
    <col min="8967" max="8967" width="11" style="69"/>
    <col min="8968" max="8968" width="12.125" style="69" customWidth="1"/>
    <col min="8969" max="8970" width="11" style="69"/>
    <col min="8971" max="8972" width="11.5" style="69" customWidth="1"/>
    <col min="8973" max="9216" width="11" style="69"/>
    <col min="9217" max="9217" width="32.125" style="69" customWidth="1"/>
    <col min="9218" max="9218" width="12.125" style="69" customWidth="1"/>
    <col min="9219" max="9219" width="12.625" style="69" customWidth="1"/>
    <col min="9220" max="9220" width="11" style="69"/>
    <col min="9221" max="9221" width="12.625" style="69" customWidth="1"/>
    <col min="9222" max="9222" width="13.5" style="69" customWidth="1"/>
    <col min="9223" max="9223" width="11" style="69"/>
    <col min="9224" max="9224" width="12.125" style="69" customWidth="1"/>
    <col min="9225" max="9226" width="11" style="69"/>
    <col min="9227" max="9228" width="11.5" style="69" customWidth="1"/>
    <col min="9229" max="9472" width="11" style="69"/>
    <col min="9473" max="9473" width="32.125" style="69" customWidth="1"/>
    <col min="9474" max="9474" width="12.125" style="69" customWidth="1"/>
    <col min="9475" max="9475" width="12.625" style="69" customWidth="1"/>
    <col min="9476" max="9476" width="11" style="69"/>
    <col min="9477" max="9477" width="12.625" style="69" customWidth="1"/>
    <col min="9478" max="9478" width="13.5" style="69" customWidth="1"/>
    <col min="9479" max="9479" width="11" style="69"/>
    <col min="9480" max="9480" width="12.125" style="69" customWidth="1"/>
    <col min="9481" max="9482" width="11" style="69"/>
    <col min="9483" max="9484" width="11.5" style="69" customWidth="1"/>
    <col min="9485" max="9728" width="11" style="69"/>
    <col min="9729" max="9729" width="32.125" style="69" customWidth="1"/>
    <col min="9730" max="9730" width="12.125" style="69" customWidth="1"/>
    <col min="9731" max="9731" width="12.625" style="69" customWidth="1"/>
    <col min="9732" max="9732" width="11" style="69"/>
    <col min="9733" max="9733" width="12.625" style="69" customWidth="1"/>
    <col min="9734" max="9734" width="13.5" style="69" customWidth="1"/>
    <col min="9735" max="9735" width="11" style="69"/>
    <col min="9736" max="9736" width="12.125" style="69" customWidth="1"/>
    <col min="9737" max="9738" width="11" style="69"/>
    <col min="9739" max="9740" width="11.5" style="69" customWidth="1"/>
    <col min="9741" max="9984" width="11" style="69"/>
    <col min="9985" max="9985" width="32.125" style="69" customWidth="1"/>
    <col min="9986" max="9986" width="12.125" style="69" customWidth="1"/>
    <col min="9987" max="9987" width="12.625" style="69" customWidth="1"/>
    <col min="9988" max="9988" width="11" style="69"/>
    <col min="9989" max="9989" width="12.625" style="69" customWidth="1"/>
    <col min="9990" max="9990" width="13.5" style="69" customWidth="1"/>
    <col min="9991" max="9991" width="11" style="69"/>
    <col min="9992" max="9992" width="12.125" style="69" customWidth="1"/>
    <col min="9993" max="9994" width="11" style="69"/>
    <col min="9995" max="9996" width="11.5" style="69" customWidth="1"/>
    <col min="9997" max="10240" width="11" style="69"/>
    <col min="10241" max="10241" width="32.125" style="69" customWidth="1"/>
    <col min="10242" max="10242" width="12.125" style="69" customWidth="1"/>
    <col min="10243" max="10243" width="12.625" style="69" customWidth="1"/>
    <col min="10244" max="10244" width="11" style="69"/>
    <col min="10245" max="10245" width="12.625" style="69" customWidth="1"/>
    <col min="10246" max="10246" width="13.5" style="69" customWidth="1"/>
    <col min="10247" max="10247" width="11" style="69"/>
    <col min="10248" max="10248" width="12.125" style="69" customWidth="1"/>
    <col min="10249" max="10250" width="11" style="69"/>
    <col min="10251" max="10252" width="11.5" style="69" customWidth="1"/>
    <col min="10253" max="10496" width="11" style="69"/>
    <col min="10497" max="10497" width="32.125" style="69" customWidth="1"/>
    <col min="10498" max="10498" width="12.125" style="69" customWidth="1"/>
    <col min="10499" max="10499" width="12.625" style="69" customWidth="1"/>
    <col min="10500" max="10500" width="11" style="69"/>
    <col min="10501" max="10501" width="12.625" style="69" customWidth="1"/>
    <col min="10502" max="10502" width="13.5" style="69" customWidth="1"/>
    <col min="10503" max="10503" width="11" style="69"/>
    <col min="10504" max="10504" width="12.125" style="69" customWidth="1"/>
    <col min="10505" max="10506" width="11" style="69"/>
    <col min="10507" max="10508" width="11.5" style="69" customWidth="1"/>
    <col min="10509" max="10752" width="11" style="69"/>
    <col min="10753" max="10753" width="32.125" style="69" customWidth="1"/>
    <col min="10754" max="10754" width="12.125" style="69" customWidth="1"/>
    <col min="10755" max="10755" width="12.625" style="69" customWidth="1"/>
    <col min="10756" max="10756" width="11" style="69"/>
    <col min="10757" max="10757" width="12.625" style="69" customWidth="1"/>
    <col min="10758" max="10758" width="13.5" style="69" customWidth="1"/>
    <col min="10759" max="10759" width="11" style="69"/>
    <col min="10760" max="10760" width="12.125" style="69" customWidth="1"/>
    <col min="10761" max="10762" width="11" style="69"/>
    <col min="10763" max="10764" width="11.5" style="69" customWidth="1"/>
    <col min="10765" max="11008" width="11" style="69"/>
    <col min="11009" max="11009" width="32.125" style="69" customWidth="1"/>
    <col min="11010" max="11010" width="12.125" style="69" customWidth="1"/>
    <col min="11011" max="11011" width="12.625" style="69" customWidth="1"/>
    <col min="11012" max="11012" width="11" style="69"/>
    <col min="11013" max="11013" width="12.625" style="69" customWidth="1"/>
    <col min="11014" max="11014" width="13.5" style="69" customWidth="1"/>
    <col min="11015" max="11015" width="11" style="69"/>
    <col min="11016" max="11016" width="12.125" style="69" customWidth="1"/>
    <col min="11017" max="11018" width="11" style="69"/>
    <col min="11019" max="11020" width="11.5" style="69" customWidth="1"/>
    <col min="11021" max="11264" width="11" style="69"/>
    <col min="11265" max="11265" width="32.125" style="69" customWidth="1"/>
    <col min="11266" max="11266" width="12.125" style="69" customWidth="1"/>
    <col min="11267" max="11267" width="12.625" style="69" customWidth="1"/>
    <col min="11268" max="11268" width="11" style="69"/>
    <col min="11269" max="11269" width="12.625" style="69" customWidth="1"/>
    <col min="11270" max="11270" width="13.5" style="69" customWidth="1"/>
    <col min="11271" max="11271" width="11" style="69"/>
    <col min="11272" max="11272" width="12.125" style="69" customWidth="1"/>
    <col min="11273" max="11274" width="11" style="69"/>
    <col min="11275" max="11276" width="11.5" style="69" customWidth="1"/>
    <col min="11277" max="11520" width="11" style="69"/>
    <col min="11521" max="11521" width="32.125" style="69" customWidth="1"/>
    <col min="11522" max="11522" width="12.125" style="69" customWidth="1"/>
    <col min="11523" max="11523" width="12.625" style="69" customWidth="1"/>
    <col min="11524" max="11524" width="11" style="69"/>
    <col min="11525" max="11525" width="12.625" style="69" customWidth="1"/>
    <col min="11526" max="11526" width="13.5" style="69" customWidth="1"/>
    <col min="11527" max="11527" width="11" style="69"/>
    <col min="11528" max="11528" width="12.125" style="69" customWidth="1"/>
    <col min="11529" max="11530" width="11" style="69"/>
    <col min="11531" max="11532" width="11.5" style="69" customWidth="1"/>
    <col min="11533" max="11776" width="11" style="69"/>
    <col min="11777" max="11777" width="32.125" style="69" customWidth="1"/>
    <col min="11778" max="11778" width="12.125" style="69" customWidth="1"/>
    <col min="11779" max="11779" width="12.625" style="69" customWidth="1"/>
    <col min="11780" max="11780" width="11" style="69"/>
    <col min="11781" max="11781" width="12.625" style="69" customWidth="1"/>
    <col min="11782" max="11782" width="13.5" style="69" customWidth="1"/>
    <col min="11783" max="11783" width="11" style="69"/>
    <col min="11784" max="11784" width="12.125" style="69" customWidth="1"/>
    <col min="11785" max="11786" width="11" style="69"/>
    <col min="11787" max="11788" width="11.5" style="69" customWidth="1"/>
    <col min="11789" max="12032" width="11" style="69"/>
    <col min="12033" max="12033" width="32.125" style="69" customWidth="1"/>
    <col min="12034" max="12034" width="12.125" style="69" customWidth="1"/>
    <col min="12035" max="12035" width="12.625" style="69" customWidth="1"/>
    <col min="12036" max="12036" width="11" style="69"/>
    <col min="12037" max="12037" width="12.625" style="69" customWidth="1"/>
    <col min="12038" max="12038" width="13.5" style="69" customWidth="1"/>
    <col min="12039" max="12039" width="11" style="69"/>
    <col min="12040" max="12040" width="12.125" style="69" customWidth="1"/>
    <col min="12041" max="12042" width="11" style="69"/>
    <col min="12043" max="12044" width="11.5" style="69" customWidth="1"/>
    <col min="12045" max="12288" width="11" style="69"/>
    <col min="12289" max="12289" width="32.125" style="69" customWidth="1"/>
    <col min="12290" max="12290" width="12.125" style="69" customWidth="1"/>
    <col min="12291" max="12291" width="12.625" style="69" customWidth="1"/>
    <col min="12292" max="12292" width="11" style="69"/>
    <col min="12293" max="12293" width="12.625" style="69" customWidth="1"/>
    <col min="12294" max="12294" width="13.5" style="69" customWidth="1"/>
    <col min="12295" max="12295" width="11" style="69"/>
    <col min="12296" max="12296" width="12.125" style="69" customWidth="1"/>
    <col min="12297" max="12298" width="11" style="69"/>
    <col min="12299" max="12300" width="11.5" style="69" customWidth="1"/>
    <col min="12301" max="12544" width="11" style="69"/>
    <col min="12545" max="12545" width="32.125" style="69" customWidth="1"/>
    <col min="12546" max="12546" width="12.125" style="69" customWidth="1"/>
    <col min="12547" max="12547" width="12.625" style="69" customWidth="1"/>
    <col min="12548" max="12548" width="11" style="69"/>
    <col min="12549" max="12549" width="12.625" style="69" customWidth="1"/>
    <col min="12550" max="12550" width="13.5" style="69" customWidth="1"/>
    <col min="12551" max="12551" width="11" style="69"/>
    <col min="12552" max="12552" width="12.125" style="69" customWidth="1"/>
    <col min="12553" max="12554" width="11" style="69"/>
    <col min="12555" max="12556" width="11.5" style="69" customWidth="1"/>
    <col min="12557" max="12800" width="11" style="69"/>
    <col min="12801" max="12801" width="32.125" style="69" customWidth="1"/>
    <col min="12802" max="12802" width="12.125" style="69" customWidth="1"/>
    <col min="12803" max="12803" width="12.625" style="69" customWidth="1"/>
    <col min="12804" max="12804" width="11" style="69"/>
    <col min="12805" max="12805" width="12.625" style="69" customWidth="1"/>
    <col min="12806" max="12806" width="13.5" style="69" customWidth="1"/>
    <col min="12807" max="12807" width="11" style="69"/>
    <col min="12808" max="12808" width="12.125" style="69" customWidth="1"/>
    <col min="12809" max="12810" width="11" style="69"/>
    <col min="12811" max="12812" width="11.5" style="69" customWidth="1"/>
    <col min="12813" max="13056" width="11" style="69"/>
    <col min="13057" max="13057" width="32.125" style="69" customWidth="1"/>
    <col min="13058" max="13058" width="12.125" style="69" customWidth="1"/>
    <col min="13059" max="13059" width="12.625" style="69" customWidth="1"/>
    <col min="13060" max="13060" width="11" style="69"/>
    <col min="13061" max="13061" width="12.625" style="69" customWidth="1"/>
    <col min="13062" max="13062" width="13.5" style="69" customWidth="1"/>
    <col min="13063" max="13063" width="11" style="69"/>
    <col min="13064" max="13064" width="12.125" style="69" customWidth="1"/>
    <col min="13065" max="13066" width="11" style="69"/>
    <col min="13067" max="13068" width="11.5" style="69" customWidth="1"/>
    <col min="13069" max="13312" width="11" style="69"/>
    <col min="13313" max="13313" width="32.125" style="69" customWidth="1"/>
    <col min="13314" max="13314" width="12.125" style="69" customWidth="1"/>
    <col min="13315" max="13315" width="12.625" style="69" customWidth="1"/>
    <col min="13316" max="13316" width="11" style="69"/>
    <col min="13317" max="13317" width="12.625" style="69" customWidth="1"/>
    <col min="13318" max="13318" width="13.5" style="69" customWidth="1"/>
    <col min="13319" max="13319" width="11" style="69"/>
    <col min="13320" max="13320" width="12.125" style="69" customWidth="1"/>
    <col min="13321" max="13322" width="11" style="69"/>
    <col min="13323" max="13324" width="11.5" style="69" customWidth="1"/>
    <col min="13325" max="13568" width="11" style="69"/>
    <col min="13569" max="13569" width="32.125" style="69" customWidth="1"/>
    <col min="13570" max="13570" width="12.125" style="69" customWidth="1"/>
    <col min="13571" max="13571" width="12.625" style="69" customWidth="1"/>
    <col min="13572" max="13572" width="11" style="69"/>
    <col min="13573" max="13573" width="12.625" style="69" customWidth="1"/>
    <col min="13574" max="13574" width="13.5" style="69" customWidth="1"/>
    <col min="13575" max="13575" width="11" style="69"/>
    <col min="13576" max="13576" width="12.125" style="69" customWidth="1"/>
    <col min="13577" max="13578" width="11" style="69"/>
    <col min="13579" max="13580" width="11.5" style="69" customWidth="1"/>
    <col min="13581" max="13824" width="11" style="69"/>
    <col min="13825" max="13825" width="32.125" style="69" customWidth="1"/>
    <col min="13826" max="13826" width="12.125" style="69" customWidth="1"/>
    <col min="13827" max="13827" width="12.625" style="69" customWidth="1"/>
    <col min="13828" max="13828" width="11" style="69"/>
    <col min="13829" max="13829" width="12.625" style="69" customWidth="1"/>
    <col min="13830" max="13830" width="13.5" style="69" customWidth="1"/>
    <col min="13831" max="13831" width="11" style="69"/>
    <col min="13832" max="13832" width="12.125" style="69" customWidth="1"/>
    <col min="13833" max="13834" width="11" style="69"/>
    <col min="13835" max="13836" width="11.5" style="69" customWidth="1"/>
    <col min="13837" max="14080" width="11" style="69"/>
    <col min="14081" max="14081" width="32.125" style="69" customWidth="1"/>
    <col min="14082" max="14082" width="12.125" style="69" customWidth="1"/>
    <col min="14083" max="14083" width="12.625" style="69" customWidth="1"/>
    <col min="14084" max="14084" width="11" style="69"/>
    <col min="14085" max="14085" width="12.625" style="69" customWidth="1"/>
    <col min="14086" max="14086" width="13.5" style="69" customWidth="1"/>
    <col min="14087" max="14087" width="11" style="69"/>
    <col min="14088" max="14088" width="12.125" style="69" customWidth="1"/>
    <col min="14089" max="14090" width="11" style="69"/>
    <col min="14091" max="14092" width="11.5" style="69" customWidth="1"/>
    <col min="14093" max="14336" width="11" style="69"/>
    <col min="14337" max="14337" width="32.125" style="69" customWidth="1"/>
    <col min="14338" max="14338" width="12.125" style="69" customWidth="1"/>
    <col min="14339" max="14339" width="12.625" style="69" customWidth="1"/>
    <col min="14340" max="14340" width="11" style="69"/>
    <col min="14341" max="14341" width="12.625" style="69" customWidth="1"/>
    <col min="14342" max="14342" width="13.5" style="69" customWidth="1"/>
    <col min="14343" max="14343" width="11" style="69"/>
    <col min="14344" max="14344" width="12.125" style="69" customWidth="1"/>
    <col min="14345" max="14346" width="11" style="69"/>
    <col min="14347" max="14348" width="11.5" style="69" customWidth="1"/>
    <col min="14349" max="14592" width="11" style="69"/>
    <col min="14593" max="14593" width="32.125" style="69" customWidth="1"/>
    <col min="14594" max="14594" width="12.125" style="69" customWidth="1"/>
    <col min="14595" max="14595" width="12.625" style="69" customWidth="1"/>
    <col min="14596" max="14596" width="11" style="69"/>
    <col min="14597" max="14597" width="12.625" style="69" customWidth="1"/>
    <col min="14598" max="14598" width="13.5" style="69" customWidth="1"/>
    <col min="14599" max="14599" width="11" style="69"/>
    <col min="14600" max="14600" width="12.125" style="69" customWidth="1"/>
    <col min="14601" max="14602" width="11" style="69"/>
    <col min="14603" max="14604" width="11.5" style="69" customWidth="1"/>
    <col min="14605" max="14848" width="11" style="69"/>
    <col min="14849" max="14849" width="32.125" style="69" customWidth="1"/>
    <col min="14850" max="14850" width="12.125" style="69" customWidth="1"/>
    <col min="14851" max="14851" width="12.625" style="69" customWidth="1"/>
    <col min="14852" max="14852" width="11" style="69"/>
    <col min="14853" max="14853" width="12.625" style="69" customWidth="1"/>
    <col min="14854" max="14854" width="13.5" style="69" customWidth="1"/>
    <col min="14855" max="14855" width="11" style="69"/>
    <col min="14856" max="14856" width="12.125" style="69" customWidth="1"/>
    <col min="14857" max="14858" width="11" style="69"/>
    <col min="14859" max="14860" width="11.5" style="69" customWidth="1"/>
    <col min="14861" max="15104" width="11" style="69"/>
    <col min="15105" max="15105" width="32.125" style="69" customWidth="1"/>
    <col min="15106" max="15106" width="12.125" style="69" customWidth="1"/>
    <col min="15107" max="15107" width="12.625" style="69" customWidth="1"/>
    <col min="15108" max="15108" width="11" style="69"/>
    <col min="15109" max="15109" width="12.625" style="69" customWidth="1"/>
    <col min="15110" max="15110" width="13.5" style="69" customWidth="1"/>
    <col min="15111" max="15111" width="11" style="69"/>
    <col min="15112" max="15112" width="12.125" style="69" customWidth="1"/>
    <col min="15113" max="15114" width="11" style="69"/>
    <col min="15115" max="15116" width="11.5" style="69" customWidth="1"/>
    <col min="15117" max="15360" width="11" style="69"/>
    <col min="15361" max="15361" width="32.125" style="69" customWidth="1"/>
    <col min="15362" max="15362" width="12.125" style="69" customWidth="1"/>
    <col min="15363" max="15363" width="12.625" style="69" customWidth="1"/>
    <col min="15364" max="15364" width="11" style="69"/>
    <col min="15365" max="15365" width="12.625" style="69" customWidth="1"/>
    <col min="15366" max="15366" width="13.5" style="69" customWidth="1"/>
    <col min="15367" max="15367" width="11" style="69"/>
    <col min="15368" max="15368" width="12.125" style="69" customWidth="1"/>
    <col min="15369" max="15370" width="11" style="69"/>
    <col min="15371" max="15372" width="11.5" style="69" customWidth="1"/>
    <col min="15373" max="15616" width="11" style="69"/>
    <col min="15617" max="15617" width="32.125" style="69" customWidth="1"/>
    <col min="15618" max="15618" width="12.125" style="69" customWidth="1"/>
    <col min="15619" max="15619" width="12.625" style="69" customWidth="1"/>
    <col min="15620" max="15620" width="11" style="69"/>
    <col min="15621" max="15621" width="12.625" style="69" customWidth="1"/>
    <col min="15622" max="15622" width="13.5" style="69" customWidth="1"/>
    <col min="15623" max="15623" width="11" style="69"/>
    <col min="15624" max="15624" width="12.125" style="69" customWidth="1"/>
    <col min="15625" max="15626" width="11" style="69"/>
    <col min="15627" max="15628" width="11.5" style="69" customWidth="1"/>
    <col min="15629" max="15872" width="11" style="69"/>
    <col min="15873" max="15873" width="32.125" style="69" customWidth="1"/>
    <col min="15874" max="15874" width="12.125" style="69" customWidth="1"/>
    <col min="15875" max="15875" width="12.625" style="69" customWidth="1"/>
    <col min="15876" max="15876" width="11" style="69"/>
    <col min="15877" max="15877" width="12.625" style="69" customWidth="1"/>
    <col min="15878" max="15878" width="13.5" style="69" customWidth="1"/>
    <col min="15879" max="15879" width="11" style="69"/>
    <col min="15880" max="15880" width="12.125" style="69" customWidth="1"/>
    <col min="15881" max="15882" width="11" style="69"/>
    <col min="15883" max="15884" width="11.5" style="69" customWidth="1"/>
    <col min="15885" max="16128" width="11" style="69"/>
    <col min="16129" max="16129" width="32.125" style="69" customWidth="1"/>
    <col min="16130" max="16130" width="12.125" style="69" customWidth="1"/>
    <col min="16131" max="16131" width="12.625" style="69" customWidth="1"/>
    <col min="16132" max="16132" width="11" style="69"/>
    <col min="16133" max="16133" width="12.625" style="69" customWidth="1"/>
    <col min="16134" max="16134" width="13.5" style="69" customWidth="1"/>
    <col min="16135" max="16135" width="11" style="69"/>
    <col min="16136" max="16136" width="12.125" style="69" customWidth="1"/>
    <col min="16137" max="16138" width="11" style="69"/>
    <col min="16139" max="16140" width="11.5" style="69" customWidth="1"/>
    <col min="16141" max="16384" width="11" style="69"/>
  </cols>
  <sheetData>
    <row r="1" spans="1:8" x14ac:dyDescent="0.2">
      <c r="A1" s="6" t="s">
        <v>249</v>
      </c>
      <c r="B1" s="3"/>
      <c r="C1" s="3"/>
      <c r="D1" s="3"/>
      <c r="E1" s="3"/>
      <c r="F1" s="3"/>
      <c r="G1" s="3"/>
    </row>
    <row r="2" spans="1:8" ht="15.75" x14ac:dyDescent="0.25">
      <c r="A2" s="2"/>
      <c r="B2" s="89"/>
      <c r="C2" s="3"/>
      <c r="D2" s="3"/>
      <c r="E2" s="3"/>
      <c r="F2" s="3"/>
      <c r="G2" s="3"/>
      <c r="H2" s="55" t="s">
        <v>151</v>
      </c>
    </row>
    <row r="3" spans="1:8" x14ac:dyDescent="0.2">
      <c r="A3" s="70"/>
      <c r="B3" s="781">
        <f>INDICE!A3</f>
        <v>44986</v>
      </c>
      <c r="C3" s="782"/>
      <c r="D3" s="782" t="s">
        <v>115</v>
      </c>
      <c r="E3" s="782"/>
      <c r="F3" s="782" t="s">
        <v>116</v>
      </c>
      <c r="G3" s="782"/>
      <c r="H3" s="782"/>
    </row>
    <row r="4" spans="1:8" x14ac:dyDescent="0.2">
      <c r="A4" s="66"/>
      <c r="B4" s="63" t="s">
        <v>47</v>
      </c>
      <c r="C4" s="63" t="s">
        <v>421</v>
      </c>
      <c r="D4" s="63" t="s">
        <v>47</v>
      </c>
      <c r="E4" s="63" t="s">
        <v>421</v>
      </c>
      <c r="F4" s="63" t="s">
        <v>47</v>
      </c>
      <c r="G4" s="64" t="s">
        <v>421</v>
      </c>
      <c r="H4" s="64" t="s">
        <v>121</v>
      </c>
    </row>
    <row r="5" spans="1:8" x14ac:dyDescent="0.2">
      <c r="A5" s="3" t="s">
        <v>513</v>
      </c>
      <c r="B5" s="304">
        <v>82.597999999999999</v>
      </c>
      <c r="C5" s="72">
        <v>-14.115188254499705</v>
      </c>
      <c r="D5" s="71">
        <v>286.733</v>
      </c>
      <c r="E5" s="72">
        <v>-20.773167105997555</v>
      </c>
      <c r="F5" s="71">
        <v>1060.4880000000001</v>
      </c>
      <c r="G5" s="72">
        <v>-20.602068487386777</v>
      </c>
      <c r="H5" s="307">
        <v>1.6982743847697224</v>
      </c>
    </row>
    <row r="6" spans="1:8" x14ac:dyDescent="0.2">
      <c r="A6" s="3" t="s">
        <v>48</v>
      </c>
      <c r="B6" s="305">
        <v>670.20299999999986</v>
      </c>
      <c r="C6" s="59">
        <v>-11.967829390161269</v>
      </c>
      <c r="D6" s="58">
        <v>2181.7889999999998</v>
      </c>
      <c r="E6" s="59">
        <v>-8.3264214350361385</v>
      </c>
      <c r="F6" s="58">
        <v>9680.5110000000004</v>
      </c>
      <c r="G6" s="59">
        <v>-2.0551746285299832</v>
      </c>
      <c r="H6" s="308">
        <v>15.502451572089008</v>
      </c>
    </row>
    <row r="7" spans="1:8" x14ac:dyDescent="0.2">
      <c r="A7" s="3" t="s">
        <v>49</v>
      </c>
      <c r="B7" s="305">
        <v>768.82</v>
      </c>
      <c r="C7" s="59">
        <v>-1.9952273631181139</v>
      </c>
      <c r="D7" s="58">
        <v>2262.797</v>
      </c>
      <c r="E7" s="73">
        <v>-0.65674286446837526</v>
      </c>
      <c r="F7" s="58">
        <v>9566.246000000001</v>
      </c>
      <c r="G7" s="59">
        <v>5.1602267119674483</v>
      </c>
      <c r="H7" s="308">
        <v>15.319466641966544</v>
      </c>
    </row>
    <row r="8" spans="1:8" x14ac:dyDescent="0.2">
      <c r="A8" s="3" t="s">
        <v>122</v>
      </c>
      <c r="B8" s="305">
        <v>2086.1610000000001</v>
      </c>
      <c r="C8" s="73">
        <v>2.6823825199442348</v>
      </c>
      <c r="D8" s="58">
        <v>6346.1769999999997</v>
      </c>
      <c r="E8" s="59">
        <v>2.8521302811337401</v>
      </c>
      <c r="F8" s="58">
        <v>26365.071</v>
      </c>
      <c r="G8" s="59">
        <v>7.397695467149175</v>
      </c>
      <c r="H8" s="308">
        <v>42.221246003665335</v>
      </c>
    </row>
    <row r="9" spans="1:8" x14ac:dyDescent="0.2">
      <c r="A9" s="3" t="s">
        <v>123</v>
      </c>
      <c r="B9" s="305">
        <v>252.006</v>
      </c>
      <c r="C9" s="59">
        <v>-17.437612824385464</v>
      </c>
      <c r="D9" s="58">
        <v>724.78800000000001</v>
      </c>
      <c r="E9" s="59">
        <v>-17.033675865076752</v>
      </c>
      <c r="F9" s="58">
        <v>3494.7049999999995</v>
      </c>
      <c r="G9" s="73">
        <v>8.4269260279786717</v>
      </c>
      <c r="H9" s="308">
        <v>5.5964499210049246</v>
      </c>
    </row>
    <row r="10" spans="1:8" x14ac:dyDescent="0.2">
      <c r="A10" s="66" t="s">
        <v>601</v>
      </c>
      <c r="B10" s="306">
        <v>982.54899999999998</v>
      </c>
      <c r="C10" s="75">
        <v>6.8736158789412913</v>
      </c>
      <c r="D10" s="74">
        <v>2866.2010000000023</v>
      </c>
      <c r="E10" s="75">
        <v>0.39465010399544032</v>
      </c>
      <c r="F10" s="74">
        <v>12278.011999999995</v>
      </c>
      <c r="G10" s="75">
        <v>3.3475377839339346</v>
      </c>
      <c r="H10" s="309">
        <v>19.662111476504457</v>
      </c>
    </row>
    <row r="11" spans="1:8" x14ac:dyDescent="0.2">
      <c r="A11" s="76" t="s">
        <v>114</v>
      </c>
      <c r="B11" s="77">
        <v>4842.3370000000004</v>
      </c>
      <c r="C11" s="78">
        <v>-1.1407223697136832</v>
      </c>
      <c r="D11" s="77">
        <v>14668.485000000004</v>
      </c>
      <c r="E11" s="78">
        <v>-1.6748572529420964</v>
      </c>
      <c r="F11" s="77">
        <v>62445.033000000003</v>
      </c>
      <c r="G11" s="78">
        <v>4.12963802075652</v>
      </c>
      <c r="H11" s="78">
        <v>100</v>
      </c>
    </row>
    <row r="12" spans="1:8" x14ac:dyDescent="0.2">
      <c r="A12" s="3"/>
      <c r="B12" s="3"/>
      <c r="C12" s="3"/>
      <c r="D12" s="3"/>
      <c r="E12" s="3"/>
      <c r="F12" s="3"/>
      <c r="G12" s="3"/>
      <c r="H12" s="79" t="s">
        <v>220</v>
      </c>
    </row>
    <row r="13" spans="1:8" x14ac:dyDescent="0.2">
      <c r="A13" s="80" t="s">
        <v>572</v>
      </c>
      <c r="B13" s="3"/>
      <c r="C13" s="3"/>
      <c r="D13" s="3"/>
      <c r="E13" s="3"/>
      <c r="F13" s="3"/>
      <c r="G13" s="3"/>
      <c r="H13" s="3"/>
    </row>
    <row r="14" spans="1:8" x14ac:dyDescent="0.2">
      <c r="A14" s="80" t="s">
        <v>573</v>
      </c>
      <c r="B14" s="58"/>
      <c r="C14" s="3"/>
      <c r="D14" s="3"/>
      <c r="E14" s="3"/>
      <c r="F14" s="3"/>
      <c r="G14" s="3"/>
      <c r="H14" s="3"/>
    </row>
    <row r="15" spans="1:8" x14ac:dyDescent="0.2">
      <c r="A15" s="80" t="s">
        <v>532</v>
      </c>
      <c r="B15" s="3"/>
      <c r="C15" s="3"/>
      <c r="D15" s="3"/>
      <c r="E15" s="3"/>
      <c r="F15" s="3"/>
      <c r="G15" s="3"/>
      <c r="H15" s="3"/>
    </row>
  </sheetData>
  <mergeCells count="3">
    <mergeCell ref="B3:C3"/>
    <mergeCell ref="D3:E3"/>
    <mergeCell ref="F3:H3"/>
  </mergeCells>
  <conditionalFormatting sqref="C8">
    <cfRule type="cellIs" dxfId="73" priority="3" operator="between">
      <formula>-0.5</formula>
      <formula>0.5</formula>
    </cfRule>
    <cfRule type="cellIs" dxfId="72" priority="4" operator="between">
      <formula>0</formula>
      <formula>0.49</formula>
    </cfRule>
  </conditionalFormatting>
  <conditionalFormatting sqref="E7">
    <cfRule type="cellIs" dxfId="71" priority="1" operator="between">
      <formula>0</formula>
      <formula>0.5</formula>
    </cfRule>
    <cfRule type="cellIs" dxfId="70" priority="2" operator="between">
      <formula>0</formula>
      <formula>0.49</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G11"/>
  <sheetViews>
    <sheetView workbookViewId="0"/>
  </sheetViews>
  <sheetFormatPr baseColWidth="10" defaultRowHeight="14.25" x14ac:dyDescent="0.2"/>
  <cols>
    <col min="1" max="1" width="36.125" bestFit="1" customWidth="1"/>
    <col min="3" max="3" width="1.625" customWidth="1"/>
    <col min="4" max="4" width="35.125" bestFit="1" customWidth="1"/>
  </cols>
  <sheetData>
    <row r="1" spans="1:7" x14ac:dyDescent="0.2">
      <c r="A1" s="158" t="s">
        <v>250</v>
      </c>
      <c r="B1" s="158"/>
      <c r="C1" s="158"/>
      <c r="D1" s="158"/>
      <c r="E1" s="158"/>
      <c r="F1" s="15"/>
      <c r="G1" s="15"/>
    </row>
    <row r="2" spans="1:7" x14ac:dyDescent="0.2">
      <c r="A2" s="158"/>
      <c r="B2" s="158"/>
      <c r="C2" s="158"/>
      <c r="D2" s="158"/>
      <c r="E2" s="161" t="s">
        <v>151</v>
      </c>
      <c r="F2" s="15"/>
      <c r="G2" s="15"/>
    </row>
    <row r="3" spans="1:7" x14ac:dyDescent="0.2">
      <c r="A3" s="803">
        <f>INDICE!A3</f>
        <v>44986</v>
      </c>
      <c r="B3" s="803">
        <v>41671</v>
      </c>
      <c r="C3" s="804">
        <v>41671</v>
      </c>
      <c r="D3" s="803">
        <v>41671</v>
      </c>
      <c r="E3" s="803">
        <v>41671</v>
      </c>
      <c r="F3" s="15"/>
    </row>
    <row r="4" spans="1:7" ht="15" x14ac:dyDescent="0.25">
      <c r="A4" s="1" t="s">
        <v>30</v>
      </c>
      <c r="B4" s="617">
        <v>7.1999999999999995E-2</v>
      </c>
      <c r="C4" s="425"/>
      <c r="D4" s="15" t="s">
        <v>251</v>
      </c>
      <c r="E4" s="488">
        <v>4842.3370000000004</v>
      </c>
    </row>
    <row r="5" spans="1:7" x14ac:dyDescent="0.2">
      <c r="A5" s="1" t="s">
        <v>252</v>
      </c>
      <c r="B5" s="166">
        <v>4692.058</v>
      </c>
      <c r="C5" s="236"/>
      <c r="D5" s="1" t="s">
        <v>253</v>
      </c>
      <c r="E5" s="166">
        <v>-322.89499999999998</v>
      </c>
    </row>
    <row r="6" spans="1:7" x14ac:dyDescent="0.2">
      <c r="A6" s="1" t="s">
        <v>473</v>
      </c>
      <c r="B6" s="166">
        <v>125.90900000000002</v>
      </c>
      <c r="C6" s="236"/>
      <c r="D6" s="1" t="s">
        <v>254</v>
      </c>
      <c r="E6" s="166">
        <v>193.88292999999703</v>
      </c>
    </row>
    <row r="7" spans="1:7" x14ac:dyDescent="0.2">
      <c r="A7" s="1" t="s">
        <v>474</v>
      </c>
      <c r="B7" s="166">
        <v>22.435999999999879</v>
      </c>
      <c r="C7" s="236"/>
      <c r="D7" s="1" t="s">
        <v>475</v>
      </c>
      <c r="E7" s="166">
        <v>1267.9880000000001</v>
      </c>
    </row>
    <row r="8" spans="1:7" x14ac:dyDescent="0.2">
      <c r="A8" s="1" t="s">
        <v>476</v>
      </c>
      <c r="B8" s="166">
        <v>102.28400000000001</v>
      </c>
      <c r="C8" s="236"/>
      <c r="D8" s="1" t="s">
        <v>477</v>
      </c>
      <c r="E8" s="166">
        <v>-1748.944</v>
      </c>
    </row>
    <row r="9" spans="1:7" ht="15" x14ac:dyDescent="0.25">
      <c r="A9" s="173" t="s">
        <v>58</v>
      </c>
      <c r="B9" s="428">
        <v>4942.759</v>
      </c>
      <c r="C9" s="236"/>
      <c r="D9" s="1" t="s">
        <v>256</v>
      </c>
      <c r="E9" s="166">
        <v>743.62400000000002</v>
      </c>
    </row>
    <row r="10" spans="1:7" ht="15" x14ac:dyDescent="0.25">
      <c r="A10" s="1" t="s">
        <v>255</v>
      </c>
      <c r="B10" s="166">
        <v>-100.42199999999957</v>
      </c>
      <c r="C10" s="236"/>
      <c r="D10" s="173" t="s">
        <v>478</v>
      </c>
      <c r="E10" s="428">
        <v>4975.9929299999985</v>
      </c>
      <c r="G10" s="499"/>
    </row>
    <row r="11" spans="1:7" ht="15" x14ac:dyDescent="0.25">
      <c r="A11" s="173" t="s">
        <v>251</v>
      </c>
      <c r="B11" s="428">
        <v>4842.3370000000004</v>
      </c>
      <c r="C11" s="426"/>
      <c r="D11" s="209"/>
      <c r="E11" s="418" t="s">
        <v>124</v>
      </c>
      <c r="F11" s="1"/>
    </row>
  </sheetData>
  <mergeCells count="1">
    <mergeCell ref="A3:E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J32"/>
  <sheetViews>
    <sheetView showGridLines="0" workbookViewId="0">
      <selection sqref="A1:D2"/>
    </sheetView>
  </sheetViews>
  <sheetFormatPr baseColWidth="10" defaultColWidth="10.5" defaultRowHeight="14.25" customHeight="1" x14ac:dyDescent="0.2"/>
  <cols>
    <col min="1" max="1" width="6.625" style="3" customWidth="1"/>
    <col min="2" max="2" width="11.5" style="3" bestFit="1" customWidth="1"/>
    <col min="3" max="6" width="15.125" style="3" customWidth="1"/>
    <col min="7" max="10" width="11.5" style="3" customWidth="1"/>
    <col min="11" max="11" width="2.625" style="3" customWidth="1"/>
    <col min="12" max="12" width="11.5" style="3" customWidth="1"/>
    <col min="13" max="16384" width="10.5" style="3"/>
  </cols>
  <sheetData>
    <row r="1" spans="1:10" ht="14.25" customHeight="1" x14ac:dyDescent="0.2">
      <c r="A1" s="771" t="s">
        <v>480</v>
      </c>
      <c r="B1" s="771"/>
      <c r="C1" s="771"/>
      <c r="D1" s="771"/>
      <c r="E1" s="192"/>
      <c r="F1" s="192"/>
      <c r="G1" s="6"/>
      <c r="H1" s="6"/>
      <c r="I1" s="6"/>
      <c r="J1" s="6"/>
    </row>
    <row r="2" spans="1:10" ht="14.25" customHeight="1" x14ac:dyDescent="0.2">
      <c r="A2" s="771"/>
      <c r="B2" s="771"/>
      <c r="C2" s="771"/>
      <c r="D2" s="771"/>
      <c r="E2" s="192"/>
      <c r="F2" s="192"/>
      <c r="G2" s="6"/>
      <c r="H2" s="6"/>
      <c r="I2" s="6"/>
      <c r="J2" s="6"/>
    </row>
    <row r="3" spans="1:10" ht="14.25" customHeight="1" x14ac:dyDescent="0.2">
      <c r="A3" s="53"/>
      <c r="B3" s="53"/>
      <c r="C3" s="53"/>
      <c r="D3" s="55" t="s">
        <v>257</v>
      </c>
    </row>
    <row r="4" spans="1:10" ht="14.25" customHeight="1" x14ac:dyDescent="0.2">
      <c r="A4" s="193"/>
      <c r="B4" s="193"/>
      <c r="C4" s="194" t="s">
        <v>585</v>
      </c>
      <c r="D4" s="194" t="s">
        <v>586</v>
      </c>
    </row>
    <row r="5" spans="1:10" ht="14.25" customHeight="1" x14ac:dyDescent="0.2">
      <c r="A5" s="21">
        <v>2018</v>
      </c>
      <c r="B5" s="738" t="s">
        <v>587</v>
      </c>
      <c r="C5" s="739">
        <v>15.33</v>
      </c>
      <c r="D5" s="614">
        <v>4.928131416837787</v>
      </c>
    </row>
    <row r="6" spans="1:10" ht="14.25" customHeight="1" x14ac:dyDescent="0.2">
      <c r="A6" s="737">
        <v>2019</v>
      </c>
      <c r="B6" s="639" t="s">
        <v>588</v>
      </c>
      <c r="C6" s="640">
        <v>14.57</v>
      </c>
      <c r="D6" s="197">
        <v>-4.9575994781474213</v>
      </c>
    </row>
    <row r="7" spans="1:10" ht="14.25" customHeight="1" x14ac:dyDescent="0.2">
      <c r="A7" s="705" t="s">
        <v>509</v>
      </c>
      <c r="B7" s="195" t="s">
        <v>589</v>
      </c>
      <c r="C7" s="707">
        <v>13.86</v>
      </c>
      <c r="D7" s="196">
        <v>-4.8730267673301357</v>
      </c>
    </row>
    <row r="8" spans="1:10" ht="14.25" customHeight="1" x14ac:dyDescent="0.2">
      <c r="A8" s="705" t="s">
        <v>509</v>
      </c>
      <c r="B8" s="195" t="s">
        <v>591</v>
      </c>
      <c r="C8" s="707">
        <v>13.17</v>
      </c>
      <c r="D8" s="196">
        <v>-4.9783549783549752</v>
      </c>
    </row>
    <row r="9" spans="1:10" ht="14.25" customHeight="1" x14ac:dyDescent="0.2">
      <c r="A9" s="705" t="s">
        <v>509</v>
      </c>
      <c r="B9" s="195" t="s">
        <v>592</v>
      </c>
      <c r="C9" s="707">
        <v>12.77</v>
      </c>
      <c r="D9" s="196">
        <v>-3.0372057706909672</v>
      </c>
    </row>
    <row r="10" spans="1:10" ht="14.25" customHeight="1" x14ac:dyDescent="0.2">
      <c r="A10" s="705" t="s">
        <v>509</v>
      </c>
      <c r="B10" s="195" t="s">
        <v>594</v>
      </c>
      <c r="C10" s="707">
        <v>12.15</v>
      </c>
      <c r="D10" s="196">
        <v>-4.8551292090837839</v>
      </c>
    </row>
    <row r="11" spans="1:10" ht="14.25" customHeight="1" x14ac:dyDescent="0.2">
      <c r="A11" s="706" t="s">
        <v>509</v>
      </c>
      <c r="B11" s="198" t="s">
        <v>596</v>
      </c>
      <c r="C11" s="625">
        <v>12.74</v>
      </c>
      <c r="D11" s="199">
        <v>4.8559670781892992</v>
      </c>
    </row>
    <row r="12" spans="1:10" ht="14.25" customHeight="1" x14ac:dyDescent="0.2">
      <c r="A12" s="737">
        <v>2020</v>
      </c>
      <c r="B12" s="639" t="s">
        <v>613</v>
      </c>
      <c r="C12" s="640">
        <v>13.37</v>
      </c>
      <c r="D12" s="197">
        <v>4.9450549450549373</v>
      </c>
    </row>
    <row r="13" spans="1:10" ht="14.25" customHeight="1" x14ac:dyDescent="0.2">
      <c r="A13" s="705" t="s">
        <v>509</v>
      </c>
      <c r="B13" s="195" t="s">
        <v>618</v>
      </c>
      <c r="C13" s="707">
        <v>12.71</v>
      </c>
      <c r="D13" s="196">
        <v>-4.9364248317127783</v>
      </c>
    </row>
    <row r="14" spans="1:10" ht="14.25" customHeight="1" x14ac:dyDescent="0.2">
      <c r="A14" s="705" t="s">
        <v>509</v>
      </c>
      <c r="B14" s="195" t="s">
        <v>619</v>
      </c>
      <c r="C14" s="707">
        <v>12.09</v>
      </c>
      <c r="D14" s="196">
        <v>-4.8780487804878128</v>
      </c>
    </row>
    <row r="15" spans="1:10" ht="14.25" customHeight="1" x14ac:dyDescent="0.2">
      <c r="A15" s="706" t="s">
        <v>509</v>
      </c>
      <c r="B15" s="198" t="s">
        <v>620</v>
      </c>
      <c r="C15" s="625">
        <v>12.68</v>
      </c>
      <c r="D15" s="199">
        <v>4.8800661703887496</v>
      </c>
    </row>
    <row r="16" spans="1:10" ht="14.25" customHeight="1" x14ac:dyDescent="0.2">
      <c r="A16" s="737">
        <v>2021</v>
      </c>
      <c r="B16" s="639" t="s">
        <v>621</v>
      </c>
      <c r="C16" s="640">
        <v>13.3</v>
      </c>
      <c r="D16" s="197">
        <v>4.8895899053627838</v>
      </c>
      <c r="F16" s="3" t="s">
        <v>369</v>
      </c>
    </row>
    <row r="17" spans="1:4" ht="14.25" customHeight="1" x14ac:dyDescent="0.2">
      <c r="A17" s="705" t="s">
        <v>509</v>
      </c>
      <c r="B17" s="195" t="s">
        <v>622</v>
      </c>
      <c r="C17" s="707">
        <v>13.96</v>
      </c>
      <c r="D17" s="196">
        <v>4.9624060150375948</v>
      </c>
    </row>
    <row r="18" spans="1:4" ht="14.25" customHeight="1" x14ac:dyDescent="0.2">
      <c r="A18" s="705" t="s">
        <v>509</v>
      </c>
      <c r="B18" s="195" t="s">
        <v>625</v>
      </c>
      <c r="C18" s="707">
        <v>14.64</v>
      </c>
      <c r="D18" s="196">
        <v>4.871060171919769</v>
      </c>
    </row>
    <row r="19" spans="1:4" ht="14.25" customHeight="1" x14ac:dyDescent="0.2">
      <c r="A19" s="705" t="s">
        <v>509</v>
      </c>
      <c r="B19" s="195" t="s">
        <v>632</v>
      </c>
      <c r="C19" s="707">
        <v>15.37</v>
      </c>
      <c r="D19" s="196">
        <v>4.9863387978141978</v>
      </c>
    </row>
    <row r="20" spans="1:4" ht="14.25" customHeight="1" x14ac:dyDescent="0.2">
      <c r="A20" s="705" t="s">
        <v>509</v>
      </c>
      <c r="B20" s="195" t="s">
        <v>637</v>
      </c>
      <c r="C20" s="707">
        <v>16.12</v>
      </c>
      <c r="D20" s="196">
        <v>4.8796356538711896</v>
      </c>
    </row>
    <row r="21" spans="1:4" ht="14.25" customHeight="1" x14ac:dyDescent="0.2">
      <c r="A21" s="706" t="s">
        <v>509</v>
      </c>
      <c r="B21" s="198" t="s">
        <v>654</v>
      </c>
      <c r="C21" s="625">
        <v>16.920000000000002</v>
      </c>
      <c r="D21" s="199">
        <v>4.9627791563275476</v>
      </c>
    </row>
    <row r="22" spans="1:4" ht="14.25" customHeight="1" x14ac:dyDescent="0.2">
      <c r="A22" s="737">
        <v>2022</v>
      </c>
      <c r="B22" s="639" t="s">
        <v>662</v>
      </c>
      <c r="C22" s="640">
        <v>17.75</v>
      </c>
      <c r="D22" s="197">
        <v>4.905437352245853</v>
      </c>
    </row>
    <row r="23" spans="1:4" ht="14.25" customHeight="1" x14ac:dyDescent="0.2">
      <c r="A23" s="705" t="s">
        <v>509</v>
      </c>
      <c r="B23" s="195" t="s">
        <v>666</v>
      </c>
      <c r="C23" s="707">
        <v>18.63</v>
      </c>
      <c r="D23" s="196">
        <v>4.9577464788732337</v>
      </c>
    </row>
    <row r="24" spans="1:4" ht="14.25" customHeight="1" x14ac:dyDescent="0.2">
      <c r="A24" s="705" t="s">
        <v>509</v>
      </c>
      <c r="B24" s="195" t="s">
        <v>685</v>
      </c>
      <c r="C24" s="707">
        <v>19.55</v>
      </c>
      <c r="D24" s="196">
        <v>4.9382716049382811</v>
      </c>
    </row>
    <row r="25" spans="1:4" ht="14.25" customHeight="1" x14ac:dyDescent="0.2">
      <c r="A25" s="706" t="s">
        <v>509</v>
      </c>
      <c r="B25" s="198" t="s">
        <v>681</v>
      </c>
      <c r="C25" s="625">
        <v>18.579999999999998</v>
      </c>
      <c r="D25" s="199">
        <v>-4.9616368286445134</v>
      </c>
    </row>
    <row r="26" spans="1:4" ht="14.25" customHeight="1" x14ac:dyDescent="0.2">
      <c r="A26" s="737">
        <v>2023</v>
      </c>
      <c r="B26" s="195" t="s">
        <v>686</v>
      </c>
      <c r="C26" s="707">
        <v>17.66</v>
      </c>
      <c r="D26" s="196">
        <v>-4.9515608180839523</v>
      </c>
    </row>
    <row r="27" spans="1:4" ht="14.25" customHeight="1" x14ac:dyDescent="0.2">
      <c r="A27" s="706" t="s">
        <v>509</v>
      </c>
      <c r="B27" s="198" t="s">
        <v>696</v>
      </c>
      <c r="C27" s="625">
        <v>16.79</v>
      </c>
      <c r="D27" s="199">
        <v>-4.9263873159682952</v>
      </c>
    </row>
    <row r="28" spans="1:4" ht="14.25" customHeight="1" x14ac:dyDescent="0.2">
      <c r="A28" s="641" t="s">
        <v>258</v>
      </c>
      <c r="B28"/>
      <c r="C28"/>
      <c r="D28" s="79" t="s">
        <v>570</v>
      </c>
    </row>
    <row r="29" spans="1:4" ht="14.25" customHeight="1" x14ac:dyDescent="0.2">
      <c r="A29"/>
      <c r="B29"/>
      <c r="C29"/>
      <c r="D29"/>
    </row>
    <row r="30" spans="1:4" ht="14.25" customHeight="1" x14ac:dyDescent="0.2">
      <c r="A30" s="80"/>
    </row>
    <row r="31" spans="1:4" ht="14.25" customHeight="1" x14ac:dyDescent="0.2">
      <c r="A31" s="80"/>
    </row>
    <row r="32" spans="1:4" ht="14.25" customHeight="1" x14ac:dyDescent="0.2">
      <c r="A32" s="80"/>
    </row>
  </sheetData>
  <mergeCells count="1">
    <mergeCell ref="A1:D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15"/>
  <sheetViews>
    <sheetView workbookViewId="0"/>
  </sheetViews>
  <sheetFormatPr baseColWidth="10" defaultRowHeight="14.25" x14ac:dyDescent="0.2"/>
  <cols>
    <col min="1" max="1" width="21.125" customWidth="1"/>
  </cols>
  <sheetData>
    <row r="1" spans="1:6" x14ac:dyDescent="0.2">
      <c r="A1" s="53" t="s">
        <v>578</v>
      </c>
      <c r="B1" s="53"/>
      <c r="C1" s="53"/>
      <c r="D1" s="53"/>
      <c r="E1" s="53"/>
      <c r="F1" s="6"/>
    </row>
    <row r="2" spans="1:6" x14ac:dyDescent="0.2">
      <c r="A2" s="54"/>
      <c r="B2" s="54"/>
      <c r="C2" s="54"/>
      <c r="D2" s="54"/>
      <c r="E2" s="54"/>
      <c r="F2" s="55" t="s">
        <v>105</v>
      </c>
    </row>
    <row r="3" spans="1:6" ht="14.85" customHeight="1" x14ac:dyDescent="0.2">
      <c r="A3" s="56"/>
      <c r="B3" s="773" t="s">
        <v>674</v>
      </c>
      <c r="C3" s="775" t="s">
        <v>420</v>
      </c>
      <c r="D3" s="773" t="s">
        <v>624</v>
      </c>
      <c r="E3" s="775" t="s">
        <v>420</v>
      </c>
      <c r="F3" s="777" t="s">
        <v>675</v>
      </c>
    </row>
    <row r="4" spans="1:6" ht="14.85" customHeight="1" x14ac:dyDescent="0.2">
      <c r="A4" s="497"/>
      <c r="B4" s="774"/>
      <c r="C4" s="776"/>
      <c r="D4" s="774"/>
      <c r="E4" s="776"/>
      <c r="F4" s="778"/>
    </row>
    <row r="5" spans="1:6" x14ac:dyDescent="0.2">
      <c r="A5" s="3" t="s">
        <v>107</v>
      </c>
      <c r="B5" s="95">
        <v>3375.7267602942579</v>
      </c>
      <c r="C5" s="187">
        <v>2.8816113807221191</v>
      </c>
      <c r="D5" s="95">
        <v>3099.8440336295016</v>
      </c>
      <c r="E5" s="187">
        <v>2.7968261424149707</v>
      </c>
      <c r="F5" s="187">
        <v>8.8998905645499402</v>
      </c>
    </row>
    <row r="6" spans="1:6" x14ac:dyDescent="0.2">
      <c r="A6" s="3" t="s">
        <v>108</v>
      </c>
      <c r="B6" s="95">
        <v>49639.424498423614</v>
      </c>
      <c r="C6" s="187">
        <v>42.373551156339765</v>
      </c>
      <c r="D6" s="95">
        <v>45689.524218973907</v>
      </c>
      <c r="E6" s="187">
        <v>41.223253293975667</v>
      </c>
      <c r="F6" s="187">
        <v>8.6450895406991251</v>
      </c>
    </row>
    <row r="7" spans="1:6" x14ac:dyDescent="0.2">
      <c r="A7" s="3" t="s">
        <v>109</v>
      </c>
      <c r="B7" s="95">
        <v>29365.525772464589</v>
      </c>
      <c r="C7" s="187">
        <v>25.06720456825316</v>
      </c>
      <c r="D7" s="95">
        <v>27915.389477387547</v>
      </c>
      <c r="E7" s="187">
        <v>25.186586879546489</v>
      </c>
      <c r="F7" s="187">
        <v>5.1947557323235749</v>
      </c>
    </row>
    <row r="8" spans="1:6" x14ac:dyDescent="0.2">
      <c r="A8" s="3" t="s">
        <v>110</v>
      </c>
      <c r="B8" s="95">
        <v>14713.667113791986</v>
      </c>
      <c r="C8" s="187">
        <v>12.559982966027702</v>
      </c>
      <c r="D8" s="95">
        <v>15174</v>
      </c>
      <c r="E8" s="187">
        <v>13.690701669049568</v>
      </c>
      <c r="F8" s="187">
        <v>-3.0336950455253349</v>
      </c>
    </row>
    <row r="9" spans="1:6" x14ac:dyDescent="0.2">
      <c r="A9" s="3" t="s">
        <v>111</v>
      </c>
      <c r="B9" s="95">
        <v>19429.429420310327</v>
      </c>
      <c r="C9" s="187">
        <v>16.585484819755671</v>
      </c>
      <c r="D9" s="95">
        <v>18133.875130600936</v>
      </c>
      <c r="E9" s="187">
        <v>16.361241236118008</v>
      </c>
      <c r="F9" s="187">
        <v>7.1443873986048443</v>
      </c>
    </row>
    <row r="10" spans="1:6" x14ac:dyDescent="0.2">
      <c r="A10" s="3" t="s">
        <v>112</v>
      </c>
      <c r="B10" s="95">
        <v>547.42269155440908</v>
      </c>
      <c r="C10" s="187">
        <v>0.46729476941173237</v>
      </c>
      <c r="D10" s="95">
        <v>539.72217445304284</v>
      </c>
      <c r="E10" s="187">
        <v>0.48696291515798967</v>
      </c>
      <c r="F10" s="187">
        <v>1.4267557395006027</v>
      </c>
    </row>
    <row r="11" spans="1:6" x14ac:dyDescent="0.2">
      <c r="A11" s="3" t="s">
        <v>113</v>
      </c>
      <c r="B11" s="95">
        <v>75.99377987962157</v>
      </c>
      <c r="C11" s="187">
        <v>6.4870339489834922E-2</v>
      </c>
      <c r="D11" s="95">
        <v>281.9934651762685</v>
      </c>
      <c r="E11" s="187">
        <v>0.25442786373730136</v>
      </c>
      <c r="F11" s="187">
        <v>-73.051226618985879</v>
      </c>
    </row>
    <row r="12" spans="1:6" x14ac:dyDescent="0.2">
      <c r="A12" s="60" t="s">
        <v>114</v>
      </c>
      <c r="B12" s="468">
        <v>117147.19003671882</v>
      </c>
      <c r="C12" s="469">
        <v>100</v>
      </c>
      <c r="D12" s="468">
        <v>110834.34850022121</v>
      </c>
      <c r="E12" s="469">
        <v>100</v>
      </c>
      <c r="F12" s="469">
        <v>5.695744705428579</v>
      </c>
    </row>
    <row r="13" spans="1:6" x14ac:dyDescent="0.2">
      <c r="A13" s="718" t="s">
        <v>676</v>
      </c>
      <c r="B13" s="3"/>
      <c r="C13" s="3"/>
      <c r="D13" s="3"/>
      <c r="E13" s="3"/>
      <c r="F13" s="55" t="s">
        <v>570</v>
      </c>
    </row>
    <row r="14" spans="1:6" x14ac:dyDescent="0.2">
      <c r="A14" s="470"/>
      <c r="B14" s="1"/>
      <c r="C14" s="1"/>
      <c r="D14" s="1"/>
      <c r="E14" s="1"/>
      <c r="F14" s="1"/>
    </row>
    <row r="15" spans="1:6" x14ac:dyDescent="0.2">
      <c r="A15" s="496"/>
      <c r="B15" s="1"/>
      <c r="C15" s="1"/>
      <c r="D15" s="1"/>
      <c r="E15" s="1"/>
      <c r="F15" s="1"/>
    </row>
  </sheetData>
  <mergeCells count="5">
    <mergeCell ref="B3:B4"/>
    <mergeCell ref="C3:C4"/>
    <mergeCell ref="D3:D4"/>
    <mergeCell ref="E3:E4"/>
    <mergeCell ref="F3:F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F13"/>
  <sheetViews>
    <sheetView workbookViewId="0"/>
  </sheetViews>
  <sheetFormatPr baseColWidth="10" defaultColWidth="11" defaultRowHeight="14.25" x14ac:dyDescent="0.2"/>
  <cols>
    <col min="1" max="1" width="32.125" style="1" customWidth="1"/>
    <col min="2" max="4" width="11" style="1"/>
    <col min="5" max="5" width="13.125" style="1" customWidth="1"/>
    <col min="6" max="6" width="16.625" style="1" customWidth="1"/>
    <col min="7" max="16384" width="11" style="1"/>
  </cols>
  <sheetData>
    <row r="1" spans="1:6" x14ac:dyDescent="0.2">
      <c r="A1" s="53" t="s">
        <v>669</v>
      </c>
      <c r="B1" s="53"/>
      <c r="C1" s="53"/>
      <c r="D1" s="6"/>
      <c r="E1" s="6"/>
      <c r="F1" s="6"/>
    </row>
    <row r="2" spans="1:6" x14ac:dyDescent="0.2">
      <c r="A2" s="54"/>
      <c r="B2" s="54"/>
      <c r="C2" s="54"/>
      <c r="D2" s="65"/>
      <c r="E2" s="65"/>
      <c r="F2" s="55" t="s">
        <v>259</v>
      </c>
    </row>
    <row r="3" spans="1:6" x14ac:dyDescent="0.2">
      <c r="A3" s="56"/>
      <c r="B3" s="784" t="s">
        <v>260</v>
      </c>
      <c r="C3" s="784"/>
      <c r="D3" s="784"/>
      <c r="E3" s="783" t="s">
        <v>261</v>
      </c>
      <c r="F3" s="783"/>
    </row>
    <row r="4" spans="1:6" x14ac:dyDescent="0.2">
      <c r="A4" s="66"/>
      <c r="B4" s="201" t="s">
        <v>694</v>
      </c>
      <c r="C4" s="202" t="s">
        <v>690</v>
      </c>
      <c r="D4" s="201" t="s">
        <v>697</v>
      </c>
      <c r="E4" s="185" t="s">
        <v>262</v>
      </c>
      <c r="F4" s="184" t="s">
        <v>263</v>
      </c>
    </row>
    <row r="5" spans="1:6" x14ac:dyDescent="0.2">
      <c r="A5" s="427" t="s">
        <v>483</v>
      </c>
      <c r="B5" s="90">
        <v>163.53318858709679</v>
      </c>
      <c r="C5" s="90">
        <v>163.82718905714282</v>
      </c>
      <c r="D5" s="90">
        <v>179.22862209354838</v>
      </c>
      <c r="E5" s="90">
        <v>-0.1794576783854126</v>
      </c>
      <c r="F5" s="90">
        <v>-8.7572137324469086</v>
      </c>
    </row>
    <row r="6" spans="1:6" x14ac:dyDescent="0.2">
      <c r="A6" s="66" t="s">
        <v>482</v>
      </c>
      <c r="B6" s="97">
        <v>156.89340211612904</v>
      </c>
      <c r="C6" s="199">
        <v>162.26323366428574</v>
      </c>
      <c r="D6" s="97">
        <v>176.8244634064516</v>
      </c>
      <c r="E6" s="97">
        <v>-3.3093334989653918</v>
      </c>
      <c r="F6" s="97">
        <v>-11.271665077534378</v>
      </c>
    </row>
    <row r="7" spans="1:6" x14ac:dyDescent="0.2">
      <c r="F7" s="55" t="s">
        <v>570</v>
      </c>
    </row>
    <row r="8" spans="1:6" x14ac:dyDescent="0.2">
      <c r="A8" s="641"/>
    </row>
    <row r="13" spans="1:6" x14ac:dyDescent="0.2">
      <c r="C13" s="1" t="s">
        <v>369</v>
      </c>
    </row>
  </sheetData>
  <mergeCells count="2">
    <mergeCell ref="B3:D3"/>
    <mergeCell ref="E3:F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AL94"/>
  <sheetViews>
    <sheetView workbookViewId="0">
      <selection sqref="A1:C2"/>
    </sheetView>
  </sheetViews>
  <sheetFormatPr baseColWidth="10" defaultRowHeight="14.25" x14ac:dyDescent="0.2"/>
  <cols>
    <col min="1" max="1" width="22.5" bestFit="1" customWidth="1"/>
    <col min="6" max="6" width="11" style="1"/>
    <col min="7" max="7" width="19.125" style="1" bestFit="1" customWidth="1"/>
    <col min="8" max="30" width="11" style="1"/>
  </cols>
  <sheetData>
    <row r="1" spans="1:38" x14ac:dyDescent="0.2">
      <c r="A1" s="771" t="s">
        <v>670</v>
      </c>
      <c r="B1" s="771"/>
      <c r="C1" s="771"/>
      <c r="D1" s="3"/>
      <c r="E1" s="3"/>
    </row>
    <row r="2" spans="1:38" x14ac:dyDescent="0.2">
      <c r="A2" s="772"/>
      <c r="B2" s="771"/>
      <c r="C2" s="771"/>
      <c r="D2" s="3"/>
      <c r="E2" s="55" t="s">
        <v>259</v>
      </c>
    </row>
    <row r="3" spans="1:38" x14ac:dyDescent="0.2">
      <c r="A3" s="57"/>
      <c r="B3" s="203" t="s">
        <v>264</v>
      </c>
      <c r="C3" s="203" t="s">
        <v>265</v>
      </c>
      <c r="D3" s="203" t="s">
        <v>266</v>
      </c>
      <c r="E3" s="203" t="s">
        <v>267</v>
      </c>
    </row>
    <row r="4" spans="1:38" x14ac:dyDescent="0.2">
      <c r="A4" s="678" t="s">
        <v>268</v>
      </c>
      <c r="B4" s="740">
        <v>163.53318858709679</v>
      </c>
      <c r="C4" s="741">
        <v>28.381793060570516</v>
      </c>
      <c r="D4" s="741">
        <v>47.411314065235956</v>
      </c>
      <c r="E4" s="741">
        <v>87.740081461290316</v>
      </c>
      <c r="F4" s="617"/>
      <c r="G4" s="617"/>
      <c r="H4" s="617"/>
      <c r="M4" s="316"/>
      <c r="N4" s="316"/>
      <c r="O4" s="316"/>
      <c r="P4" s="316"/>
      <c r="Q4" s="316"/>
      <c r="R4" s="316"/>
      <c r="S4" s="316"/>
      <c r="T4" s="316"/>
      <c r="U4" s="316"/>
      <c r="V4" s="316"/>
      <c r="W4" s="316"/>
      <c r="X4" s="316"/>
      <c r="Y4" s="316"/>
      <c r="Z4" s="316"/>
      <c r="AA4" s="316"/>
      <c r="AB4" s="316"/>
      <c r="AC4" s="316"/>
      <c r="AD4" s="316"/>
      <c r="AE4" s="281"/>
      <c r="AF4" s="281"/>
      <c r="AG4" s="281"/>
      <c r="AH4" s="281"/>
      <c r="AI4" s="281"/>
      <c r="AJ4" s="281"/>
      <c r="AK4" s="281"/>
      <c r="AL4" s="281"/>
    </row>
    <row r="5" spans="1:38" x14ac:dyDescent="0.2">
      <c r="A5" s="204" t="s">
        <v>269</v>
      </c>
      <c r="B5" s="205">
        <v>182.1483870967742</v>
      </c>
      <c r="C5" s="92">
        <v>29.082515586879918</v>
      </c>
      <c r="D5" s="92">
        <v>72.290000542152342</v>
      </c>
      <c r="E5" s="92">
        <v>80.775870967741938</v>
      </c>
      <c r="F5" s="617"/>
      <c r="G5" s="617"/>
      <c r="M5" s="618"/>
      <c r="N5" s="618"/>
      <c r="O5" s="618"/>
      <c r="P5" s="618"/>
      <c r="Q5" s="618"/>
      <c r="R5" s="618"/>
      <c r="S5" s="618"/>
      <c r="T5" s="618"/>
      <c r="U5" s="618"/>
      <c r="V5" s="618"/>
      <c r="W5" s="618"/>
      <c r="X5" s="618"/>
      <c r="Y5" s="618"/>
      <c r="Z5" s="618"/>
      <c r="AA5" s="618"/>
      <c r="AB5" s="618"/>
      <c r="AC5" s="618"/>
      <c r="AD5" s="618"/>
      <c r="AE5" s="280"/>
      <c r="AF5" s="280"/>
      <c r="AG5" s="280"/>
      <c r="AH5" s="280"/>
      <c r="AI5" s="280"/>
      <c r="AJ5" s="280"/>
      <c r="AK5" s="280"/>
      <c r="AL5" s="280"/>
    </row>
    <row r="6" spans="1:38" x14ac:dyDescent="0.2">
      <c r="A6" s="204" t="s">
        <v>270</v>
      </c>
      <c r="B6" s="205">
        <v>157.75806451612902</v>
      </c>
      <c r="C6" s="92">
        <v>26.293010752688172</v>
      </c>
      <c r="D6" s="92">
        <v>56.308924731182785</v>
      </c>
      <c r="E6" s="92">
        <v>75.156129032258065</v>
      </c>
      <c r="F6" s="617"/>
      <c r="G6" s="617"/>
      <c r="M6" s="618"/>
      <c r="N6" s="618"/>
      <c r="O6" s="618"/>
      <c r="P6" s="618"/>
      <c r="Q6" s="618"/>
      <c r="R6" s="618"/>
      <c r="S6" s="618"/>
      <c r="T6" s="618"/>
      <c r="U6" s="618"/>
      <c r="V6" s="618"/>
      <c r="W6" s="618"/>
      <c r="X6" s="618"/>
      <c r="Y6" s="618"/>
      <c r="Z6" s="618"/>
      <c r="AA6" s="618"/>
      <c r="AB6" s="618"/>
      <c r="AC6" s="618"/>
      <c r="AD6" s="618"/>
      <c r="AE6" s="280"/>
      <c r="AF6" s="280"/>
      <c r="AG6" s="280"/>
      <c r="AH6" s="280"/>
      <c r="AI6" s="280"/>
      <c r="AJ6" s="280"/>
      <c r="AK6" s="280"/>
      <c r="AL6" s="280"/>
    </row>
    <row r="7" spans="1:38" x14ac:dyDescent="0.2">
      <c r="A7" s="204" t="s">
        <v>233</v>
      </c>
      <c r="B7" s="205">
        <v>170.55245161290321</v>
      </c>
      <c r="C7" s="92">
        <v>29.600012263396422</v>
      </c>
      <c r="D7" s="92">
        <v>60.015923220474534</v>
      </c>
      <c r="E7" s="92">
        <v>80.936516129032256</v>
      </c>
      <c r="F7" s="617"/>
      <c r="G7" s="617"/>
      <c r="N7" s="618"/>
      <c r="O7" s="618"/>
      <c r="P7" s="618"/>
      <c r="Q7" s="618"/>
      <c r="R7" s="618"/>
      <c r="S7" s="618"/>
      <c r="T7" s="618"/>
      <c r="U7" s="618"/>
      <c r="V7" s="618"/>
      <c r="W7" s="618"/>
      <c r="X7" s="618"/>
      <c r="Y7" s="618"/>
      <c r="Z7" s="618"/>
      <c r="AA7" s="618"/>
      <c r="AB7" s="618"/>
      <c r="AC7" s="618"/>
      <c r="AD7" s="618"/>
      <c r="AE7" s="280"/>
      <c r="AF7" s="280"/>
      <c r="AG7" s="280"/>
      <c r="AH7" s="280"/>
      <c r="AI7" s="280"/>
      <c r="AJ7" s="280"/>
      <c r="AK7" s="280"/>
      <c r="AL7" s="280"/>
    </row>
    <row r="8" spans="1:38" x14ac:dyDescent="0.2">
      <c r="A8" s="204" t="s">
        <v>271</v>
      </c>
      <c r="B8" s="205">
        <v>129.79767741935484</v>
      </c>
      <c r="C8" s="92">
        <v>21.632946236559143</v>
      </c>
      <c r="D8" s="92">
        <v>36.302215053763454</v>
      </c>
      <c r="E8" s="92">
        <v>71.862516129032244</v>
      </c>
      <c r="F8" s="617"/>
      <c r="G8" s="617"/>
      <c r="N8" s="618"/>
      <c r="O8" s="618"/>
      <c r="P8" s="618"/>
      <c r="Q8" s="618"/>
      <c r="R8" s="618"/>
      <c r="S8" s="618"/>
      <c r="T8" s="618"/>
      <c r="U8" s="618"/>
      <c r="V8" s="618"/>
      <c r="W8" s="618"/>
      <c r="X8" s="618"/>
      <c r="Y8" s="618"/>
      <c r="Z8" s="618"/>
      <c r="AA8" s="618"/>
      <c r="AB8" s="618"/>
      <c r="AC8" s="618"/>
      <c r="AD8" s="618"/>
      <c r="AE8" s="280"/>
      <c r="AF8" s="280"/>
      <c r="AG8" s="280"/>
      <c r="AH8" s="280"/>
      <c r="AI8" s="280"/>
      <c r="AJ8" s="280"/>
      <c r="AK8" s="280"/>
      <c r="AL8" s="280"/>
    </row>
    <row r="9" spans="1:38" x14ac:dyDescent="0.2">
      <c r="A9" s="204" t="s">
        <v>272</v>
      </c>
      <c r="B9" s="205">
        <v>139.73541935483871</v>
      </c>
      <c r="C9" s="92">
        <v>22.310697207915428</v>
      </c>
      <c r="D9" s="92">
        <v>36.969883437245869</v>
      </c>
      <c r="E9" s="92">
        <v>80.454838709677418</v>
      </c>
      <c r="F9" s="617"/>
      <c r="G9" s="617"/>
    </row>
    <row r="10" spans="1:38" x14ac:dyDescent="0.2">
      <c r="A10" s="204" t="s">
        <v>273</v>
      </c>
      <c r="B10" s="205">
        <v>144.8967741935484</v>
      </c>
      <c r="C10" s="92">
        <v>28.979354838709678</v>
      </c>
      <c r="D10" s="92">
        <v>40.599999999999994</v>
      </c>
      <c r="E10" s="92">
        <v>75.317419354838719</v>
      </c>
      <c r="F10" s="617"/>
      <c r="G10" s="617"/>
    </row>
    <row r="11" spans="1:38" x14ac:dyDescent="0.2">
      <c r="A11" s="204" t="s">
        <v>274</v>
      </c>
      <c r="B11" s="205">
        <v>197.07719354838707</v>
      </c>
      <c r="C11" s="92">
        <v>39.415438709677417</v>
      </c>
      <c r="D11" s="92">
        <v>63.694529032258046</v>
      </c>
      <c r="E11" s="92">
        <v>93.967225806451609</v>
      </c>
      <c r="F11" s="617"/>
      <c r="G11" s="617"/>
    </row>
    <row r="12" spans="1:38" x14ac:dyDescent="0.2">
      <c r="A12" s="204" t="s">
        <v>275</v>
      </c>
      <c r="B12" s="205">
        <v>154.25483870967741</v>
      </c>
      <c r="C12" s="92">
        <v>25.709139784946238</v>
      </c>
      <c r="D12" s="92">
        <v>54.364924731182789</v>
      </c>
      <c r="E12" s="92">
        <v>74.180774193548388</v>
      </c>
      <c r="F12" s="617"/>
      <c r="G12" s="617"/>
    </row>
    <row r="13" spans="1:38" x14ac:dyDescent="0.2">
      <c r="A13" s="204" t="s">
        <v>276</v>
      </c>
      <c r="B13" s="205">
        <v>137.40074193548386</v>
      </c>
      <c r="C13" s="92">
        <v>24.777182971972501</v>
      </c>
      <c r="D13" s="92">
        <v>39.95791380222105</v>
      </c>
      <c r="E13" s="92">
        <v>72.665645161290314</v>
      </c>
      <c r="F13" s="617"/>
      <c r="G13" s="617"/>
    </row>
    <row r="14" spans="1:38" x14ac:dyDescent="0.2">
      <c r="A14" s="204" t="s">
        <v>205</v>
      </c>
      <c r="B14" s="205">
        <v>170.80322580645162</v>
      </c>
      <c r="C14" s="92">
        <v>28.467204301075274</v>
      </c>
      <c r="D14" s="92">
        <v>56.299924731182784</v>
      </c>
      <c r="E14" s="92">
        <v>86.036096774193567</v>
      </c>
      <c r="F14" s="617"/>
      <c r="G14" s="617"/>
    </row>
    <row r="15" spans="1:38" x14ac:dyDescent="0.2">
      <c r="A15" s="204" t="s">
        <v>277</v>
      </c>
      <c r="B15" s="205">
        <v>194.64193548387098</v>
      </c>
      <c r="C15" s="92">
        <v>37.67263267429761</v>
      </c>
      <c r="D15" s="92">
        <v>72.241141519250789</v>
      </c>
      <c r="E15" s="92">
        <v>84.728161290322575</v>
      </c>
      <c r="F15" s="617"/>
      <c r="G15" s="617"/>
    </row>
    <row r="16" spans="1:38" x14ac:dyDescent="0.2">
      <c r="A16" s="204" t="s">
        <v>234</v>
      </c>
      <c r="B16" s="206">
        <v>190.65174193548387</v>
      </c>
      <c r="C16" s="196">
        <v>31.775290322580645</v>
      </c>
      <c r="D16" s="196">
        <v>69.130096774193547</v>
      </c>
      <c r="E16" s="196">
        <v>89.746354838709678</v>
      </c>
      <c r="F16" s="617"/>
      <c r="G16" s="617"/>
    </row>
    <row r="17" spans="1:13" x14ac:dyDescent="0.2">
      <c r="A17" s="204" t="s">
        <v>235</v>
      </c>
      <c r="B17" s="205">
        <v>190.1032258064516</v>
      </c>
      <c r="C17" s="92">
        <v>36.79417273673257</v>
      </c>
      <c r="D17" s="92">
        <v>71.533956295525485</v>
      </c>
      <c r="E17" s="92">
        <v>81.775096774193543</v>
      </c>
      <c r="F17" s="617"/>
      <c r="G17" s="617"/>
    </row>
    <row r="18" spans="1:13" x14ac:dyDescent="0.2">
      <c r="A18" s="204" t="s">
        <v>278</v>
      </c>
      <c r="B18" s="205">
        <v>156.69683870967742</v>
      </c>
      <c r="C18" s="92">
        <v>33.313501143002284</v>
      </c>
      <c r="D18" s="92">
        <v>32.058014986029974</v>
      </c>
      <c r="E18" s="92">
        <v>91.325322580645164</v>
      </c>
      <c r="F18" s="617"/>
      <c r="G18" s="617"/>
    </row>
    <row r="19" spans="1:13" x14ac:dyDescent="0.2">
      <c r="A19" s="3" t="s">
        <v>279</v>
      </c>
      <c r="B19" s="205">
        <v>161.52903225806452</v>
      </c>
      <c r="C19" s="92">
        <v>30.204615788093367</v>
      </c>
      <c r="D19" s="92">
        <v>50.027642276422768</v>
      </c>
      <c r="E19" s="92">
        <v>81.296774193548387</v>
      </c>
      <c r="F19" s="617"/>
      <c r="G19" s="617"/>
    </row>
    <row r="20" spans="1:13" x14ac:dyDescent="0.2">
      <c r="A20" s="3" t="s">
        <v>206</v>
      </c>
      <c r="B20" s="205">
        <v>185.52683870967741</v>
      </c>
      <c r="C20" s="92">
        <v>33.455659439450024</v>
      </c>
      <c r="D20" s="92">
        <v>72.84008249603383</v>
      </c>
      <c r="E20" s="92">
        <v>79.231096774193546</v>
      </c>
      <c r="F20" s="617"/>
      <c r="G20" s="617"/>
    </row>
    <row r="21" spans="1:13" x14ac:dyDescent="0.2">
      <c r="A21" s="3" t="s">
        <v>280</v>
      </c>
      <c r="B21" s="205">
        <v>161.19216129032259</v>
      </c>
      <c r="C21" s="92">
        <v>27.975499066915493</v>
      </c>
      <c r="D21" s="92">
        <v>54.377242868568402</v>
      </c>
      <c r="E21" s="92">
        <v>78.839419354838697</v>
      </c>
      <c r="F21" s="617"/>
      <c r="G21" s="617"/>
    </row>
    <row r="22" spans="1:13" x14ac:dyDescent="0.2">
      <c r="A22" s="195" t="s">
        <v>281</v>
      </c>
      <c r="B22" s="205">
        <v>151.98645161290324</v>
      </c>
      <c r="C22" s="92">
        <v>26.377813916288989</v>
      </c>
      <c r="D22" s="92">
        <v>46.599992535323921</v>
      </c>
      <c r="E22" s="92">
        <v>79.008645161290332</v>
      </c>
      <c r="F22" s="617"/>
      <c r="G22" s="617"/>
    </row>
    <row r="23" spans="1:13" x14ac:dyDescent="0.2">
      <c r="A23" s="195" t="s">
        <v>282</v>
      </c>
      <c r="B23" s="207">
        <v>154.61290322580646</v>
      </c>
      <c r="C23" s="208">
        <v>21.325917686318135</v>
      </c>
      <c r="D23" s="208">
        <v>53.79901779755285</v>
      </c>
      <c r="E23" s="208">
        <v>79.487967741935478</v>
      </c>
      <c r="F23" s="617"/>
      <c r="G23" s="617"/>
    </row>
    <row r="24" spans="1:13" x14ac:dyDescent="0.2">
      <c r="A24" s="195" t="s">
        <v>283</v>
      </c>
      <c r="B24" s="207">
        <v>134</v>
      </c>
      <c r="C24" s="208">
        <v>20.440677966101696</v>
      </c>
      <c r="D24" s="208">
        <v>54.938322033898295</v>
      </c>
      <c r="E24" s="208">
        <v>58.621000000000002</v>
      </c>
      <c r="F24" s="617"/>
      <c r="G24" s="617"/>
    </row>
    <row r="25" spans="1:13" x14ac:dyDescent="0.2">
      <c r="A25" s="195" t="s">
        <v>545</v>
      </c>
      <c r="B25" s="207">
        <v>180.95806451612901</v>
      </c>
      <c r="C25" s="208">
        <v>31.405945081311646</v>
      </c>
      <c r="D25" s="208">
        <v>65.871087176752866</v>
      </c>
      <c r="E25" s="208">
        <v>83.681032258064505</v>
      </c>
      <c r="F25" s="617"/>
      <c r="G25" s="617"/>
    </row>
    <row r="26" spans="1:13" x14ac:dyDescent="0.2">
      <c r="A26" s="3" t="s">
        <v>284</v>
      </c>
      <c r="B26" s="207">
        <v>142.50419354838712</v>
      </c>
      <c r="C26" s="208">
        <v>26.647125622869137</v>
      </c>
      <c r="D26" s="208">
        <v>36.195551796485731</v>
      </c>
      <c r="E26" s="208">
        <v>79.66151612903225</v>
      </c>
      <c r="F26" s="617"/>
      <c r="G26" s="617"/>
    </row>
    <row r="27" spans="1:13" x14ac:dyDescent="0.2">
      <c r="A27" s="195" t="s">
        <v>236</v>
      </c>
      <c r="B27" s="207">
        <v>167.32580645161289</v>
      </c>
      <c r="C27" s="208">
        <v>31.288565434041441</v>
      </c>
      <c r="D27" s="208">
        <v>51.300047469184335</v>
      </c>
      <c r="E27" s="208">
        <v>84.737193548387111</v>
      </c>
      <c r="F27" s="617"/>
      <c r="G27" s="617"/>
    </row>
    <row r="28" spans="1:13" x14ac:dyDescent="0.2">
      <c r="A28" s="195" t="s">
        <v>547</v>
      </c>
      <c r="B28" s="205">
        <v>156.62593548387096</v>
      </c>
      <c r="C28" s="92">
        <v>27.183013596374298</v>
      </c>
      <c r="D28" s="92">
        <v>54.011663822980537</v>
      </c>
      <c r="E28" s="92">
        <v>75.431258064516129</v>
      </c>
      <c r="F28" s="617"/>
      <c r="G28" s="617"/>
    </row>
    <row r="29" spans="1:13" x14ac:dyDescent="0.2">
      <c r="A29" s="3" t="s">
        <v>285</v>
      </c>
      <c r="B29" s="207">
        <v>136.52577419354841</v>
      </c>
      <c r="C29" s="208">
        <v>21.798232854432101</v>
      </c>
      <c r="D29" s="208">
        <v>36.078573597180835</v>
      </c>
      <c r="E29" s="208">
        <v>78.648967741935479</v>
      </c>
      <c r="F29" s="617"/>
      <c r="G29" s="617"/>
    </row>
    <row r="30" spans="1:13" x14ac:dyDescent="0.2">
      <c r="A30" s="3" t="s">
        <v>237</v>
      </c>
      <c r="B30" s="205">
        <v>177.30216129032257</v>
      </c>
      <c r="C30" s="92">
        <v>35.460432258064515</v>
      </c>
      <c r="D30" s="92">
        <v>56.276083870967739</v>
      </c>
      <c r="E30" s="92">
        <v>85.56564516129032</v>
      </c>
      <c r="F30" s="617"/>
      <c r="G30" s="617"/>
    </row>
    <row r="31" spans="1:13" x14ac:dyDescent="0.2">
      <c r="A31" s="651" t="s">
        <v>286</v>
      </c>
      <c r="B31" s="652">
        <v>172.40816552926842</v>
      </c>
      <c r="C31" s="652">
        <v>30.486809758224304</v>
      </c>
      <c r="D31" s="652">
        <v>59.95900093233444</v>
      </c>
      <c r="E31" s="652">
        <v>81.962354838709672</v>
      </c>
      <c r="F31" s="617"/>
      <c r="G31" s="617"/>
    </row>
    <row r="32" spans="1:13" x14ac:dyDescent="0.2">
      <c r="A32" s="650" t="s">
        <v>287</v>
      </c>
      <c r="B32" s="649">
        <v>177.47766391205192</v>
      </c>
      <c r="C32" s="649">
        <v>30.801908612835465</v>
      </c>
      <c r="D32" s="649">
        <v>64.819952290112809</v>
      </c>
      <c r="E32" s="649">
        <v>81.855803009103653</v>
      </c>
      <c r="F32" s="617"/>
      <c r="G32" s="617"/>
      <c r="M32" s="618"/>
    </row>
    <row r="33" spans="1:13" x14ac:dyDescent="0.2">
      <c r="A33" s="648" t="s">
        <v>288</v>
      </c>
      <c r="B33" s="653">
        <v>13.944475324955135</v>
      </c>
      <c r="C33" s="653">
        <v>2.4201155522649493</v>
      </c>
      <c r="D33" s="653">
        <v>17.408638224876853</v>
      </c>
      <c r="E33" s="653">
        <v>-5.8842784521866633</v>
      </c>
      <c r="F33" s="617"/>
      <c r="G33" s="617"/>
      <c r="M33" s="618"/>
    </row>
    <row r="34" spans="1:13" x14ac:dyDescent="0.2">
      <c r="A34" s="80"/>
      <c r="B34" s="3"/>
      <c r="C34" s="3"/>
      <c r="D34" s="3"/>
      <c r="E34" s="55" t="s">
        <v>570</v>
      </c>
    </row>
    <row r="35" spans="1:13" s="1" customFormat="1" ht="14.25" customHeight="1" x14ac:dyDescent="0.2">
      <c r="A35" s="805" t="s">
        <v>687</v>
      </c>
      <c r="B35" s="805"/>
      <c r="C35" s="805"/>
      <c r="D35" s="805"/>
      <c r="E35" s="805"/>
    </row>
    <row r="36" spans="1:13" s="1" customFormat="1" x14ac:dyDescent="0.2">
      <c r="A36" s="805"/>
      <c r="B36" s="805"/>
      <c r="C36" s="805"/>
      <c r="D36" s="805"/>
      <c r="E36" s="805"/>
    </row>
    <row r="37" spans="1:13" s="1" customFormat="1" x14ac:dyDescent="0.2">
      <c r="A37" s="805"/>
      <c r="B37" s="805"/>
      <c r="C37" s="805"/>
      <c r="D37" s="805"/>
      <c r="E37" s="805"/>
    </row>
    <row r="38" spans="1:13" s="1" customFormat="1" x14ac:dyDescent="0.2"/>
    <row r="39" spans="1:13" s="1" customFormat="1" x14ac:dyDescent="0.2"/>
    <row r="40" spans="1:13" s="1" customFormat="1" x14ac:dyDescent="0.2"/>
    <row r="41" spans="1:13" s="1" customFormat="1" x14ac:dyDescent="0.2"/>
    <row r="42" spans="1:13" s="1" customFormat="1" x14ac:dyDescent="0.2"/>
    <row r="43" spans="1:13" s="1" customFormat="1" x14ac:dyDescent="0.2"/>
    <row r="44" spans="1:13" s="1" customFormat="1" x14ac:dyDescent="0.2"/>
    <row r="45" spans="1:13" s="1" customFormat="1" x14ac:dyDescent="0.2"/>
    <row r="46" spans="1:13" s="1" customFormat="1" x14ac:dyDescent="0.2"/>
    <row r="47" spans="1:13" s="1" customFormat="1" x14ac:dyDescent="0.2"/>
    <row r="48" spans="1:13"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sheetData>
  <mergeCells count="2">
    <mergeCell ref="A1:C2"/>
    <mergeCell ref="A35:E3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AJ203"/>
  <sheetViews>
    <sheetView workbookViewId="0">
      <selection sqref="A1:C2"/>
    </sheetView>
  </sheetViews>
  <sheetFormatPr baseColWidth="10" defaultRowHeight="14.25" x14ac:dyDescent="0.2"/>
  <cols>
    <col min="1" max="1" width="22.625" bestFit="1" customWidth="1"/>
    <col min="6" max="6" width="11" style="1"/>
    <col min="7" max="7" width="17.625" style="1" bestFit="1" customWidth="1"/>
    <col min="8" max="32" width="11" style="1"/>
  </cols>
  <sheetData>
    <row r="1" spans="1:36" x14ac:dyDescent="0.2">
      <c r="A1" s="771" t="s">
        <v>671</v>
      </c>
      <c r="B1" s="771"/>
      <c r="C1" s="771"/>
      <c r="D1" s="3"/>
      <c r="E1" s="3"/>
    </row>
    <row r="2" spans="1:36" x14ac:dyDescent="0.2">
      <c r="A2" s="772"/>
      <c r="B2" s="771"/>
      <c r="C2" s="771"/>
      <c r="D2" s="3"/>
      <c r="E2" s="55" t="s">
        <v>259</v>
      </c>
    </row>
    <row r="3" spans="1:36" x14ac:dyDescent="0.2">
      <c r="A3" s="57"/>
      <c r="B3" s="203" t="s">
        <v>264</v>
      </c>
      <c r="C3" s="203" t="s">
        <v>265</v>
      </c>
      <c r="D3" s="203" t="s">
        <v>266</v>
      </c>
      <c r="E3" s="203" t="s">
        <v>267</v>
      </c>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281"/>
      <c r="AH3" s="281"/>
      <c r="AI3" s="281"/>
      <c r="AJ3" s="281"/>
    </row>
    <row r="4" spans="1:36" x14ac:dyDescent="0.2">
      <c r="A4" s="678" t="s">
        <v>268</v>
      </c>
      <c r="B4" s="740">
        <v>156.89340211612904</v>
      </c>
      <c r="C4" s="741">
        <v>27.229433425113307</v>
      </c>
      <c r="D4" s="741">
        <v>38.04231405875769</v>
      </c>
      <c r="E4" s="741">
        <v>91.621654632258043</v>
      </c>
      <c r="F4" s="617"/>
      <c r="G4" s="617"/>
      <c r="H4" s="618"/>
      <c r="I4" s="618"/>
      <c r="J4" s="618"/>
      <c r="K4" s="618"/>
      <c r="L4" s="618"/>
      <c r="M4" s="618"/>
      <c r="N4" s="618"/>
      <c r="O4" s="618"/>
      <c r="P4" s="618"/>
      <c r="Q4" s="618"/>
      <c r="R4" s="618"/>
      <c r="S4" s="618"/>
      <c r="T4" s="618"/>
      <c r="U4" s="618"/>
      <c r="V4" s="618"/>
      <c r="W4" s="618"/>
      <c r="X4" s="618"/>
      <c r="Y4" s="618"/>
      <c r="Z4" s="618"/>
      <c r="AA4" s="618"/>
      <c r="AB4" s="618"/>
      <c r="AC4" s="618"/>
      <c r="AD4" s="618"/>
      <c r="AE4" s="618"/>
      <c r="AF4" s="618"/>
      <c r="AG4" s="280"/>
      <c r="AH4" s="280"/>
      <c r="AI4" s="280"/>
      <c r="AJ4" s="280"/>
    </row>
    <row r="5" spans="1:36" x14ac:dyDescent="0.2">
      <c r="A5" s="204" t="s">
        <v>269</v>
      </c>
      <c r="B5" s="205">
        <v>172.75806451612902</v>
      </c>
      <c r="C5" s="92">
        <v>27.583220384928165</v>
      </c>
      <c r="D5" s="92">
        <v>54.510231227975041</v>
      </c>
      <c r="E5" s="92">
        <v>90.664612903225816</v>
      </c>
      <c r="G5" s="617"/>
      <c r="H5" s="619"/>
      <c r="I5" s="619"/>
      <c r="J5" s="619"/>
      <c r="K5" s="619"/>
      <c r="L5" s="618"/>
      <c r="M5" s="618"/>
      <c r="N5" s="618"/>
      <c r="O5" s="618"/>
      <c r="P5" s="618"/>
      <c r="Q5" s="618"/>
      <c r="R5" s="618"/>
      <c r="S5" s="618"/>
      <c r="T5" s="618"/>
      <c r="U5" s="618"/>
      <c r="V5" s="618"/>
      <c r="W5" s="618"/>
      <c r="X5" s="618"/>
      <c r="Y5" s="618"/>
      <c r="Z5" s="618"/>
      <c r="AA5" s="618"/>
      <c r="AB5" s="618"/>
      <c r="AC5" s="618"/>
      <c r="AD5" s="618"/>
      <c r="AE5" s="618"/>
      <c r="AF5" s="618"/>
      <c r="AG5" s="280"/>
      <c r="AH5" s="280"/>
      <c r="AI5" s="280"/>
      <c r="AJ5" s="280"/>
    </row>
    <row r="6" spans="1:36" x14ac:dyDescent="0.2">
      <c r="A6" s="204" t="s">
        <v>270</v>
      </c>
      <c r="B6" s="205">
        <v>163.52580645161291</v>
      </c>
      <c r="C6" s="92">
        <v>27.254301075268824</v>
      </c>
      <c r="D6" s="92">
        <v>48.642956989247295</v>
      </c>
      <c r="E6" s="92">
        <v>87.628548387096785</v>
      </c>
      <c r="G6" s="617"/>
      <c r="L6" s="618"/>
      <c r="M6" s="618"/>
      <c r="N6" s="618"/>
      <c r="O6" s="618"/>
      <c r="P6" s="618"/>
      <c r="Q6" s="618"/>
      <c r="R6" s="618"/>
      <c r="S6" s="618"/>
      <c r="T6" s="618"/>
      <c r="U6" s="618"/>
      <c r="V6" s="618"/>
      <c r="W6" s="618"/>
      <c r="X6" s="618"/>
      <c r="Y6" s="618"/>
      <c r="Z6" s="618"/>
      <c r="AA6" s="618"/>
      <c r="AB6" s="618"/>
      <c r="AC6" s="618"/>
      <c r="AD6" s="618"/>
      <c r="AE6" s="618"/>
      <c r="AF6" s="618"/>
      <c r="AG6" s="280"/>
      <c r="AH6" s="280"/>
      <c r="AI6" s="280"/>
      <c r="AJ6" s="280"/>
    </row>
    <row r="7" spans="1:36" x14ac:dyDescent="0.2">
      <c r="A7" s="204" t="s">
        <v>233</v>
      </c>
      <c r="B7" s="205">
        <v>170.68529032258067</v>
      </c>
      <c r="C7" s="92">
        <v>29.623066915489208</v>
      </c>
      <c r="D7" s="92">
        <v>52.978320181285014</v>
      </c>
      <c r="E7" s="92">
        <v>88.083903225806452</v>
      </c>
      <c r="G7" s="617"/>
      <c r="L7" s="619"/>
      <c r="M7" s="619"/>
      <c r="N7" s="619"/>
      <c r="O7" s="619"/>
      <c r="P7" s="619"/>
      <c r="Q7" s="619"/>
      <c r="R7" s="619"/>
      <c r="S7" s="619"/>
      <c r="T7" s="619"/>
      <c r="U7" s="619"/>
      <c r="V7" s="619"/>
      <c r="W7" s="619"/>
      <c r="X7" s="619"/>
      <c r="Y7" s="619"/>
      <c r="Z7" s="619"/>
      <c r="AA7" s="619"/>
      <c r="AB7" s="619"/>
      <c r="AC7" s="619"/>
      <c r="AD7" s="619"/>
      <c r="AE7" s="619"/>
      <c r="AF7" s="619"/>
      <c r="AG7" s="282"/>
      <c r="AH7" s="282"/>
      <c r="AI7" s="282"/>
      <c r="AJ7" s="282"/>
    </row>
    <row r="8" spans="1:36" x14ac:dyDescent="0.2">
      <c r="A8" s="204" t="s">
        <v>271</v>
      </c>
      <c r="B8" s="205">
        <v>141.36770967741936</v>
      </c>
      <c r="C8" s="92">
        <v>23.561284946236562</v>
      </c>
      <c r="D8" s="92">
        <v>33.029940860215056</v>
      </c>
      <c r="E8" s="92">
        <v>84.776483870967738</v>
      </c>
      <c r="G8" s="617"/>
    </row>
    <row r="9" spans="1:36" x14ac:dyDescent="0.2">
      <c r="A9" s="204" t="s">
        <v>272</v>
      </c>
      <c r="B9" s="205">
        <v>154.44480645161292</v>
      </c>
      <c r="C9" s="92">
        <v>24.659254811602064</v>
      </c>
      <c r="D9" s="92">
        <v>34.070100027107628</v>
      </c>
      <c r="E9" s="92">
        <v>95.715451612903223</v>
      </c>
      <c r="G9" s="617"/>
    </row>
    <row r="10" spans="1:36" x14ac:dyDescent="0.2">
      <c r="A10" s="204" t="s">
        <v>273</v>
      </c>
      <c r="B10" s="205">
        <v>156.27096774193549</v>
      </c>
      <c r="C10" s="92">
        <v>31.2541935483871</v>
      </c>
      <c r="D10" s="92">
        <v>35.300000000000004</v>
      </c>
      <c r="E10" s="92">
        <v>89.716774193548389</v>
      </c>
      <c r="G10" s="617"/>
    </row>
    <row r="11" spans="1:36" x14ac:dyDescent="0.2">
      <c r="A11" s="204" t="s">
        <v>274</v>
      </c>
      <c r="B11" s="205">
        <v>172.38948387096775</v>
      </c>
      <c r="C11" s="92">
        <v>34.477896774193553</v>
      </c>
      <c r="D11" s="92">
        <v>44.365812903225816</v>
      </c>
      <c r="E11" s="92">
        <v>93.545774193548382</v>
      </c>
      <c r="G11" s="617"/>
    </row>
    <row r="12" spans="1:36" x14ac:dyDescent="0.2">
      <c r="A12" s="204" t="s">
        <v>275</v>
      </c>
      <c r="B12" s="205">
        <v>154.06451612903226</v>
      </c>
      <c r="C12" s="92">
        <v>25.677419354838712</v>
      </c>
      <c r="D12" s="92">
        <v>39.765129032258066</v>
      </c>
      <c r="E12" s="92">
        <v>88.621967741935478</v>
      </c>
      <c r="G12" s="617"/>
    </row>
    <row r="13" spans="1:36" x14ac:dyDescent="0.2">
      <c r="A13" s="204" t="s">
        <v>276</v>
      </c>
      <c r="B13" s="205">
        <v>151.87870967741935</v>
      </c>
      <c r="C13" s="92">
        <v>27.387964040190379</v>
      </c>
      <c r="D13" s="92">
        <v>42.273745637228984</v>
      </c>
      <c r="E13" s="92">
        <v>82.216999999999985</v>
      </c>
      <c r="G13" s="617"/>
    </row>
    <row r="14" spans="1:36" x14ac:dyDescent="0.2">
      <c r="A14" s="204" t="s">
        <v>205</v>
      </c>
      <c r="B14" s="205">
        <v>165.30322580645162</v>
      </c>
      <c r="C14" s="92">
        <v>27.550537634408606</v>
      </c>
      <c r="D14" s="92">
        <v>37.200172043010745</v>
      </c>
      <c r="E14" s="92">
        <v>100.55251612903227</v>
      </c>
      <c r="G14" s="617"/>
    </row>
    <row r="15" spans="1:36" x14ac:dyDescent="0.2">
      <c r="A15" s="204" t="s">
        <v>277</v>
      </c>
      <c r="B15" s="205">
        <v>197.84838709677419</v>
      </c>
      <c r="C15" s="92">
        <v>38.293236212278877</v>
      </c>
      <c r="D15" s="92">
        <v>51.0517315296566</v>
      </c>
      <c r="E15" s="92">
        <v>108.50341935483871</v>
      </c>
      <c r="G15" s="617"/>
    </row>
    <row r="16" spans="1:36" x14ac:dyDescent="0.2">
      <c r="A16" s="204" t="s">
        <v>234</v>
      </c>
      <c r="B16" s="206">
        <v>181.97525806451614</v>
      </c>
      <c r="C16" s="196">
        <v>30.32920967741936</v>
      </c>
      <c r="D16" s="196">
        <v>60.900306451612906</v>
      </c>
      <c r="E16" s="196">
        <v>90.745741935483878</v>
      </c>
      <c r="G16" s="617"/>
    </row>
    <row r="17" spans="1:11" x14ac:dyDescent="0.2">
      <c r="A17" s="204" t="s">
        <v>235</v>
      </c>
      <c r="B17" s="205">
        <v>169.7258064516129</v>
      </c>
      <c r="C17" s="92">
        <v>32.850156087408948</v>
      </c>
      <c r="D17" s="92">
        <v>42.433263267429766</v>
      </c>
      <c r="E17" s="92">
        <v>94.442387096774183</v>
      </c>
      <c r="G17" s="617"/>
    </row>
    <row r="18" spans="1:11" x14ac:dyDescent="0.2">
      <c r="A18" s="204" t="s">
        <v>278</v>
      </c>
      <c r="B18" s="205">
        <v>159.07687096774194</v>
      </c>
      <c r="C18" s="92">
        <v>33.81949225298451</v>
      </c>
      <c r="D18" s="92">
        <v>29.563120650241295</v>
      </c>
      <c r="E18" s="92">
        <v>95.694258064516134</v>
      </c>
      <c r="G18" s="617"/>
    </row>
    <row r="19" spans="1:11" x14ac:dyDescent="0.2">
      <c r="A19" s="3" t="s">
        <v>279</v>
      </c>
      <c r="B19" s="205">
        <v>165.32451612903225</v>
      </c>
      <c r="C19" s="92">
        <v>30.914340414371885</v>
      </c>
      <c r="D19" s="92">
        <v>44.238659585628106</v>
      </c>
      <c r="E19" s="92">
        <v>90.171516129032256</v>
      </c>
      <c r="G19" s="617"/>
    </row>
    <row r="20" spans="1:11" x14ac:dyDescent="0.2">
      <c r="A20" s="3" t="s">
        <v>206</v>
      </c>
      <c r="B20" s="205">
        <v>180.8902580645161</v>
      </c>
      <c r="C20" s="92">
        <v>32.619554732945531</v>
      </c>
      <c r="D20" s="92">
        <v>61.739896879957669</v>
      </c>
      <c r="E20" s="92">
        <v>86.530806451612904</v>
      </c>
      <c r="G20" s="617"/>
    </row>
    <row r="21" spans="1:11" x14ac:dyDescent="0.2">
      <c r="A21" s="3" t="s">
        <v>280</v>
      </c>
      <c r="B21" s="205">
        <v>160.35870967741937</v>
      </c>
      <c r="C21" s="92">
        <v>27.830850439882703</v>
      </c>
      <c r="D21" s="92">
        <v>45.194988269794742</v>
      </c>
      <c r="E21" s="92">
        <v>87.332870967741925</v>
      </c>
      <c r="G21" s="617"/>
    </row>
    <row r="22" spans="1:11" x14ac:dyDescent="0.2">
      <c r="A22" s="195" t="s">
        <v>281</v>
      </c>
      <c r="B22" s="205">
        <v>154.7868387096774</v>
      </c>
      <c r="C22" s="92">
        <v>26.863831511596906</v>
      </c>
      <c r="D22" s="92">
        <v>37.200039456144999</v>
      </c>
      <c r="E22" s="92">
        <v>90.722967741935491</v>
      </c>
      <c r="G22" s="617"/>
    </row>
    <row r="23" spans="1:11" x14ac:dyDescent="0.2">
      <c r="A23" s="195" t="s">
        <v>282</v>
      </c>
      <c r="B23" s="207">
        <v>153.06129032258065</v>
      </c>
      <c r="C23" s="208">
        <v>21.111902113459401</v>
      </c>
      <c r="D23" s="208">
        <v>42.875065628476086</v>
      </c>
      <c r="E23" s="208">
        <v>89.074322580645159</v>
      </c>
      <c r="G23" s="617"/>
    </row>
    <row r="24" spans="1:11" x14ac:dyDescent="0.2">
      <c r="A24" s="195" t="s">
        <v>283</v>
      </c>
      <c r="B24" s="207">
        <v>121</v>
      </c>
      <c r="C24" s="208">
        <v>18.457627118644066</v>
      </c>
      <c r="D24" s="208">
        <v>47.240372881355938</v>
      </c>
      <c r="E24" s="208">
        <v>55.302</v>
      </c>
      <c r="G24" s="617"/>
    </row>
    <row r="25" spans="1:11" x14ac:dyDescent="0.2">
      <c r="A25" s="195" t="s">
        <v>545</v>
      </c>
      <c r="B25" s="207">
        <v>163.58709677419353</v>
      </c>
      <c r="C25" s="208">
        <v>28.391149026926151</v>
      </c>
      <c r="D25" s="208">
        <v>57.974818715009313</v>
      </c>
      <c r="E25" s="208">
        <v>77.221129032258062</v>
      </c>
      <c r="G25" s="617"/>
    </row>
    <row r="26" spans="1:11" x14ac:dyDescent="0.2">
      <c r="A26" s="3" t="s">
        <v>284</v>
      </c>
      <c r="B26" s="207">
        <v>149.52300000000002</v>
      </c>
      <c r="C26" s="208">
        <v>27.959585365853666</v>
      </c>
      <c r="D26" s="208">
        <v>32.601188827694742</v>
      </c>
      <c r="E26" s="208">
        <v>88.962225806451613</v>
      </c>
      <c r="G26" s="617"/>
    </row>
    <row r="27" spans="1:11" x14ac:dyDescent="0.2">
      <c r="A27" s="195" t="s">
        <v>236</v>
      </c>
      <c r="B27" s="207">
        <v>153.4548387096774</v>
      </c>
      <c r="C27" s="208">
        <v>28.694807238394962</v>
      </c>
      <c r="D27" s="208">
        <v>36.81706372934697</v>
      </c>
      <c r="E27" s="208">
        <v>87.942967741935476</v>
      </c>
      <c r="G27" s="617"/>
    </row>
    <row r="28" spans="1:11" x14ac:dyDescent="0.2">
      <c r="A28" s="195" t="s">
        <v>547</v>
      </c>
      <c r="B28" s="205">
        <v>151.21961290322582</v>
      </c>
      <c r="C28" s="92">
        <v>26.244726206344978</v>
      </c>
      <c r="D28" s="92">
        <v>35.544886696880837</v>
      </c>
      <c r="E28" s="92">
        <v>89.43</v>
      </c>
      <c r="G28" s="617"/>
    </row>
    <row r="29" spans="1:11" x14ac:dyDescent="0.2">
      <c r="A29" s="3" t="s">
        <v>285</v>
      </c>
      <c r="B29" s="207">
        <v>147.62209677419358</v>
      </c>
      <c r="C29" s="208">
        <v>23.569914611005697</v>
      </c>
      <c r="D29" s="208">
        <v>33.164182163187874</v>
      </c>
      <c r="E29" s="208">
        <v>90.888000000000005</v>
      </c>
      <c r="G29" s="617"/>
    </row>
    <row r="30" spans="1:11" x14ac:dyDescent="0.2">
      <c r="A30" s="3" t="s">
        <v>237</v>
      </c>
      <c r="B30" s="205">
        <v>201.46467741935484</v>
      </c>
      <c r="C30" s="92">
        <v>40.29293548387097</v>
      </c>
      <c r="D30" s="92">
        <v>36.324806451612908</v>
      </c>
      <c r="E30" s="92">
        <v>124.84693548387096</v>
      </c>
      <c r="G30" s="617"/>
    </row>
    <row r="31" spans="1:11" x14ac:dyDescent="0.2">
      <c r="A31" s="651" t="s">
        <v>286</v>
      </c>
      <c r="B31" s="652">
        <v>168.47285744525175</v>
      </c>
      <c r="C31" s="652">
        <v>29.790932109221355</v>
      </c>
      <c r="D31" s="652">
        <v>48.17947372312716</v>
      </c>
      <c r="E31" s="652">
        <v>90.502451612903229</v>
      </c>
      <c r="G31" s="617"/>
    </row>
    <row r="32" spans="1:11" x14ac:dyDescent="0.2">
      <c r="A32" s="650" t="s">
        <v>287</v>
      </c>
      <c r="B32" s="649">
        <v>171.35791775775985</v>
      </c>
      <c r="C32" s="649">
        <v>29.739803908371545</v>
      </c>
      <c r="D32" s="649">
        <v>51.89217260589416</v>
      </c>
      <c r="E32" s="649">
        <v>89.725941243494148</v>
      </c>
      <c r="G32" s="617"/>
      <c r="H32" s="618"/>
      <c r="I32" s="618"/>
      <c r="J32" s="618"/>
      <c r="K32" s="618"/>
    </row>
    <row r="33" spans="1:11" x14ac:dyDescent="0.2">
      <c r="A33" s="648" t="s">
        <v>288</v>
      </c>
      <c r="B33" s="653">
        <v>14.464515641630811</v>
      </c>
      <c r="C33" s="653">
        <v>2.5103704832582387</v>
      </c>
      <c r="D33" s="653">
        <v>13.849858547136471</v>
      </c>
      <c r="E33" s="653">
        <v>-1.8957133887638946</v>
      </c>
      <c r="G33" s="617"/>
      <c r="H33" s="618"/>
      <c r="I33" s="618"/>
      <c r="J33" s="618"/>
      <c r="K33" s="618"/>
    </row>
    <row r="34" spans="1:11" x14ac:dyDescent="0.2">
      <c r="A34" s="80"/>
      <c r="B34" s="3"/>
      <c r="C34" s="3"/>
      <c r="D34" s="3"/>
      <c r="E34" s="55" t="s">
        <v>570</v>
      </c>
    </row>
    <row r="35" spans="1:11" s="1" customFormat="1" x14ac:dyDescent="0.2">
      <c r="A35" s="805" t="s">
        <v>687</v>
      </c>
      <c r="B35" s="805"/>
      <c r="C35" s="805"/>
      <c r="D35" s="805"/>
      <c r="E35" s="805"/>
    </row>
    <row r="36" spans="1:11" s="1" customFormat="1" x14ac:dyDescent="0.2">
      <c r="A36" s="805"/>
      <c r="B36" s="805"/>
      <c r="C36" s="805"/>
      <c r="D36" s="805"/>
      <c r="E36" s="805"/>
    </row>
    <row r="37" spans="1:11" s="1" customFormat="1" x14ac:dyDescent="0.2">
      <c r="A37" s="805"/>
      <c r="B37" s="805"/>
      <c r="C37" s="805"/>
      <c r="D37" s="805"/>
      <c r="E37" s="805"/>
    </row>
    <row r="38" spans="1:11" s="1" customFormat="1" x14ac:dyDescent="0.2"/>
    <row r="39" spans="1:11" s="1" customFormat="1" x14ac:dyDescent="0.2"/>
    <row r="40" spans="1:11" s="1" customFormat="1" x14ac:dyDescent="0.2"/>
    <row r="41" spans="1:11" s="1" customFormat="1" x14ac:dyDescent="0.2"/>
    <row r="42" spans="1:11" s="1" customFormat="1" x14ac:dyDescent="0.2"/>
    <row r="43" spans="1:11" s="1" customFormat="1" x14ac:dyDescent="0.2"/>
    <row r="44" spans="1:11" s="1" customFormat="1" x14ac:dyDescent="0.2"/>
    <row r="45" spans="1:11" s="1" customFormat="1" x14ac:dyDescent="0.2"/>
    <row r="46" spans="1:11" s="1" customFormat="1" x14ac:dyDescent="0.2"/>
    <row r="47" spans="1:11" s="1" customFormat="1" x14ac:dyDescent="0.2"/>
    <row r="48" spans="1:11"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sheetData>
  <sortState ref="G6:K31">
    <sortCondition ref="G5"/>
  </sortState>
  <mergeCells count="2">
    <mergeCell ref="A1:C2"/>
    <mergeCell ref="A35:E37"/>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Z195"/>
  <sheetViews>
    <sheetView workbookViewId="0">
      <selection sqref="A1:C2"/>
    </sheetView>
  </sheetViews>
  <sheetFormatPr baseColWidth="10" defaultRowHeight="14.25" x14ac:dyDescent="0.2"/>
  <cols>
    <col min="1" max="1" width="22.625" bestFit="1" customWidth="1"/>
    <col min="4" max="26" width="11" style="1"/>
  </cols>
  <sheetData>
    <row r="1" spans="1:3" x14ac:dyDescent="0.2">
      <c r="A1" s="771" t="s">
        <v>672</v>
      </c>
      <c r="B1" s="771"/>
      <c r="C1" s="771"/>
    </row>
    <row r="2" spans="1:3" x14ac:dyDescent="0.2">
      <c r="A2" s="771"/>
      <c r="B2" s="771"/>
      <c r="C2" s="771"/>
    </row>
    <row r="3" spans="1:3" x14ac:dyDescent="0.2">
      <c r="A3" s="54"/>
      <c r="B3" s="3"/>
      <c r="C3" s="55" t="s">
        <v>259</v>
      </c>
    </row>
    <row r="4" spans="1:3" x14ac:dyDescent="0.2">
      <c r="A4" s="57"/>
      <c r="B4" s="203" t="s">
        <v>264</v>
      </c>
      <c r="C4" s="203" t="s">
        <v>267</v>
      </c>
    </row>
    <row r="5" spans="1:3" x14ac:dyDescent="0.2">
      <c r="A5" s="678" t="s">
        <v>268</v>
      </c>
      <c r="B5" s="679">
        <v>106.62141935483871</v>
      </c>
      <c r="C5" s="680">
        <v>78.446064516129027</v>
      </c>
    </row>
    <row r="6" spans="1:3" x14ac:dyDescent="0.2">
      <c r="A6" s="204" t="s">
        <v>269</v>
      </c>
      <c r="B6" s="466">
        <v>110.20903225806452</v>
      </c>
      <c r="C6" s="467">
        <v>78.447580645161295</v>
      </c>
    </row>
    <row r="7" spans="1:3" x14ac:dyDescent="0.2">
      <c r="A7" s="204" t="s">
        <v>270</v>
      </c>
      <c r="B7" s="466">
        <v>120.47141935483872</v>
      </c>
      <c r="C7" s="467">
        <v>81.097032258064502</v>
      </c>
    </row>
    <row r="8" spans="1:3" x14ac:dyDescent="0.2">
      <c r="A8" s="204" t="s">
        <v>233</v>
      </c>
      <c r="B8" s="466">
        <v>93.020645161290318</v>
      </c>
      <c r="C8" s="467">
        <v>75.011516129032259</v>
      </c>
    </row>
    <row r="9" spans="1:3" x14ac:dyDescent="0.2">
      <c r="A9" s="204" t="s">
        <v>271</v>
      </c>
      <c r="B9" s="466">
        <v>118.50193548387097</v>
      </c>
      <c r="C9" s="467">
        <v>65.721838709677428</v>
      </c>
    </row>
    <row r="10" spans="1:3" x14ac:dyDescent="0.2">
      <c r="A10" s="204" t="s">
        <v>272</v>
      </c>
      <c r="B10" s="466">
        <v>106.49583870967744</v>
      </c>
      <c r="C10" s="467">
        <v>86.322161290322569</v>
      </c>
    </row>
    <row r="11" spans="1:3" x14ac:dyDescent="0.2">
      <c r="A11" s="204" t="s">
        <v>273</v>
      </c>
      <c r="B11" s="466">
        <v>97.548387096774192</v>
      </c>
      <c r="C11" s="467">
        <v>75.938709677419354</v>
      </c>
    </row>
    <row r="12" spans="1:3" x14ac:dyDescent="0.2">
      <c r="A12" s="204" t="s">
        <v>274</v>
      </c>
      <c r="B12" s="466">
        <v>177.72183870967737</v>
      </c>
      <c r="C12" s="467">
        <v>104.76932258064514</v>
      </c>
    </row>
    <row r="13" spans="1:3" x14ac:dyDescent="0.2">
      <c r="A13" s="204" t="s">
        <v>275</v>
      </c>
      <c r="B13" s="466">
        <v>0</v>
      </c>
      <c r="C13" s="467">
        <v>0</v>
      </c>
    </row>
    <row r="14" spans="1:3" x14ac:dyDescent="0.2">
      <c r="A14" s="204" t="s">
        <v>276</v>
      </c>
      <c r="B14" s="466">
        <v>111.96332258064515</v>
      </c>
      <c r="C14" s="467">
        <v>76.722387096774199</v>
      </c>
    </row>
    <row r="15" spans="1:3" x14ac:dyDescent="0.2">
      <c r="A15" s="204" t="s">
        <v>205</v>
      </c>
      <c r="B15" s="466">
        <v>121.69677419354839</v>
      </c>
      <c r="C15" s="467">
        <v>95.613870967741946</v>
      </c>
    </row>
    <row r="16" spans="1:3" x14ac:dyDescent="0.2">
      <c r="A16" s="204" t="s">
        <v>277</v>
      </c>
      <c r="B16" s="466">
        <v>149.3290322580645</v>
      </c>
      <c r="C16" s="467">
        <v>92.846709677419355</v>
      </c>
    </row>
    <row r="17" spans="1:3" x14ac:dyDescent="0.2">
      <c r="A17" s="204" t="s">
        <v>234</v>
      </c>
      <c r="B17" s="466">
        <v>128.89945161290322</v>
      </c>
      <c r="C17" s="467">
        <v>91.796225806451616</v>
      </c>
    </row>
    <row r="18" spans="1:3" x14ac:dyDescent="0.2">
      <c r="A18" s="204" t="s">
        <v>235</v>
      </c>
      <c r="B18" s="466">
        <v>118.85483870967741</v>
      </c>
      <c r="C18" s="467">
        <v>66.613677419354843</v>
      </c>
    </row>
    <row r="19" spans="1:3" x14ac:dyDescent="0.2">
      <c r="A19" s="204" t="s">
        <v>278</v>
      </c>
      <c r="B19" s="466">
        <v>159.07687096774194</v>
      </c>
      <c r="C19" s="467">
        <v>95.694258064516134</v>
      </c>
    </row>
    <row r="20" spans="1:3" x14ac:dyDescent="0.2">
      <c r="A20" s="204" t="s">
        <v>279</v>
      </c>
      <c r="B20" s="466">
        <v>103.01370967741937</v>
      </c>
      <c r="C20" s="467">
        <v>77.953322580645164</v>
      </c>
    </row>
    <row r="21" spans="1:3" x14ac:dyDescent="0.2">
      <c r="A21" s="204" t="s">
        <v>206</v>
      </c>
      <c r="B21" s="466">
        <v>155.66422580645161</v>
      </c>
      <c r="C21" s="467">
        <v>87.272645161290328</v>
      </c>
    </row>
    <row r="22" spans="1:3" x14ac:dyDescent="0.2">
      <c r="A22" s="204" t="s">
        <v>280</v>
      </c>
      <c r="B22" s="466">
        <v>117.15070967741933</v>
      </c>
      <c r="C22" s="467">
        <v>87.332709677419345</v>
      </c>
    </row>
    <row r="23" spans="1:3" x14ac:dyDescent="0.2">
      <c r="A23" s="204" t="s">
        <v>281</v>
      </c>
      <c r="B23" s="466">
        <v>94.44903225806452</v>
      </c>
      <c r="C23" s="467">
        <v>75.943290322580651</v>
      </c>
    </row>
    <row r="24" spans="1:3" x14ac:dyDescent="0.2">
      <c r="A24" s="204" t="s">
        <v>282</v>
      </c>
      <c r="B24" s="466">
        <v>96.593548387096774</v>
      </c>
      <c r="C24" s="467">
        <v>76.446903225806452</v>
      </c>
    </row>
    <row r="25" spans="1:3" x14ac:dyDescent="0.2">
      <c r="A25" s="204" t="s">
        <v>283</v>
      </c>
      <c r="B25" s="466">
        <v>100</v>
      </c>
      <c r="C25" s="467">
        <v>61.536999999999999</v>
      </c>
    </row>
    <row r="26" spans="1:3" x14ac:dyDescent="0.2">
      <c r="A26" s="204" t="s">
        <v>545</v>
      </c>
      <c r="B26" s="466">
        <v>0</v>
      </c>
      <c r="C26" s="467">
        <v>0</v>
      </c>
    </row>
    <row r="27" spans="1:3" x14ac:dyDescent="0.2">
      <c r="A27" s="204" t="s">
        <v>284</v>
      </c>
      <c r="B27" s="466">
        <v>121.76045161290321</v>
      </c>
      <c r="C27" s="467">
        <v>94.057935483870963</v>
      </c>
    </row>
    <row r="28" spans="1:3" x14ac:dyDescent="0.2">
      <c r="A28" s="204" t="s">
        <v>236</v>
      </c>
      <c r="B28" s="466">
        <v>153.21935483870968</v>
      </c>
      <c r="C28" s="467">
        <v>85.648419354838694</v>
      </c>
    </row>
    <row r="29" spans="1:3" x14ac:dyDescent="0.2">
      <c r="A29" s="204" t="s">
        <v>547</v>
      </c>
      <c r="B29" s="466">
        <v>104.52296774193549</v>
      </c>
      <c r="C29" s="467">
        <v>77.921225806451616</v>
      </c>
    </row>
    <row r="30" spans="1:3" x14ac:dyDescent="0.2">
      <c r="A30" s="204" t="s">
        <v>285</v>
      </c>
      <c r="B30" s="466">
        <v>134.65899999999999</v>
      </c>
      <c r="C30" s="467">
        <v>79.994322580645161</v>
      </c>
    </row>
    <row r="31" spans="1:3" x14ac:dyDescent="0.2">
      <c r="A31" s="204" t="s">
        <v>237</v>
      </c>
      <c r="B31" s="466">
        <v>131.16200000000001</v>
      </c>
      <c r="C31" s="467">
        <v>68.6136129032258</v>
      </c>
    </row>
    <row r="32" spans="1:3" x14ac:dyDescent="0.2">
      <c r="A32" s="651" t="s">
        <v>286</v>
      </c>
      <c r="B32" s="655">
        <v>116.36448058112428</v>
      </c>
      <c r="C32" s="655">
        <v>82.245419354838702</v>
      </c>
    </row>
    <row r="33" spans="1:5" x14ac:dyDescent="0.2">
      <c r="A33" s="650" t="s">
        <v>287</v>
      </c>
      <c r="B33" s="654">
        <v>115.11790193080969</v>
      </c>
      <c r="C33" s="654">
        <v>81.78156890871422</v>
      </c>
    </row>
    <row r="34" spans="1:5" x14ac:dyDescent="0.2">
      <c r="A34" s="648" t="s">
        <v>288</v>
      </c>
      <c r="B34" s="664">
        <v>8.4964825759709868</v>
      </c>
      <c r="C34" s="664">
        <v>3.335504392585193</v>
      </c>
    </row>
    <row r="35" spans="1:5" x14ac:dyDescent="0.2">
      <c r="A35" s="80"/>
      <c r="B35" s="3"/>
      <c r="C35" s="55" t="s">
        <v>514</v>
      </c>
    </row>
    <row r="36" spans="1:5" x14ac:dyDescent="0.2">
      <c r="A36" s="80" t="s">
        <v>484</v>
      </c>
      <c r="B36" s="80"/>
      <c r="C36" s="80"/>
    </row>
    <row r="37" spans="1:5" s="1" customFormat="1" x14ac:dyDescent="0.2">
      <c r="A37" s="805"/>
      <c r="B37" s="805"/>
      <c r="C37" s="805"/>
      <c r="D37" s="805"/>
      <c r="E37" s="805"/>
    </row>
    <row r="38" spans="1:5" s="1" customFormat="1" x14ac:dyDescent="0.2">
      <c r="A38" s="805"/>
      <c r="B38" s="805"/>
      <c r="C38" s="805"/>
      <c r="D38" s="805"/>
      <c r="E38" s="805"/>
    </row>
    <row r="39" spans="1:5" s="1" customFormat="1" x14ac:dyDescent="0.2">
      <c r="A39" s="805"/>
      <c r="B39" s="805"/>
      <c r="C39" s="805"/>
      <c r="D39" s="805"/>
      <c r="E39" s="805"/>
    </row>
    <row r="40" spans="1:5" s="1" customFormat="1" x14ac:dyDescent="0.2"/>
    <row r="41" spans="1:5" s="1" customFormat="1" x14ac:dyDescent="0.2"/>
    <row r="42" spans="1:5" s="1" customFormat="1" x14ac:dyDescent="0.2"/>
    <row r="43" spans="1:5" s="1" customFormat="1" x14ac:dyDescent="0.2"/>
    <row r="44" spans="1:5" s="1" customFormat="1" x14ac:dyDescent="0.2"/>
    <row r="45" spans="1:5" s="1" customFormat="1" x14ac:dyDescent="0.2"/>
    <row r="46" spans="1:5" s="1" customFormat="1" x14ac:dyDescent="0.2"/>
    <row r="47" spans="1:5" s="1" customFormat="1" x14ac:dyDescent="0.2"/>
    <row r="48" spans="1:5"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sheetData>
  <sortState ref="A6:A32">
    <sortCondition ref="A6"/>
  </sortState>
  <mergeCells count="2">
    <mergeCell ref="A1:C2"/>
    <mergeCell ref="A37:E39"/>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M9"/>
  <sheetViews>
    <sheetView workbookViewId="0"/>
  </sheetViews>
  <sheetFormatPr baseColWidth="10" defaultColWidth="11" defaultRowHeight="12.75" x14ac:dyDescent="0.2"/>
  <cols>
    <col min="1" max="1" width="16.125" style="18" bestFit="1" customWidth="1"/>
    <col min="2" max="13" width="8.5" style="18" customWidth="1"/>
    <col min="14" max="16384" width="11" style="18"/>
  </cols>
  <sheetData>
    <row r="1" spans="1:13" x14ac:dyDescent="0.2">
      <c r="A1" s="158" t="s">
        <v>20</v>
      </c>
    </row>
    <row r="2" spans="1:13" x14ac:dyDescent="0.2">
      <c r="A2" s="158"/>
      <c r="M2" s="161" t="s">
        <v>289</v>
      </c>
    </row>
    <row r="3" spans="1:13" x14ac:dyDescent="0.2">
      <c r="A3" s="541"/>
      <c r="B3" s="145">
        <v>2022</v>
      </c>
      <c r="C3" s="145" t="s">
        <v>509</v>
      </c>
      <c r="D3" s="145" t="s">
        <v>509</v>
      </c>
      <c r="E3" s="145" t="s">
        <v>509</v>
      </c>
      <c r="F3" s="145" t="s">
        <v>509</v>
      </c>
      <c r="G3" s="145" t="s">
        <v>509</v>
      </c>
      <c r="H3" s="145" t="s">
        <v>509</v>
      </c>
      <c r="I3" s="145" t="s">
        <v>509</v>
      </c>
      <c r="J3" s="145" t="s">
        <v>509</v>
      </c>
      <c r="K3" s="145">
        <v>2023</v>
      </c>
      <c r="L3" s="145" t="s">
        <v>509</v>
      </c>
      <c r="M3" s="145" t="s">
        <v>509</v>
      </c>
    </row>
    <row r="4" spans="1:13" x14ac:dyDescent="0.2">
      <c r="A4" s="444"/>
      <c r="B4" s="542">
        <v>44652</v>
      </c>
      <c r="C4" s="542">
        <v>44682</v>
      </c>
      <c r="D4" s="542">
        <v>44713</v>
      </c>
      <c r="E4" s="542">
        <v>44743</v>
      </c>
      <c r="F4" s="542">
        <v>44774</v>
      </c>
      <c r="G4" s="542">
        <v>44805</v>
      </c>
      <c r="H4" s="542">
        <v>44835</v>
      </c>
      <c r="I4" s="542">
        <v>44866</v>
      </c>
      <c r="J4" s="542">
        <v>44896</v>
      </c>
      <c r="K4" s="542">
        <v>44927</v>
      </c>
      <c r="L4" s="542">
        <v>44958</v>
      </c>
      <c r="M4" s="542">
        <v>44986</v>
      </c>
    </row>
    <row r="5" spans="1:13" x14ac:dyDescent="0.2">
      <c r="A5" s="543" t="s">
        <v>290</v>
      </c>
      <c r="B5" s="544">
        <v>105.37666666666667</v>
      </c>
      <c r="C5" s="544">
        <v>113.18727272727274</v>
      </c>
      <c r="D5" s="544">
        <v>122.88727272727273</v>
      </c>
      <c r="E5" s="544">
        <v>112.00476190476192</v>
      </c>
      <c r="F5" s="544">
        <v>100.31869565217391</v>
      </c>
      <c r="G5" s="544">
        <v>89.791818181818186</v>
      </c>
      <c r="H5" s="544">
        <v>93.502380952380946</v>
      </c>
      <c r="I5" s="544">
        <v>91.298636363636348</v>
      </c>
      <c r="J5" s="544">
        <v>81.055000000000007</v>
      </c>
      <c r="K5" s="544">
        <v>82.527142857142849</v>
      </c>
      <c r="L5" s="544">
        <v>82.533500000000004</v>
      </c>
      <c r="M5" s="544">
        <v>78.418695652173909</v>
      </c>
    </row>
    <row r="6" spans="1:13" x14ac:dyDescent="0.2">
      <c r="A6" s="545" t="s">
        <v>291</v>
      </c>
      <c r="B6" s="544">
        <v>101.77749999999999</v>
      </c>
      <c r="C6" s="544">
        <v>109.55238095238097</v>
      </c>
      <c r="D6" s="544">
        <v>114.62954545454546</v>
      </c>
      <c r="E6" s="544">
        <v>101.61899999999999</v>
      </c>
      <c r="F6" s="544">
        <v>93.665217391304353</v>
      </c>
      <c r="G6" s="544">
        <v>84.258095238095251</v>
      </c>
      <c r="H6" s="544">
        <v>87.554761904761904</v>
      </c>
      <c r="I6" s="544">
        <v>84.370476190476182</v>
      </c>
      <c r="J6" s="544">
        <v>76.437142857142888</v>
      </c>
      <c r="K6" s="544">
        <v>78.123000000000019</v>
      </c>
      <c r="L6" s="544">
        <v>76.832631578947371</v>
      </c>
      <c r="M6" s="544">
        <v>73.277826086956523</v>
      </c>
    </row>
    <row r="7" spans="1:13" x14ac:dyDescent="0.2">
      <c r="A7" s="546" t="s">
        <v>292</v>
      </c>
      <c r="B7" s="547">
        <v>1.0818736842105261</v>
      </c>
      <c r="C7" s="547">
        <v>1.05785</v>
      </c>
      <c r="D7" s="547">
        <v>1.0565818181818178</v>
      </c>
      <c r="E7" s="547">
        <v>1.0178904761904761</v>
      </c>
      <c r="F7" s="547">
        <v>1.0128434782608693</v>
      </c>
      <c r="G7" s="547">
        <v>0.99037727272727283</v>
      </c>
      <c r="H7" s="547">
        <v>0.9825666666666667</v>
      </c>
      <c r="I7" s="547">
        <v>1.0201272727272725</v>
      </c>
      <c r="J7" s="547">
        <v>1.0588809523809526</v>
      </c>
      <c r="K7" s="547">
        <v>1.0769</v>
      </c>
      <c r="L7" s="547">
        <v>1.07151</v>
      </c>
      <c r="M7" s="547">
        <v>1.0705826086956522</v>
      </c>
    </row>
    <row r="8" spans="1:13" x14ac:dyDescent="0.2">
      <c r="M8" s="161" t="s">
        <v>293</v>
      </c>
    </row>
    <row r="9" spans="1:13" x14ac:dyDescent="0.2">
      <c r="A9" s="548"/>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M25"/>
  <sheetViews>
    <sheetView workbookViewId="0"/>
  </sheetViews>
  <sheetFormatPr baseColWidth="10" defaultColWidth="11" defaultRowHeight="12.75" x14ac:dyDescent="0.2"/>
  <cols>
    <col min="1" max="1" width="16.5" style="18" bestFit="1" customWidth="1"/>
    <col min="2" max="13" width="7.125" style="18" customWidth="1"/>
    <col min="14" max="16384" width="11" style="18"/>
  </cols>
  <sheetData>
    <row r="1" spans="1:13" x14ac:dyDescent="0.2">
      <c r="A1" s="158" t="s">
        <v>21</v>
      </c>
    </row>
    <row r="2" spans="1:13" x14ac:dyDescent="0.2">
      <c r="A2" s="159"/>
      <c r="M2" s="161" t="s">
        <v>289</v>
      </c>
    </row>
    <row r="3" spans="1:13" x14ac:dyDescent="0.2">
      <c r="A3" s="549"/>
      <c r="B3" s="145">
        <v>2022</v>
      </c>
      <c r="C3" s="145" t="s">
        <v>509</v>
      </c>
      <c r="D3" s="145" t="s">
        <v>509</v>
      </c>
      <c r="E3" s="145" t="s">
        <v>509</v>
      </c>
      <c r="F3" s="145" t="s">
        <v>509</v>
      </c>
      <c r="G3" s="145" t="s">
        <v>509</v>
      </c>
      <c r="H3" s="145" t="s">
        <v>509</v>
      </c>
      <c r="I3" s="145" t="s">
        <v>509</v>
      </c>
      <c r="J3" s="145" t="s">
        <v>509</v>
      </c>
      <c r="K3" s="145">
        <v>2023</v>
      </c>
      <c r="L3" s="145" t="s">
        <v>509</v>
      </c>
      <c r="M3" s="145" t="s">
        <v>509</v>
      </c>
    </row>
    <row r="4" spans="1:13" x14ac:dyDescent="0.2">
      <c r="A4" s="444"/>
      <c r="B4" s="542">
        <v>44652</v>
      </c>
      <c r="C4" s="542">
        <v>44682</v>
      </c>
      <c r="D4" s="542">
        <v>44713</v>
      </c>
      <c r="E4" s="542">
        <v>44743</v>
      </c>
      <c r="F4" s="542">
        <v>44774</v>
      </c>
      <c r="G4" s="542">
        <v>44805</v>
      </c>
      <c r="H4" s="542">
        <v>44835</v>
      </c>
      <c r="I4" s="542">
        <v>44866</v>
      </c>
      <c r="J4" s="542">
        <v>44896</v>
      </c>
      <c r="K4" s="542">
        <v>44927</v>
      </c>
      <c r="L4" s="542">
        <v>44958</v>
      </c>
      <c r="M4" s="542">
        <v>44986</v>
      </c>
    </row>
    <row r="5" spans="1:13" x14ac:dyDescent="0.2">
      <c r="A5" s="490" t="s">
        <v>294</v>
      </c>
      <c r="B5" s="399"/>
      <c r="C5" s="399"/>
      <c r="D5" s="399"/>
      <c r="E5" s="399"/>
      <c r="F5" s="399"/>
      <c r="G5" s="399"/>
      <c r="H5" s="399"/>
      <c r="I5" s="399"/>
      <c r="J5" s="399"/>
      <c r="K5" s="399"/>
      <c r="L5" s="399"/>
      <c r="M5" s="399"/>
    </row>
    <row r="6" spans="1:13" x14ac:dyDescent="0.2">
      <c r="A6" s="550" t="s">
        <v>295</v>
      </c>
      <c r="B6" s="398">
        <v>107.44333333333331</v>
      </c>
      <c r="C6" s="398">
        <v>115.54272727272725</v>
      </c>
      <c r="D6" s="398">
        <v>119.94045454545454</v>
      </c>
      <c r="E6" s="398">
        <v>109.39619047619048</v>
      </c>
      <c r="F6" s="398">
        <v>103.18826086956521</v>
      </c>
      <c r="G6" s="398">
        <v>95.978636363636369</v>
      </c>
      <c r="H6" s="398">
        <v>95.850952380952378</v>
      </c>
      <c r="I6" s="398">
        <v>92.337272727272719</v>
      </c>
      <c r="J6" s="398">
        <v>83.465909090909079</v>
      </c>
      <c r="K6" s="398">
        <v>84.219090909090909</v>
      </c>
      <c r="L6" s="398">
        <v>82.194999999999993</v>
      </c>
      <c r="M6" s="398">
        <v>79.618695652173912</v>
      </c>
    </row>
    <row r="7" spans="1:13" x14ac:dyDescent="0.2">
      <c r="A7" s="550" t="s">
        <v>296</v>
      </c>
      <c r="B7" s="398">
        <v>103.07095238095238</v>
      </c>
      <c r="C7" s="398">
        <v>107.83590909090911</v>
      </c>
      <c r="D7" s="398">
        <v>111.54318181818181</v>
      </c>
      <c r="E7" s="398">
        <v>100.4852380952381</v>
      </c>
      <c r="F7" s="398">
        <v>95.585652173913061</v>
      </c>
      <c r="G7" s="398">
        <v>89.565000000000012</v>
      </c>
      <c r="H7" s="398">
        <v>91.19380952380952</v>
      </c>
      <c r="I7" s="398">
        <v>84.674545454545466</v>
      </c>
      <c r="J7" s="398">
        <v>77.100000000000009</v>
      </c>
      <c r="K7" s="398">
        <v>80.849090909090918</v>
      </c>
      <c r="L7" s="398">
        <v>81.740000000000009</v>
      </c>
      <c r="M7" s="398">
        <v>78.278695652173894</v>
      </c>
    </row>
    <row r="8" spans="1:13" x14ac:dyDescent="0.2">
      <c r="A8" s="550" t="s">
        <v>551</v>
      </c>
      <c r="B8" s="398">
        <v>105.80047619047616</v>
      </c>
      <c r="C8" s="398">
        <v>113.84500000000001</v>
      </c>
      <c r="D8" s="398">
        <v>118.19272727272728</v>
      </c>
      <c r="E8" s="398">
        <v>107.40809523809524</v>
      </c>
      <c r="F8" s="398">
        <v>101.18826086956521</v>
      </c>
      <c r="G8" s="398">
        <v>93.930909090909097</v>
      </c>
      <c r="H8" s="398">
        <v>93.800952380952381</v>
      </c>
      <c r="I8" s="398">
        <v>90.287272727272722</v>
      </c>
      <c r="J8" s="398">
        <v>81.415909090909111</v>
      </c>
      <c r="K8" s="398">
        <v>82.26</v>
      </c>
      <c r="L8" s="398">
        <v>80.429999999999993</v>
      </c>
      <c r="M8" s="398">
        <v>77.766521739130425</v>
      </c>
    </row>
    <row r="9" spans="1:13" x14ac:dyDescent="0.2">
      <c r="A9" s="550" t="s">
        <v>552</v>
      </c>
      <c r="B9" s="398">
        <v>103.76714285714286</v>
      </c>
      <c r="C9" s="398">
        <v>110.26772727272727</v>
      </c>
      <c r="D9" s="398">
        <v>114.97227272727268</v>
      </c>
      <c r="E9" s="398">
        <v>103.44619047619049</v>
      </c>
      <c r="F9" s="398">
        <v>96.662173913043461</v>
      </c>
      <c r="G9" s="398">
        <v>90.335454545454567</v>
      </c>
      <c r="H9" s="398">
        <v>90.250952380952384</v>
      </c>
      <c r="I9" s="398">
        <v>87.023636363636371</v>
      </c>
      <c r="J9" s="398">
        <v>77.402272727272745</v>
      </c>
      <c r="K9" s="398">
        <v>79.346363636363648</v>
      </c>
      <c r="L9" s="398">
        <v>77.989999999999981</v>
      </c>
      <c r="M9" s="398">
        <v>75.414347826086939</v>
      </c>
    </row>
    <row r="10" spans="1:13" x14ac:dyDescent="0.2">
      <c r="A10" s="551" t="s">
        <v>298</v>
      </c>
      <c r="B10" s="451">
        <v>104.69333333333333</v>
      </c>
      <c r="C10" s="451">
        <v>112.84409090909089</v>
      </c>
      <c r="D10" s="451">
        <v>121.80363636363636</v>
      </c>
      <c r="E10" s="451">
        <v>109.31619047619049</v>
      </c>
      <c r="F10" s="451">
        <v>97.415217391304338</v>
      </c>
      <c r="G10" s="451">
        <v>87.112272727272725</v>
      </c>
      <c r="H10" s="451">
        <v>89.672380952380962</v>
      </c>
      <c r="I10" s="451">
        <v>88.082272727272738</v>
      </c>
      <c r="J10" s="451">
        <v>78.585499999999996</v>
      </c>
      <c r="K10" s="451">
        <v>79.714285714285708</v>
      </c>
      <c r="L10" s="451">
        <v>79.316499999999991</v>
      </c>
      <c r="M10" s="451">
        <v>76.996521739130444</v>
      </c>
    </row>
    <row r="11" spans="1:13" x14ac:dyDescent="0.2">
      <c r="A11" s="490" t="s">
        <v>297</v>
      </c>
      <c r="B11" s="400"/>
      <c r="C11" s="400"/>
      <c r="D11" s="400"/>
      <c r="E11" s="400"/>
      <c r="F11" s="400"/>
      <c r="G11" s="400"/>
      <c r="H11" s="400"/>
      <c r="I11" s="400"/>
      <c r="J11" s="400"/>
      <c r="K11" s="400"/>
      <c r="L11" s="400"/>
      <c r="M11" s="400"/>
    </row>
    <row r="12" spans="1:13" x14ac:dyDescent="0.2">
      <c r="A12" s="550" t="s">
        <v>299</v>
      </c>
      <c r="B12" s="398">
        <v>109.48619047619047</v>
      </c>
      <c r="C12" s="398">
        <v>118.09409090909089</v>
      </c>
      <c r="D12" s="398">
        <v>127.965</v>
      </c>
      <c r="E12" s="398">
        <v>116.39476190476191</v>
      </c>
      <c r="F12" s="398">
        <v>103.35869565217391</v>
      </c>
      <c r="G12" s="398">
        <v>93.075909090909093</v>
      </c>
      <c r="H12" s="398">
        <v>95.82952380952382</v>
      </c>
      <c r="I12" s="398">
        <v>93.961818181818217</v>
      </c>
      <c r="J12" s="398">
        <v>83.635499999999993</v>
      </c>
      <c r="K12" s="398">
        <v>85.164285714285697</v>
      </c>
      <c r="L12" s="398">
        <v>84.976500000000001</v>
      </c>
      <c r="M12" s="398">
        <v>80.250869565217414</v>
      </c>
    </row>
    <row r="13" spans="1:13" x14ac:dyDescent="0.2">
      <c r="A13" s="550" t="s">
        <v>300</v>
      </c>
      <c r="B13" s="398">
        <v>104.77142857142859</v>
      </c>
      <c r="C13" s="398">
        <v>113.18636363636365</v>
      </c>
      <c r="D13" s="398">
        <v>124.09818181818183</v>
      </c>
      <c r="E13" s="398">
        <v>113.32809523809523</v>
      </c>
      <c r="F13" s="398">
        <v>101.91782608695652</v>
      </c>
      <c r="G13" s="398">
        <v>90.825909090909107</v>
      </c>
      <c r="H13" s="398">
        <v>94.018571428571434</v>
      </c>
      <c r="I13" s="398">
        <v>92.237272727272725</v>
      </c>
      <c r="J13" s="398">
        <v>81.51409090909091</v>
      </c>
      <c r="K13" s="398">
        <v>81.071818181818216</v>
      </c>
      <c r="L13" s="398">
        <v>81.149500000000003</v>
      </c>
      <c r="M13" s="398">
        <v>77.617826086956526</v>
      </c>
    </row>
    <row r="14" spans="1:13" x14ac:dyDescent="0.2">
      <c r="A14" s="550" t="s">
        <v>301</v>
      </c>
      <c r="B14" s="398">
        <v>106.75523809523808</v>
      </c>
      <c r="C14" s="398">
        <v>116.41681818181816</v>
      </c>
      <c r="D14" s="398">
        <v>130.09909090909093</v>
      </c>
      <c r="E14" s="398">
        <v>120.53523809523809</v>
      </c>
      <c r="F14" s="398">
        <v>106.23043478260868</v>
      </c>
      <c r="G14" s="398">
        <v>93.241818181818175</v>
      </c>
      <c r="H14" s="398">
        <v>96.565238095238087</v>
      </c>
      <c r="I14" s="398">
        <v>93.361363636363663</v>
      </c>
      <c r="J14" s="398">
        <v>82.502999999999986</v>
      </c>
      <c r="K14" s="398">
        <v>84.776190476190479</v>
      </c>
      <c r="L14" s="398">
        <v>86.036500000000004</v>
      </c>
      <c r="M14" s="398">
        <v>81.120434782608712</v>
      </c>
    </row>
    <row r="15" spans="1:13" x14ac:dyDescent="0.2">
      <c r="A15" s="490" t="s">
        <v>209</v>
      </c>
      <c r="B15" s="400"/>
      <c r="C15" s="400"/>
      <c r="D15" s="400"/>
      <c r="E15" s="400"/>
      <c r="F15" s="400"/>
      <c r="G15" s="400"/>
      <c r="H15" s="400"/>
      <c r="I15" s="400"/>
      <c r="J15" s="400"/>
      <c r="K15" s="400"/>
      <c r="L15" s="400"/>
      <c r="M15" s="400"/>
    </row>
    <row r="16" spans="1:13" x14ac:dyDescent="0.2">
      <c r="A16" s="550" t="s">
        <v>302</v>
      </c>
      <c r="B16" s="398">
        <v>75.700476190476195</v>
      </c>
      <c r="C16" s="398">
        <v>84.144090909090906</v>
      </c>
      <c r="D16" s="398">
        <v>94.126363636363621</v>
      </c>
      <c r="E16" s="398">
        <v>82.937619047619023</v>
      </c>
      <c r="F16" s="398">
        <v>76.213043478260872</v>
      </c>
      <c r="G16" s="398">
        <v>71.464545454545458</v>
      </c>
      <c r="H16" s="398">
        <v>74.696190476190466</v>
      </c>
      <c r="I16" s="398">
        <v>72.943636363636372</v>
      </c>
      <c r="J16" s="398">
        <v>57.060500000000005</v>
      </c>
      <c r="K16" s="398">
        <v>56.140476190476178</v>
      </c>
      <c r="L16" s="398">
        <v>55.676499999999997</v>
      </c>
      <c r="M16" s="398">
        <v>55.794347826086963</v>
      </c>
    </row>
    <row r="17" spans="1:13" x14ac:dyDescent="0.2">
      <c r="A17" s="490" t="s">
        <v>303</v>
      </c>
      <c r="B17" s="491"/>
      <c r="C17" s="491"/>
      <c r="D17" s="491"/>
      <c r="E17" s="491"/>
      <c r="F17" s="491"/>
      <c r="G17" s="491"/>
      <c r="H17" s="491"/>
      <c r="I17" s="491"/>
      <c r="J17" s="491"/>
      <c r="K17" s="491"/>
      <c r="L17" s="491"/>
      <c r="M17" s="491"/>
    </row>
    <row r="18" spans="1:13" x14ac:dyDescent="0.2">
      <c r="A18" s="550" t="s">
        <v>304</v>
      </c>
      <c r="B18" s="398">
        <v>101.77749999999999</v>
      </c>
      <c r="C18" s="398">
        <v>109.55238095238097</v>
      </c>
      <c r="D18" s="398">
        <v>114.62954545454546</v>
      </c>
      <c r="E18" s="398">
        <v>101.61899999999999</v>
      </c>
      <c r="F18" s="398">
        <v>93.665217391304353</v>
      </c>
      <c r="G18" s="398">
        <v>84.258095238095251</v>
      </c>
      <c r="H18" s="398">
        <v>87.554761904761904</v>
      </c>
      <c r="I18" s="398">
        <v>84.370476190476182</v>
      </c>
      <c r="J18" s="398">
        <v>76.437142857142888</v>
      </c>
      <c r="K18" s="398">
        <v>78.123000000000019</v>
      </c>
      <c r="L18" s="398">
        <v>76.832631578947371</v>
      </c>
      <c r="M18" s="398">
        <v>73.277826086956523</v>
      </c>
    </row>
    <row r="19" spans="1:13" x14ac:dyDescent="0.2">
      <c r="A19" s="551" t="s">
        <v>305</v>
      </c>
      <c r="B19" s="451">
        <v>98.415238095238109</v>
      </c>
      <c r="C19" s="451">
        <v>104.94863636363638</v>
      </c>
      <c r="D19" s="451">
        <v>108.79363636363637</v>
      </c>
      <c r="E19" s="451">
        <v>95.771428571428572</v>
      </c>
      <c r="F19" s="451">
        <v>87.27304347826086</v>
      </c>
      <c r="G19" s="451">
        <v>80.143636363636347</v>
      </c>
      <c r="H19" s="451">
        <v>81.319523809523815</v>
      </c>
      <c r="I19" s="451">
        <v>77.535454545454542</v>
      </c>
      <c r="J19" s="451">
        <v>67.013636363636365</v>
      </c>
      <c r="K19" s="451">
        <v>68.979047619047606</v>
      </c>
      <c r="L19" s="451">
        <v>66.913499999999985</v>
      </c>
      <c r="M19" s="451">
        <v>63.499999999999979</v>
      </c>
    </row>
    <row r="20" spans="1:13" x14ac:dyDescent="0.2">
      <c r="A20" s="490" t="s">
        <v>306</v>
      </c>
      <c r="B20" s="491"/>
      <c r="C20" s="491"/>
      <c r="D20" s="491"/>
      <c r="E20" s="491"/>
      <c r="F20" s="491"/>
      <c r="G20" s="491"/>
      <c r="H20" s="491"/>
      <c r="I20" s="491"/>
      <c r="J20" s="491"/>
      <c r="K20" s="491"/>
      <c r="L20" s="491"/>
      <c r="M20" s="491"/>
    </row>
    <row r="21" spans="1:13" x14ac:dyDescent="0.2">
      <c r="A21" s="550" t="s">
        <v>307</v>
      </c>
      <c r="B21" s="398">
        <v>107.10619047619045</v>
      </c>
      <c r="C21" s="398">
        <v>116.45545454545457</v>
      </c>
      <c r="D21" s="398">
        <v>129.73227272727274</v>
      </c>
      <c r="E21" s="398">
        <v>118.98761904761903</v>
      </c>
      <c r="F21" s="398">
        <v>106.79565217391303</v>
      </c>
      <c r="G21" s="398">
        <v>94.898636363636385</v>
      </c>
      <c r="H21" s="398">
        <v>96.097619047619048</v>
      </c>
      <c r="I21" s="398">
        <v>95.063636363636363</v>
      </c>
      <c r="J21" s="398">
        <v>84.302999999999997</v>
      </c>
      <c r="K21" s="398">
        <v>85.614285714285714</v>
      </c>
      <c r="L21" s="398">
        <v>85.361499999999992</v>
      </c>
      <c r="M21" s="398">
        <v>80.555217391304339</v>
      </c>
    </row>
    <row r="22" spans="1:13" x14ac:dyDescent="0.2">
      <c r="A22" s="550" t="s">
        <v>308</v>
      </c>
      <c r="B22" s="401">
        <v>104.23666666666668</v>
      </c>
      <c r="C22" s="401">
        <v>113.94545454545455</v>
      </c>
      <c r="D22" s="401">
        <v>126.94454545454546</v>
      </c>
      <c r="E22" s="401">
        <v>116.8609523809524</v>
      </c>
      <c r="F22" s="401">
        <v>101.94869565217392</v>
      </c>
      <c r="G22" s="401">
        <v>89.640454545454546</v>
      </c>
      <c r="H22" s="401">
        <v>93.632857142857148</v>
      </c>
      <c r="I22" s="401">
        <v>92.073636363636354</v>
      </c>
      <c r="J22" s="401">
        <v>81.590499999999992</v>
      </c>
      <c r="K22" s="401">
        <v>82.201428571428579</v>
      </c>
      <c r="L22" s="401">
        <v>82.261999999999986</v>
      </c>
      <c r="M22" s="401">
        <v>79.018260869565225</v>
      </c>
    </row>
    <row r="23" spans="1:13" x14ac:dyDescent="0.2">
      <c r="A23" s="551" t="s">
        <v>309</v>
      </c>
      <c r="B23" s="451">
        <v>104.6866666666667</v>
      </c>
      <c r="C23" s="451">
        <v>114.00409090909089</v>
      </c>
      <c r="D23" s="451">
        <v>127.41090909090909</v>
      </c>
      <c r="E23" s="451">
        <v>117.12095238095237</v>
      </c>
      <c r="F23" s="451">
        <v>104.86086956521739</v>
      </c>
      <c r="G23" s="451">
        <v>94.464545454545444</v>
      </c>
      <c r="H23" s="451">
        <v>95.067619047619075</v>
      </c>
      <c r="I23" s="451">
        <v>92.902272727272731</v>
      </c>
      <c r="J23" s="451">
        <v>83.18549999999999</v>
      </c>
      <c r="K23" s="451">
        <v>84.130952380952365</v>
      </c>
      <c r="L23" s="451">
        <v>82.776499999999984</v>
      </c>
      <c r="M23" s="451">
        <v>78.672608695652187</v>
      </c>
    </row>
    <row r="24" spans="1:13" s="620" customFormat="1" x14ac:dyDescent="0.2">
      <c r="A24" s="552" t="s">
        <v>310</v>
      </c>
      <c r="B24" s="553">
        <v>105.64714285714284</v>
      </c>
      <c r="C24" s="553">
        <v>113.93863636363636</v>
      </c>
      <c r="D24" s="553">
        <v>117.73727272727274</v>
      </c>
      <c r="E24" s="553">
        <v>108.60333333333335</v>
      </c>
      <c r="F24" s="553">
        <v>101.8708695652174</v>
      </c>
      <c r="G24" s="553">
        <v>95.311363636363637</v>
      </c>
      <c r="H24" s="553">
        <v>93.6</v>
      </c>
      <c r="I24" s="553">
        <v>89.744090909090929</v>
      </c>
      <c r="J24" s="553">
        <v>79.785454545454556</v>
      </c>
      <c r="K24" s="553">
        <v>81.62</v>
      </c>
      <c r="L24" s="553">
        <v>81.857500000000002</v>
      </c>
      <c r="M24" s="553">
        <v>78.44521739130434</v>
      </c>
    </row>
    <row r="25" spans="1:13" x14ac:dyDescent="0.2">
      <c r="A25" s="548"/>
      <c r="M25" s="161" t="s">
        <v>293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N15"/>
  <sheetViews>
    <sheetView workbookViewId="0"/>
  </sheetViews>
  <sheetFormatPr baseColWidth="10" defaultColWidth="10.5" defaultRowHeight="14.1" customHeight="1" x14ac:dyDescent="0.2"/>
  <cols>
    <col min="1" max="1" width="13.125" style="18" customWidth="1"/>
    <col min="2" max="2" width="9.625" style="18" customWidth="1"/>
    <col min="3" max="14" width="8.625" style="18" customWidth="1"/>
    <col min="15" max="16384" width="10.5" style="18"/>
  </cols>
  <sheetData>
    <row r="1" spans="1:14" ht="14.1" customHeight="1" x14ac:dyDescent="0.2">
      <c r="A1" s="158" t="s">
        <v>22</v>
      </c>
      <c r="B1" s="703"/>
    </row>
    <row r="2" spans="1:14" ht="14.1" customHeight="1" x14ac:dyDescent="0.2">
      <c r="A2" s="158"/>
      <c r="B2" s="158"/>
      <c r="N2" s="161" t="s">
        <v>311</v>
      </c>
    </row>
    <row r="3" spans="1:14" ht="14.1" customHeight="1" x14ac:dyDescent="0.2">
      <c r="A3" s="557"/>
      <c r="B3" s="557"/>
      <c r="C3" s="145">
        <v>2022</v>
      </c>
      <c r="D3" s="145" t="s">
        <v>509</v>
      </c>
      <c r="E3" s="145" t="s">
        <v>509</v>
      </c>
      <c r="F3" s="145" t="s">
        <v>509</v>
      </c>
      <c r="G3" s="145" t="s">
        <v>509</v>
      </c>
      <c r="H3" s="145" t="s">
        <v>509</v>
      </c>
      <c r="I3" s="145" t="s">
        <v>509</v>
      </c>
      <c r="J3" s="145" t="s">
        <v>509</v>
      </c>
      <c r="K3" s="145" t="s">
        <v>509</v>
      </c>
      <c r="L3" s="145">
        <v>2023</v>
      </c>
      <c r="M3" s="145" t="s">
        <v>509</v>
      </c>
      <c r="N3" s="145" t="s">
        <v>509</v>
      </c>
    </row>
    <row r="4" spans="1:14" ht="14.1" customHeight="1" x14ac:dyDescent="0.2">
      <c r="C4" s="542">
        <v>44652</v>
      </c>
      <c r="D4" s="542">
        <v>44682</v>
      </c>
      <c r="E4" s="542">
        <v>44713</v>
      </c>
      <c r="F4" s="542">
        <v>44743</v>
      </c>
      <c r="G4" s="542">
        <v>44774</v>
      </c>
      <c r="H4" s="542">
        <v>44805</v>
      </c>
      <c r="I4" s="542">
        <v>44835</v>
      </c>
      <c r="J4" s="542">
        <v>44866</v>
      </c>
      <c r="K4" s="542">
        <v>44896</v>
      </c>
      <c r="L4" s="542">
        <v>44927</v>
      </c>
      <c r="M4" s="542">
        <v>44958</v>
      </c>
      <c r="N4" s="542">
        <v>44986</v>
      </c>
    </row>
    <row r="5" spans="1:14" ht="14.1" customHeight="1" x14ac:dyDescent="0.2">
      <c r="A5" s="808" t="s">
        <v>485</v>
      </c>
      <c r="B5" s="558" t="s">
        <v>312</v>
      </c>
      <c r="C5" s="554">
        <v>1034.5833333333333</v>
      </c>
      <c r="D5" s="554">
        <v>1209.409090909091</v>
      </c>
      <c r="E5" s="554">
        <v>1310.5795454545455</v>
      </c>
      <c r="F5" s="554">
        <v>1109.3571428571429</v>
      </c>
      <c r="G5" s="554">
        <v>908.78260869565213</v>
      </c>
      <c r="H5" s="554">
        <v>827.10227272727275</v>
      </c>
      <c r="I5" s="554">
        <v>869.55952380952385</v>
      </c>
      <c r="J5" s="554">
        <v>870.71590909090912</v>
      </c>
      <c r="K5" s="554">
        <v>705.96590909090912</v>
      </c>
      <c r="L5" s="554">
        <v>818.23863636363637</v>
      </c>
      <c r="M5" s="554">
        <v>821.17499999999995</v>
      </c>
      <c r="N5" s="554">
        <v>799.445652173913</v>
      </c>
    </row>
    <row r="6" spans="1:14" ht="14.1" customHeight="1" x14ac:dyDescent="0.2">
      <c r="A6" s="809"/>
      <c r="B6" s="559" t="s">
        <v>313</v>
      </c>
      <c r="C6" s="555">
        <v>1051.921052631579</v>
      </c>
      <c r="D6" s="555">
        <v>1249.0238095238096</v>
      </c>
      <c r="E6" s="555">
        <v>1366.5625</v>
      </c>
      <c r="F6" s="555">
        <v>1147.2380952380952</v>
      </c>
      <c r="G6" s="555">
        <v>956.2954545454545</v>
      </c>
      <c r="H6" s="555">
        <v>843.11904761904759</v>
      </c>
      <c r="I6" s="555">
        <v>973.41666666666663</v>
      </c>
      <c r="J6" s="555">
        <v>889.5</v>
      </c>
      <c r="K6" s="555">
        <v>742.13636363636363</v>
      </c>
      <c r="L6" s="555">
        <v>847.89285714285711</v>
      </c>
      <c r="M6" s="555">
        <v>852.53750000000002</v>
      </c>
      <c r="N6" s="555">
        <v>806.10869565217388</v>
      </c>
    </row>
    <row r="7" spans="1:14" ht="14.1" customHeight="1" x14ac:dyDescent="0.2">
      <c r="A7" s="808" t="s">
        <v>517</v>
      </c>
      <c r="B7" s="558" t="s">
        <v>312</v>
      </c>
      <c r="C7" s="556">
        <v>1187.5131578947369</v>
      </c>
      <c r="D7" s="556">
        <v>1230.3333333333333</v>
      </c>
      <c r="E7" s="556">
        <v>1359.675</v>
      </c>
      <c r="F7" s="556">
        <v>1149.3690476190477</v>
      </c>
      <c r="G7" s="556">
        <v>1090.2386363636363</v>
      </c>
      <c r="H7" s="556">
        <v>1043.797619047619</v>
      </c>
      <c r="I7" s="556">
        <v>1094.952380952381</v>
      </c>
      <c r="J7" s="556">
        <v>991.625</v>
      </c>
      <c r="K7" s="556">
        <v>911.35227272727275</v>
      </c>
      <c r="L7" s="556">
        <v>974.13095238095241</v>
      </c>
      <c r="M7" s="556">
        <v>859.98749999999995</v>
      </c>
      <c r="N7" s="556">
        <v>780.36956521739125</v>
      </c>
    </row>
    <row r="8" spans="1:14" ht="14.1" customHeight="1" x14ac:dyDescent="0.2">
      <c r="A8" s="809"/>
      <c r="B8" s="559" t="s">
        <v>313</v>
      </c>
      <c r="C8" s="555">
        <v>1218.171052631579</v>
      </c>
      <c r="D8" s="555">
        <v>1254.0119047619048</v>
      </c>
      <c r="E8" s="555">
        <v>1388.4875</v>
      </c>
      <c r="F8" s="555">
        <v>1152.4285714285713</v>
      </c>
      <c r="G8" s="555">
        <v>1111.215909090909</v>
      </c>
      <c r="H8" s="555">
        <v>1049.8928571428571</v>
      </c>
      <c r="I8" s="555">
        <v>1096.047619047619</v>
      </c>
      <c r="J8" s="555">
        <v>1013.5454545454545</v>
      </c>
      <c r="K8" s="555">
        <v>931.01250000000005</v>
      </c>
      <c r="L8" s="555">
        <v>1006.8095238095239</v>
      </c>
      <c r="M8" s="555">
        <v>873.57500000000005</v>
      </c>
      <c r="N8" s="555">
        <v>807.71739130434787</v>
      </c>
    </row>
    <row r="9" spans="1:14" ht="14.1" customHeight="1" x14ac:dyDescent="0.2">
      <c r="A9" s="808" t="s">
        <v>486</v>
      </c>
      <c r="B9" s="558" t="s">
        <v>312</v>
      </c>
      <c r="C9" s="554">
        <v>1133.9047619047619</v>
      </c>
      <c r="D9" s="554">
        <v>1127.6818181818182</v>
      </c>
      <c r="E9" s="554">
        <v>1313.3068181818182</v>
      </c>
      <c r="F9" s="554">
        <v>1141.3333333333333</v>
      </c>
      <c r="G9" s="554">
        <v>1089.9347826086957</v>
      </c>
      <c r="H9" s="554">
        <v>1026.590909090909</v>
      </c>
      <c r="I9" s="554">
        <v>1161.2857142857142</v>
      </c>
      <c r="J9" s="554">
        <v>997.55681818181813</v>
      </c>
      <c r="K9" s="554">
        <v>890.80681818181813</v>
      </c>
      <c r="L9" s="554">
        <v>930.97727272727275</v>
      </c>
      <c r="M9" s="554">
        <v>808.8125</v>
      </c>
      <c r="N9" s="554">
        <v>775.31521739130437</v>
      </c>
    </row>
    <row r="10" spans="1:14" ht="14.1" customHeight="1" x14ac:dyDescent="0.2">
      <c r="A10" s="809"/>
      <c r="B10" s="559" t="s">
        <v>313</v>
      </c>
      <c r="C10" s="555">
        <v>1168.078947368421</v>
      </c>
      <c r="D10" s="555">
        <v>1164.8214285714287</v>
      </c>
      <c r="E10" s="555">
        <v>1304.3375000000001</v>
      </c>
      <c r="F10" s="555">
        <v>1146.4404761904761</v>
      </c>
      <c r="G10" s="555">
        <v>1085.284090909091</v>
      </c>
      <c r="H10" s="555">
        <v>1050.6309523809523</v>
      </c>
      <c r="I10" s="555">
        <v>1202.7857142857142</v>
      </c>
      <c r="J10" s="555">
        <v>986.60227272727275</v>
      </c>
      <c r="K10" s="555">
        <v>942.98749999999995</v>
      </c>
      <c r="L10" s="555">
        <v>925.89285714285711</v>
      </c>
      <c r="M10" s="555">
        <v>816.72500000000002</v>
      </c>
      <c r="N10" s="555">
        <v>797.3478260869565</v>
      </c>
    </row>
    <row r="11" spans="1:14" ht="14.1" customHeight="1" x14ac:dyDescent="0.2">
      <c r="A11" s="806" t="s">
        <v>314</v>
      </c>
      <c r="B11" s="558" t="s">
        <v>312</v>
      </c>
      <c r="C11" s="554">
        <v>637.65476190476193</v>
      </c>
      <c r="D11" s="554">
        <v>647.875</v>
      </c>
      <c r="E11" s="554">
        <v>663.5795454545455</v>
      </c>
      <c r="F11" s="554">
        <v>591.34523809523807</v>
      </c>
      <c r="G11" s="554">
        <v>601.91304347826087</v>
      </c>
      <c r="H11" s="554">
        <v>554.31818181818187</v>
      </c>
      <c r="I11" s="554">
        <v>547.09523809523807</v>
      </c>
      <c r="J11" s="554">
        <v>499.10227272727275</v>
      </c>
      <c r="K11" s="554">
        <v>445.45454545454544</v>
      </c>
      <c r="L11" s="554">
        <v>458.54545454545456</v>
      </c>
      <c r="M11" s="554">
        <v>475.6</v>
      </c>
      <c r="N11" s="554">
        <v>441.79347826086956</v>
      </c>
    </row>
    <row r="12" spans="1:14" ht="14.1" customHeight="1" x14ac:dyDescent="0.2">
      <c r="A12" s="807"/>
      <c r="B12" s="559" t="s">
        <v>313</v>
      </c>
      <c r="C12" s="555">
        <v>627.18421052631584</v>
      </c>
      <c r="D12" s="555">
        <v>633.40476190476193</v>
      </c>
      <c r="E12" s="555">
        <v>649.17499999999995</v>
      </c>
      <c r="F12" s="555">
        <v>574.94047619047615</v>
      </c>
      <c r="G12" s="555">
        <v>580.69318181818187</v>
      </c>
      <c r="H12" s="555">
        <v>534.72619047619048</v>
      </c>
      <c r="I12" s="555">
        <v>525.80952380952385</v>
      </c>
      <c r="J12" s="555">
        <v>479.38636363636363</v>
      </c>
      <c r="K12" s="555">
        <v>417.57499999999999</v>
      </c>
      <c r="L12" s="555">
        <v>433.85714285714283</v>
      </c>
      <c r="M12" s="555">
        <v>459.23750000000001</v>
      </c>
      <c r="N12" s="555">
        <v>422.93478260869563</v>
      </c>
    </row>
    <row r="13" spans="1:14" ht="14.1" customHeight="1" x14ac:dyDescent="0.2">
      <c r="B13" s="548"/>
      <c r="N13" s="161" t="s">
        <v>293</v>
      </c>
    </row>
    <row r="14" spans="1:14" ht="14.1" customHeight="1" x14ac:dyDescent="0.2">
      <c r="A14" s="548"/>
    </row>
    <row r="15" spans="1:14" ht="14.1" customHeight="1" x14ac:dyDescent="0.2">
      <c r="A15" s="548"/>
    </row>
  </sheetData>
  <mergeCells count="4">
    <mergeCell ref="A11:A12"/>
    <mergeCell ref="A5:A6"/>
    <mergeCell ref="A7:A8"/>
    <mergeCell ref="A9:A10"/>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AW256"/>
  <sheetViews>
    <sheetView workbookViewId="0"/>
  </sheetViews>
  <sheetFormatPr baseColWidth="10" defaultRowHeight="14.25" x14ac:dyDescent="0.2"/>
  <cols>
    <col min="1" max="1" width="28.125" customWidth="1"/>
    <col min="9" max="49" width="11" style="1"/>
  </cols>
  <sheetData>
    <row r="1" spans="1:8" x14ac:dyDescent="0.2">
      <c r="A1" s="53" t="s">
        <v>315</v>
      </c>
      <c r="B1" s="53"/>
      <c r="C1" s="53"/>
      <c r="D1" s="6"/>
      <c r="E1" s="6"/>
      <c r="F1" s="6"/>
      <c r="G1" s="6"/>
      <c r="H1" s="3"/>
    </row>
    <row r="2" spans="1:8" x14ac:dyDescent="0.2">
      <c r="A2" s="54"/>
      <c r="B2" s="54"/>
      <c r="C2" s="54"/>
      <c r="D2" s="65"/>
      <c r="E2" s="65"/>
      <c r="F2" s="65"/>
      <c r="G2" s="108"/>
      <c r="H2" s="55" t="s">
        <v>467</v>
      </c>
    </row>
    <row r="3" spans="1:8" x14ac:dyDescent="0.2">
      <c r="A3" s="56"/>
      <c r="B3" s="784">
        <f>INDICE!A3</f>
        <v>44986</v>
      </c>
      <c r="C3" s="783">
        <v>41671</v>
      </c>
      <c r="D3" s="783" t="s">
        <v>115</v>
      </c>
      <c r="E3" s="783"/>
      <c r="F3" s="783" t="s">
        <v>116</v>
      </c>
      <c r="G3" s="783"/>
      <c r="H3" s="783"/>
    </row>
    <row r="4" spans="1:8" ht="25.5" x14ac:dyDescent="0.2">
      <c r="A4" s="66"/>
      <c r="B4" s="184" t="s">
        <v>54</v>
      </c>
      <c r="C4" s="185" t="s">
        <v>449</v>
      </c>
      <c r="D4" s="184" t="s">
        <v>54</v>
      </c>
      <c r="E4" s="185" t="s">
        <v>449</v>
      </c>
      <c r="F4" s="184" t="s">
        <v>54</v>
      </c>
      <c r="G4" s="186" t="s">
        <v>449</v>
      </c>
      <c r="H4" s="185" t="s">
        <v>106</v>
      </c>
    </row>
    <row r="5" spans="1:8" x14ac:dyDescent="0.2">
      <c r="A5" s="3" t="s">
        <v>316</v>
      </c>
      <c r="B5" s="304">
        <v>21407.784</v>
      </c>
      <c r="C5" s="72">
        <v>-15.066676188435812</v>
      </c>
      <c r="D5" s="71">
        <v>67813.001000000004</v>
      </c>
      <c r="E5" s="333">
        <v>-15.276282174441377</v>
      </c>
      <c r="F5" s="71">
        <v>205987.845</v>
      </c>
      <c r="G5" s="333">
        <v>-24.026791607628127</v>
      </c>
      <c r="H5" s="307">
        <v>59.73927314794534</v>
      </c>
    </row>
    <row r="6" spans="1:8" x14ac:dyDescent="0.2">
      <c r="A6" s="3" t="s">
        <v>317</v>
      </c>
      <c r="B6" s="305">
        <v>6471.9340000000002</v>
      </c>
      <c r="C6" s="187">
        <v>-15.345044403755933</v>
      </c>
      <c r="D6" s="58">
        <v>21457.795999999998</v>
      </c>
      <c r="E6" s="59">
        <v>-22.839626547146182</v>
      </c>
      <c r="F6" s="58">
        <v>130063.183</v>
      </c>
      <c r="G6" s="59">
        <v>23.864689243137843</v>
      </c>
      <c r="H6" s="308">
        <v>37.720089822427148</v>
      </c>
    </row>
    <row r="7" spans="1:8" x14ac:dyDescent="0.2">
      <c r="A7" s="3" t="s">
        <v>318</v>
      </c>
      <c r="B7" s="344">
        <v>956.62199999999996</v>
      </c>
      <c r="C7" s="73">
        <v>1.9987716926331414</v>
      </c>
      <c r="D7" s="95">
        <v>2391.203</v>
      </c>
      <c r="E7" s="73">
        <v>-11.842190640654886</v>
      </c>
      <c r="F7" s="95">
        <v>8760.4069999999992</v>
      </c>
      <c r="G7" s="187">
        <v>-30.294414439016254</v>
      </c>
      <c r="H7" s="446">
        <v>2.5406370296275118</v>
      </c>
    </row>
    <row r="8" spans="1:8" x14ac:dyDescent="0.2">
      <c r="A8" s="213" t="s">
        <v>186</v>
      </c>
      <c r="B8" s="214">
        <v>28836.34</v>
      </c>
      <c r="C8" s="215">
        <v>-14.655968699270607</v>
      </c>
      <c r="D8" s="214">
        <v>91662</v>
      </c>
      <c r="E8" s="215">
        <v>-17.094421686106557</v>
      </c>
      <c r="F8" s="214">
        <v>344811.435</v>
      </c>
      <c r="G8" s="215">
        <v>-11.292071485002515</v>
      </c>
      <c r="H8" s="216">
        <v>100</v>
      </c>
    </row>
    <row r="9" spans="1:8" x14ac:dyDescent="0.2">
      <c r="A9" s="217" t="s">
        <v>604</v>
      </c>
      <c r="B9" s="306">
        <v>5811.2849999999999</v>
      </c>
      <c r="C9" s="75">
        <v>-20.407682781482894</v>
      </c>
      <c r="D9" s="74">
        <v>16090.605</v>
      </c>
      <c r="E9" s="75">
        <v>-27.416810906610241</v>
      </c>
      <c r="F9" s="74">
        <v>58145.093999999997</v>
      </c>
      <c r="G9" s="190">
        <v>-36.345288346510095</v>
      </c>
      <c r="H9" s="504">
        <v>16.862867091400261</v>
      </c>
    </row>
    <row r="10" spans="1:8" x14ac:dyDescent="0.2">
      <c r="A10" s="3"/>
      <c r="B10" s="3"/>
      <c r="C10" s="3"/>
      <c r="D10" s="3"/>
      <c r="E10" s="3"/>
      <c r="F10" s="3"/>
      <c r="G10" s="108"/>
      <c r="H10" s="55" t="s">
        <v>220</v>
      </c>
    </row>
    <row r="11" spans="1:8" x14ac:dyDescent="0.2">
      <c r="A11" s="80" t="s">
        <v>571</v>
      </c>
      <c r="B11" s="80"/>
      <c r="C11" s="200"/>
      <c r="D11" s="200"/>
      <c r="E11" s="200"/>
      <c r="F11" s="80"/>
      <c r="G11" s="80"/>
      <c r="H11" s="80"/>
    </row>
    <row r="12" spans="1:8" x14ac:dyDescent="0.2">
      <c r="A12" s="80" t="s">
        <v>505</v>
      </c>
      <c r="B12" s="108"/>
      <c r="C12" s="108"/>
      <c r="D12" s="108"/>
      <c r="E12" s="108"/>
      <c r="F12" s="108"/>
      <c r="G12" s="108"/>
      <c r="H12" s="108"/>
    </row>
    <row r="13" spans="1:8" x14ac:dyDescent="0.2">
      <c r="A13" s="433" t="s">
        <v>532</v>
      </c>
      <c r="B13" s="1"/>
      <c r="C13" s="1"/>
      <c r="D13" s="1"/>
      <c r="E13" s="1"/>
      <c r="F13" s="1"/>
      <c r="G13" s="1"/>
      <c r="H13" s="1"/>
    </row>
    <row r="14" spans="1:8" s="1" customFormat="1" x14ac:dyDescent="0.2"/>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sheetData>
  <mergeCells count="3">
    <mergeCell ref="B3:C3"/>
    <mergeCell ref="D3:E3"/>
    <mergeCell ref="F3:H3"/>
  </mergeCells>
  <conditionalFormatting sqref="C7">
    <cfRule type="cellIs" dxfId="69" priority="3" operator="between">
      <formula>-0.5</formula>
      <formula>0.5</formula>
    </cfRule>
    <cfRule type="cellIs" dxfId="68" priority="4" operator="between">
      <formula>0</formula>
      <formula>0.49</formula>
    </cfRule>
  </conditionalFormatting>
  <conditionalFormatting sqref="E5">
    <cfRule type="cellIs" dxfId="67" priority="7" operator="equal">
      <formula>0</formula>
    </cfRule>
    <cfRule type="cellIs" dxfId="66" priority="8" operator="between">
      <formula>-0.5</formula>
      <formula>0.5</formula>
    </cfRule>
  </conditionalFormatting>
  <conditionalFormatting sqref="E7">
    <cfRule type="cellIs" dxfId="65" priority="1" operator="between">
      <formula>-0.5</formula>
      <formula>0.5</formula>
    </cfRule>
    <cfRule type="cellIs" dxfId="64" priority="2" operator="between">
      <formula>0</formula>
      <formula>0.49</formula>
    </cfRule>
  </conditionalFormatting>
  <conditionalFormatting sqref="G5">
    <cfRule type="cellIs" dxfId="63" priority="5" operator="equal">
      <formula>0</formula>
    </cfRule>
    <cfRule type="cellIs" dxfId="62" priority="6" operator="between">
      <formula>-0.5</formula>
      <formula>0.5</formula>
    </cfRule>
  </conditionalFormatting>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AO62"/>
  <sheetViews>
    <sheetView workbookViewId="0"/>
  </sheetViews>
  <sheetFormatPr baseColWidth="10" defaultRowHeight="14.25" x14ac:dyDescent="0.2"/>
  <cols>
    <col min="1" max="1" width="32.125" customWidth="1"/>
    <col min="9" max="41" width="11" style="1"/>
  </cols>
  <sheetData>
    <row r="1" spans="1:8" x14ac:dyDescent="0.2">
      <c r="A1" s="53" t="s">
        <v>641</v>
      </c>
      <c r="B1" s="53"/>
      <c r="C1" s="53"/>
      <c r="D1" s="6"/>
      <c r="E1" s="6"/>
      <c r="F1" s="6"/>
      <c r="G1" s="6"/>
      <c r="H1" s="3"/>
    </row>
    <row r="2" spans="1:8" x14ac:dyDescent="0.2">
      <c r="A2" s="54"/>
      <c r="B2" s="54"/>
      <c r="C2" s="54"/>
      <c r="D2" s="65"/>
      <c r="E2" s="65"/>
      <c r="F2" s="65"/>
      <c r="G2" s="108"/>
      <c r="H2" s="55" t="s">
        <v>467</v>
      </c>
    </row>
    <row r="3" spans="1:8" ht="14.1" customHeight="1" x14ac:dyDescent="0.2">
      <c r="A3" s="56"/>
      <c r="B3" s="784">
        <f>INDICE!A3</f>
        <v>44986</v>
      </c>
      <c r="C3" s="784">
        <v>41671</v>
      </c>
      <c r="D3" s="783" t="s">
        <v>115</v>
      </c>
      <c r="E3" s="783"/>
      <c r="F3" s="783" t="s">
        <v>116</v>
      </c>
      <c r="G3" s="783"/>
      <c r="H3" s="183"/>
    </row>
    <row r="4" spans="1:8" ht="25.5" x14ac:dyDescent="0.2">
      <c r="A4" s="66"/>
      <c r="B4" s="184" t="s">
        <v>54</v>
      </c>
      <c r="C4" s="185" t="s">
        <v>449</v>
      </c>
      <c r="D4" s="184" t="s">
        <v>54</v>
      </c>
      <c r="E4" s="185" t="s">
        <v>449</v>
      </c>
      <c r="F4" s="184" t="s">
        <v>54</v>
      </c>
      <c r="G4" s="186" t="s">
        <v>449</v>
      </c>
      <c r="H4" s="185" t="s">
        <v>106</v>
      </c>
    </row>
    <row r="5" spans="1:8" x14ac:dyDescent="0.2">
      <c r="A5" s="3" t="s">
        <v>643</v>
      </c>
      <c r="B5" s="304">
        <v>11656.248</v>
      </c>
      <c r="C5" s="72">
        <v>-10.325786042462482</v>
      </c>
      <c r="D5" s="71">
        <v>34553.555999999997</v>
      </c>
      <c r="E5" s="72">
        <v>-21.890972556465318</v>
      </c>
      <c r="F5" s="71">
        <v>170614.43299999999</v>
      </c>
      <c r="G5" s="59">
        <v>-1.9857247448288402</v>
      </c>
      <c r="H5" s="307">
        <v>49.480503162547379</v>
      </c>
    </row>
    <row r="6" spans="1:8" x14ac:dyDescent="0.2">
      <c r="A6" s="3" t="s">
        <v>642</v>
      </c>
      <c r="B6" s="305">
        <v>9489.7199999999993</v>
      </c>
      <c r="C6" s="187">
        <v>-5.7141869262951319</v>
      </c>
      <c r="D6" s="58">
        <v>26401.866000000002</v>
      </c>
      <c r="E6" s="59">
        <v>-12.501237821132561</v>
      </c>
      <c r="F6" s="58">
        <v>95151.856</v>
      </c>
      <c r="G6" s="59">
        <v>-25.628641057698136</v>
      </c>
      <c r="H6" s="308">
        <v>27.595330763899984</v>
      </c>
    </row>
    <row r="7" spans="1:8" x14ac:dyDescent="0.2">
      <c r="A7" s="3" t="s">
        <v>644</v>
      </c>
      <c r="B7" s="344">
        <v>6733.75</v>
      </c>
      <c r="C7" s="187">
        <v>-31.198338726607052</v>
      </c>
      <c r="D7" s="95">
        <v>28315.375</v>
      </c>
      <c r="E7" s="187">
        <v>-15.319580984765052</v>
      </c>
      <c r="F7" s="95">
        <v>70284.739000000001</v>
      </c>
      <c r="G7" s="187">
        <v>-5.1794192558170957</v>
      </c>
      <c r="H7" s="446">
        <v>20.383529043925126</v>
      </c>
    </row>
    <row r="8" spans="1:8" x14ac:dyDescent="0.2">
      <c r="A8" s="697" t="s">
        <v>320</v>
      </c>
      <c r="B8" s="344">
        <v>956.62199999999996</v>
      </c>
      <c r="C8" s="73">
        <v>1.9987716926331414</v>
      </c>
      <c r="D8" s="95">
        <v>2391.203</v>
      </c>
      <c r="E8" s="73">
        <v>-11.842190640654886</v>
      </c>
      <c r="F8" s="95">
        <v>8760.4069999999992</v>
      </c>
      <c r="G8" s="187">
        <v>-30.294414439016254</v>
      </c>
      <c r="H8" s="446">
        <v>2.5406370296275118</v>
      </c>
    </row>
    <row r="9" spans="1:8" x14ac:dyDescent="0.2">
      <c r="A9" s="213" t="s">
        <v>186</v>
      </c>
      <c r="B9" s="214">
        <v>28836.34</v>
      </c>
      <c r="C9" s="215">
        <v>-14.655968699270607</v>
      </c>
      <c r="D9" s="214">
        <v>91662</v>
      </c>
      <c r="E9" s="215">
        <v>-17.094421686106557</v>
      </c>
      <c r="F9" s="214">
        <v>344811.435</v>
      </c>
      <c r="G9" s="215">
        <v>-11.292071485002515</v>
      </c>
      <c r="H9" s="216">
        <v>100</v>
      </c>
    </row>
    <row r="10" spans="1:8" x14ac:dyDescent="0.2">
      <c r="A10" s="80"/>
      <c r="B10" s="3"/>
      <c r="C10" s="3"/>
      <c r="D10" s="3"/>
      <c r="E10" s="3"/>
      <c r="F10" s="3"/>
      <c r="G10" s="108"/>
      <c r="H10" s="55" t="s">
        <v>220</v>
      </c>
    </row>
    <row r="11" spans="1:8" x14ac:dyDescent="0.2">
      <c r="A11" s="80" t="s">
        <v>571</v>
      </c>
      <c r="B11" s="80"/>
      <c r="C11" s="200"/>
      <c r="D11" s="200"/>
      <c r="E11" s="200"/>
      <c r="F11" s="80"/>
      <c r="G11" s="80"/>
      <c r="H11" s="80"/>
    </row>
    <row r="12" spans="1:8" x14ac:dyDescent="0.2">
      <c r="A12" s="80" t="s">
        <v>487</v>
      </c>
      <c r="B12" s="108"/>
      <c r="C12" s="108"/>
      <c r="D12" s="108"/>
      <c r="E12" s="108"/>
      <c r="F12" s="108"/>
      <c r="G12" s="108"/>
      <c r="H12" s="108"/>
    </row>
    <row r="13" spans="1:8" x14ac:dyDescent="0.2">
      <c r="A13" s="433" t="s">
        <v>532</v>
      </c>
      <c r="B13" s="1"/>
      <c r="C13" s="1"/>
      <c r="D13" s="1"/>
      <c r="E13" s="1"/>
      <c r="F13" s="1"/>
      <c r="G13" s="1"/>
      <c r="H13" s="1"/>
    </row>
    <row r="14" spans="1:8" s="1" customFormat="1" x14ac:dyDescent="0.2">
      <c r="A14" s="810" t="s">
        <v>645</v>
      </c>
      <c r="B14" s="810"/>
      <c r="C14" s="810"/>
      <c r="D14" s="810"/>
      <c r="E14" s="810"/>
      <c r="F14" s="810"/>
      <c r="G14" s="810"/>
      <c r="H14" s="810"/>
    </row>
    <row r="15" spans="1:8" s="1" customFormat="1" x14ac:dyDescent="0.2">
      <c r="A15" s="810"/>
      <c r="B15" s="810"/>
      <c r="C15" s="810"/>
      <c r="D15" s="810"/>
      <c r="E15" s="810"/>
      <c r="F15" s="810"/>
      <c r="G15" s="810"/>
      <c r="H15" s="810"/>
    </row>
    <row r="16" spans="1:8" s="1" customFormat="1" x14ac:dyDescent="0.2">
      <c r="A16" s="810"/>
      <c r="B16" s="810"/>
      <c r="C16" s="810"/>
      <c r="D16" s="810"/>
      <c r="E16" s="810"/>
      <c r="F16" s="810"/>
      <c r="G16" s="810"/>
      <c r="H16" s="810"/>
    </row>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pans="3:3" s="1" customFormat="1" x14ac:dyDescent="0.2"/>
    <row r="50" spans="3:3" s="1" customFormat="1" x14ac:dyDescent="0.2"/>
    <row r="51" spans="3:3" s="1" customFormat="1" x14ac:dyDescent="0.2"/>
    <row r="52" spans="3:3" s="1" customFormat="1" x14ac:dyDescent="0.2"/>
    <row r="53" spans="3:3" s="1" customFormat="1" x14ac:dyDescent="0.2"/>
    <row r="54" spans="3:3" s="1" customFormat="1" x14ac:dyDescent="0.2"/>
    <row r="55" spans="3:3" s="1" customFormat="1" x14ac:dyDescent="0.2"/>
    <row r="56" spans="3:3" s="1" customFormat="1" x14ac:dyDescent="0.2"/>
    <row r="62" spans="3:3" x14ac:dyDescent="0.2">
      <c r="C62" t="s">
        <v>319</v>
      </c>
    </row>
  </sheetData>
  <mergeCells count="4">
    <mergeCell ref="B3:C3"/>
    <mergeCell ref="D3:E3"/>
    <mergeCell ref="F3:G3"/>
    <mergeCell ref="A14:H16"/>
  </mergeCells>
  <conditionalFormatting sqref="C8">
    <cfRule type="cellIs" dxfId="61" priority="3" operator="between">
      <formula>-0.5</formula>
      <formula>0.5</formula>
    </cfRule>
    <cfRule type="cellIs" dxfId="60" priority="4" operator="between">
      <formula>0</formula>
      <formula>0.49</formula>
    </cfRule>
  </conditionalFormatting>
  <conditionalFormatting sqref="E8">
    <cfRule type="cellIs" dxfId="59" priority="1" operator="between">
      <formula>-0.5</formula>
      <formula>0.5</formula>
    </cfRule>
    <cfRule type="cellIs" dxfId="58" priority="2" operator="between">
      <formula>0</formula>
      <formula>0.49</formula>
    </cfRule>
  </conditionalFormatting>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D17"/>
  <sheetViews>
    <sheetView workbookViewId="0"/>
  </sheetViews>
  <sheetFormatPr baseColWidth="10" defaultColWidth="11" defaultRowHeight="14.25" x14ac:dyDescent="0.2"/>
  <cols>
    <col min="1" max="1" width="11" style="1" customWidth="1"/>
    <col min="2" max="16384" width="11" style="1"/>
  </cols>
  <sheetData>
    <row r="1" spans="1:4" x14ac:dyDescent="0.2">
      <c r="A1" s="158" t="s">
        <v>488</v>
      </c>
      <c r="B1" s="158"/>
      <c r="C1" s="158"/>
      <c r="D1" s="158"/>
    </row>
    <row r="2" spans="1:4" x14ac:dyDescent="0.2">
      <c r="A2" s="159"/>
      <c r="B2" s="159"/>
      <c r="C2" s="159"/>
      <c r="D2" s="159"/>
    </row>
    <row r="3" spans="1:4" x14ac:dyDescent="0.2">
      <c r="A3" s="162"/>
      <c r="B3" s="811">
        <v>2021</v>
      </c>
      <c r="C3" s="811">
        <v>2022</v>
      </c>
      <c r="D3" s="811">
        <v>2023</v>
      </c>
    </row>
    <row r="4" spans="1:4" x14ac:dyDescent="0.2">
      <c r="A4" s="638"/>
      <c r="B4" s="812"/>
      <c r="C4" s="812"/>
      <c r="D4" s="812"/>
    </row>
    <row r="5" spans="1:4" x14ac:dyDescent="0.2">
      <c r="A5" s="191" t="s">
        <v>321</v>
      </c>
      <c r="B5" s="211">
        <v>-9.7323432224055928</v>
      </c>
      <c r="C5" s="211">
        <v>6.3923180025252515</v>
      </c>
      <c r="D5" s="211">
        <v>-7.8176952259952674</v>
      </c>
    </row>
    <row r="6" spans="1:4" x14ac:dyDescent="0.2">
      <c r="A6" s="1" t="s">
        <v>127</v>
      </c>
      <c r="B6" s="167">
        <v>-10.471717381996809</v>
      </c>
      <c r="C6" s="167">
        <v>9.1361963021708466</v>
      </c>
      <c r="D6" s="167">
        <v>-9.6410371583572392</v>
      </c>
    </row>
    <row r="7" spans="1:4" x14ac:dyDescent="0.2">
      <c r="A7" s="1" t="s">
        <v>128</v>
      </c>
      <c r="B7" s="167">
        <v>-9.3042012633694959</v>
      </c>
      <c r="C7" s="167">
        <v>8.7103349818186242</v>
      </c>
      <c r="D7" s="167">
        <v>-11.292071485002515</v>
      </c>
    </row>
    <row r="8" spans="1:4" x14ac:dyDescent="0.2">
      <c r="A8" s="1" t="s">
        <v>129</v>
      </c>
      <c r="B8" s="167">
        <v>-5.8895571882182836</v>
      </c>
      <c r="C8" s="167">
        <v>5.4900743642012664</v>
      </c>
      <c r="D8" s="167" t="s">
        <v>509</v>
      </c>
    </row>
    <row r="9" spans="1:4" x14ac:dyDescent="0.2">
      <c r="A9" s="1" t="s">
        <v>130</v>
      </c>
      <c r="B9" s="167">
        <v>-3.2832389269602436</v>
      </c>
      <c r="C9" s="167">
        <v>4.2115584355028375</v>
      </c>
      <c r="D9" s="167" t="s">
        <v>509</v>
      </c>
    </row>
    <row r="10" spans="1:4" x14ac:dyDescent="0.2">
      <c r="A10" s="1" t="s">
        <v>131</v>
      </c>
      <c r="B10" s="167">
        <v>-1.7620227935607085</v>
      </c>
      <c r="C10" s="167">
        <v>4.3788588936332955</v>
      </c>
      <c r="D10" s="167" t="s">
        <v>509</v>
      </c>
    </row>
    <row r="11" spans="1:4" x14ac:dyDescent="0.2">
      <c r="A11" s="1" t="s">
        <v>132</v>
      </c>
      <c r="B11" s="167">
        <v>-1.778133717466144</v>
      </c>
      <c r="C11" s="167">
        <v>6.1827737511301963</v>
      </c>
      <c r="D11" s="167" t="s">
        <v>509</v>
      </c>
    </row>
    <row r="12" spans="1:4" x14ac:dyDescent="0.2">
      <c r="A12" s="1" t="s">
        <v>133</v>
      </c>
      <c r="B12" s="167">
        <v>-1.1755717284100657</v>
      </c>
      <c r="C12" s="167">
        <v>6.9631364150808102</v>
      </c>
      <c r="D12" s="167" t="s">
        <v>509</v>
      </c>
    </row>
    <row r="13" spans="1:4" x14ac:dyDescent="0.2">
      <c r="A13" s="1" t="s">
        <v>134</v>
      </c>
      <c r="B13" s="167">
        <v>-0.32609034273905119</v>
      </c>
      <c r="C13" s="167">
        <v>6.2247290809662408</v>
      </c>
      <c r="D13" s="167" t="s">
        <v>509</v>
      </c>
    </row>
    <row r="14" spans="1:4" x14ac:dyDescent="0.2">
      <c r="A14" s="1" t="s">
        <v>135</v>
      </c>
      <c r="B14" s="167">
        <v>1.3301376003832588</v>
      </c>
      <c r="C14" s="167">
        <v>5.5155592680133001</v>
      </c>
      <c r="D14" s="167" t="s">
        <v>509</v>
      </c>
    </row>
    <row r="15" spans="1:4" x14ac:dyDescent="0.2">
      <c r="A15" s="1" t="s">
        <v>136</v>
      </c>
      <c r="B15" s="167">
        <v>4.6021787519190216</v>
      </c>
      <c r="C15" s="167">
        <v>6.3003808203589293E-2</v>
      </c>
      <c r="D15" s="167" t="s">
        <v>509</v>
      </c>
    </row>
    <row r="16" spans="1:4" x14ac:dyDescent="0.2">
      <c r="A16" s="209" t="s">
        <v>137</v>
      </c>
      <c r="B16" s="210">
        <v>5.2827223940290491</v>
      </c>
      <c r="C16" s="210">
        <v>-3.6315955111774616</v>
      </c>
      <c r="D16" s="210" t="s">
        <v>509</v>
      </c>
    </row>
    <row r="17" spans="4:4" x14ac:dyDescent="0.2">
      <c r="D17" s="55" t="s">
        <v>220</v>
      </c>
    </row>
  </sheetData>
  <mergeCells count="3">
    <mergeCell ref="B3:B4"/>
    <mergeCell ref="C3:C4"/>
    <mergeCell ref="D3:D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13"/>
  <sheetViews>
    <sheetView workbookViewId="0"/>
  </sheetViews>
  <sheetFormatPr baseColWidth="10" defaultRowHeight="14.25" x14ac:dyDescent="0.2"/>
  <cols>
    <col min="1" max="1" width="21.625" customWidth="1"/>
    <col min="2" max="2" width="11.625" customWidth="1"/>
  </cols>
  <sheetData>
    <row r="1" spans="1:6" x14ac:dyDescent="0.2">
      <c r="A1" s="53" t="s">
        <v>23</v>
      </c>
      <c r="B1" s="53"/>
      <c r="C1" s="53"/>
      <c r="D1" s="53"/>
      <c r="E1" s="6"/>
      <c r="F1" s="3"/>
    </row>
    <row r="2" spans="1:6" x14ac:dyDescent="0.2">
      <c r="A2" s="54"/>
      <c r="B2" s="54"/>
      <c r="C2" s="54"/>
      <c r="D2" s="54"/>
      <c r="E2" s="65"/>
      <c r="F2" s="55" t="s">
        <v>105</v>
      </c>
    </row>
    <row r="3" spans="1:6" ht="14.85" customHeight="1" x14ac:dyDescent="0.2">
      <c r="A3" s="56"/>
      <c r="B3" s="779" t="s">
        <v>674</v>
      </c>
      <c r="C3" s="775" t="s">
        <v>420</v>
      </c>
      <c r="D3" s="779" t="s">
        <v>624</v>
      </c>
      <c r="E3" s="775" t="s">
        <v>420</v>
      </c>
      <c r="F3" s="777" t="s">
        <v>675</v>
      </c>
    </row>
    <row r="4" spans="1:6" x14ac:dyDescent="0.2">
      <c r="A4" s="66"/>
      <c r="B4" s="780"/>
      <c r="C4" s="776"/>
      <c r="D4" s="780"/>
      <c r="E4" s="776"/>
      <c r="F4" s="778"/>
    </row>
    <row r="5" spans="1:6" x14ac:dyDescent="0.2">
      <c r="A5" s="3" t="s">
        <v>107</v>
      </c>
      <c r="B5" s="58">
        <v>1469.2385291337034</v>
      </c>
      <c r="C5" s="59">
        <v>1.7197354998679824</v>
      </c>
      <c r="D5" s="58">
        <v>1107.9406945638673</v>
      </c>
      <c r="E5" s="59">
        <v>1.3947555254332555</v>
      </c>
      <c r="F5" s="59">
        <v>32.609853247791243</v>
      </c>
    </row>
    <row r="6" spans="1:6" x14ac:dyDescent="0.2">
      <c r="A6" s="3" t="s">
        <v>117</v>
      </c>
      <c r="B6" s="58">
        <v>43384.339442152559</v>
      </c>
      <c r="C6" s="59">
        <v>50.781127228526998</v>
      </c>
      <c r="D6" s="58">
        <v>39472.676029425806</v>
      </c>
      <c r="E6" s="59">
        <v>49.69104688166577</v>
      </c>
      <c r="F6" s="59">
        <v>9.909800414369462</v>
      </c>
    </row>
    <row r="7" spans="1:6" x14ac:dyDescent="0.2">
      <c r="A7" s="3" t="s">
        <v>118</v>
      </c>
      <c r="B7" s="58">
        <v>15150.225070270988</v>
      </c>
      <c r="C7" s="59">
        <v>17.733253905134909</v>
      </c>
      <c r="D7" s="58">
        <v>14259.731806198557</v>
      </c>
      <c r="E7" s="59">
        <v>17.951177193397406</v>
      </c>
      <c r="F7" s="59">
        <v>6.2448107452157187</v>
      </c>
    </row>
    <row r="8" spans="1:6" x14ac:dyDescent="0.2">
      <c r="A8" s="3" t="s">
        <v>119</v>
      </c>
      <c r="B8" s="58">
        <v>19501.655434988574</v>
      </c>
      <c r="C8" s="59">
        <v>22.826578865664395</v>
      </c>
      <c r="D8" s="58">
        <v>18886.930352536543</v>
      </c>
      <c r="E8" s="59">
        <v>23.776227912670901</v>
      </c>
      <c r="F8" s="59">
        <v>3.2547643845653935</v>
      </c>
    </row>
    <row r="9" spans="1:6" x14ac:dyDescent="0.2">
      <c r="A9" s="3" t="s">
        <v>120</v>
      </c>
      <c r="B9" s="58">
        <v>5711.3537351831719</v>
      </c>
      <c r="C9" s="59">
        <v>6.6851076771648419</v>
      </c>
      <c r="D9" s="58">
        <v>5515.5187440543614</v>
      </c>
      <c r="E9" s="59">
        <v>6.943332149135224</v>
      </c>
      <c r="F9" s="59">
        <v>3.5506178152312042</v>
      </c>
    </row>
    <row r="10" spans="1:6" x14ac:dyDescent="0.2">
      <c r="A10" s="3" t="s">
        <v>112</v>
      </c>
      <c r="B10" s="58">
        <v>217.17047028757048</v>
      </c>
      <c r="C10" s="73">
        <v>0.25419682364086227</v>
      </c>
      <c r="D10" s="58">
        <v>193.39562434317375</v>
      </c>
      <c r="E10" s="59">
        <v>0.24346033769744041</v>
      </c>
      <c r="F10" s="59">
        <v>12.293373247271148</v>
      </c>
    </row>
    <row r="11" spans="1:6" x14ac:dyDescent="0.2">
      <c r="A11" s="60" t="s">
        <v>114</v>
      </c>
      <c r="B11" s="61">
        <v>85433.982682016576</v>
      </c>
      <c r="C11" s="62">
        <v>100</v>
      </c>
      <c r="D11" s="61">
        <v>79436.193251122313</v>
      </c>
      <c r="E11" s="62">
        <v>100</v>
      </c>
      <c r="F11" s="62">
        <v>7.5504492164338739</v>
      </c>
    </row>
    <row r="12" spans="1:6" x14ac:dyDescent="0.2">
      <c r="A12" s="718" t="s">
        <v>676</v>
      </c>
      <c r="B12" s="3"/>
      <c r="C12" s="3"/>
      <c r="D12" s="3"/>
      <c r="E12" s="3"/>
      <c r="F12" s="55" t="s">
        <v>570</v>
      </c>
    </row>
    <row r="13" spans="1:6" x14ac:dyDescent="0.2">
      <c r="A13" s="433" t="s">
        <v>617</v>
      </c>
    </row>
  </sheetData>
  <mergeCells count="5">
    <mergeCell ref="B3:B4"/>
    <mergeCell ref="C3:C4"/>
    <mergeCell ref="D3:D4"/>
    <mergeCell ref="E3:E4"/>
    <mergeCell ref="F3:F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AS273"/>
  <sheetViews>
    <sheetView workbookViewId="0">
      <selection activeCell="A43" sqref="A43"/>
    </sheetView>
  </sheetViews>
  <sheetFormatPr baseColWidth="10" defaultColWidth="11" defaultRowHeight="12.75" x14ac:dyDescent="0.2"/>
  <cols>
    <col min="1" max="1" width="17.125" style="540" customWidth="1"/>
    <col min="2" max="12" width="11" style="540"/>
    <col min="13" max="45" width="11" style="18"/>
    <col min="46" max="16384" width="11" style="540"/>
  </cols>
  <sheetData>
    <row r="1" spans="1:12" x14ac:dyDescent="0.2">
      <c r="A1" s="813" t="s">
        <v>646</v>
      </c>
      <c r="B1" s="813"/>
      <c r="C1" s="813"/>
      <c r="D1" s="813"/>
      <c r="E1" s="813"/>
      <c r="F1" s="813"/>
      <c r="G1" s="18"/>
      <c r="H1" s="18"/>
      <c r="I1" s="18"/>
      <c r="J1" s="18"/>
      <c r="K1" s="18"/>
      <c r="L1" s="18"/>
    </row>
    <row r="2" spans="1:12" x14ac:dyDescent="0.2">
      <c r="A2" s="814"/>
      <c r="B2" s="814"/>
      <c r="C2" s="814"/>
      <c r="D2" s="814"/>
      <c r="E2" s="814"/>
      <c r="F2" s="814"/>
      <c r="G2" s="18"/>
      <c r="H2" s="18"/>
      <c r="I2" s="18"/>
      <c r="J2" s="18"/>
      <c r="K2" s="569"/>
      <c r="L2" s="55" t="s">
        <v>467</v>
      </c>
    </row>
    <row r="3" spans="1:12" x14ac:dyDescent="0.2">
      <c r="A3" s="570"/>
      <c r="B3" s="815">
        <f>INDICE!A3</f>
        <v>44986</v>
      </c>
      <c r="C3" s="816">
        <v>41671</v>
      </c>
      <c r="D3" s="816">
        <v>41671</v>
      </c>
      <c r="E3" s="816">
        <v>41671</v>
      </c>
      <c r="F3" s="817">
        <v>41671</v>
      </c>
      <c r="G3" s="818" t="s">
        <v>116</v>
      </c>
      <c r="H3" s="816"/>
      <c r="I3" s="816"/>
      <c r="J3" s="816"/>
      <c r="K3" s="816"/>
      <c r="L3" s="819" t="s">
        <v>106</v>
      </c>
    </row>
    <row r="4" spans="1:12" ht="38.25" x14ac:dyDescent="0.2">
      <c r="A4" s="546"/>
      <c r="B4" s="698" t="s">
        <v>700</v>
      </c>
      <c r="C4" s="698" t="s">
        <v>642</v>
      </c>
      <c r="D4" s="698" t="s">
        <v>644</v>
      </c>
      <c r="E4" s="698" t="s">
        <v>320</v>
      </c>
      <c r="F4" s="220" t="s">
        <v>186</v>
      </c>
      <c r="G4" s="698" t="s">
        <v>700</v>
      </c>
      <c r="H4" s="698" t="s">
        <v>642</v>
      </c>
      <c r="I4" s="698" t="s">
        <v>644</v>
      </c>
      <c r="J4" s="698" t="s">
        <v>320</v>
      </c>
      <c r="K4" s="221" t="s">
        <v>186</v>
      </c>
      <c r="L4" s="820"/>
    </row>
    <row r="5" spans="1:12" x14ac:dyDescent="0.2">
      <c r="A5" s="543" t="s">
        <v>153</v>
      </c>
      <c r="B5" s="436">
        <v>2913.723</v>
      </c>
      <c r="C5" s="436">
        <v>628.1</v>
      </c>
      <c r="D5" s="436">
        <v>248.499</v>
      </c>
      <c r="E5" s="436">
        <v>236.602</v>
      </c>
      <c r="F5" s="571">
        <v>4026.9239999999995</v>
      </c>
      <c r="G5" s="436">
        <v>45423.362999999998</v>
      </c>
      <c r="H5" s="436">
        <v>5193.1859999999997</v>
      </c>
      <c r="I5" s="436">
        <v>2682.1979999999999</v>
      </c>
      <c r="J5" s="436">
        <v>2052.3670000000002</v>
      </c>
      <c r="K5" s="572">
        <v>55351.113999999994</v>
      </c>
      <c r="L5" s="72">
        <v>16.052608071682201</v>
      </c>
    </row>
    <row r="6" spans="1:12" x14ac:dyDescent="0.2">
      <c r="A6" s="545" t="s">
        <v>154</v>
      </c>
      <c r="B6" s="436">
        <v>614.30100000000004</v>
      </c>
      <c r="C6" s="436">
        <v>583.01900000000001</v>
      </c>
      <c r="D6" s="436">
        <v>323.892</v>
      </c>
      <c r="E6" s="436">
        <v>56.552999999999997</v>
      </c>
      <c r="F6" s="573">
        <v>1577.7650000000003</v>
      </c>
      <c r="G6" s="436">
        <v>8570.1080000000002</v>
      </c>
      <c r="H6" s="436">
        <v>6280.7709999999997</v>
      </c>
      <c r="I6" s="436">
        <v>2939.8130000000001</v>
      </c>
      <c r="J6" s="436">
        <v>642.52099999999996</v>
      </c>
      <c r="K6" s="574">
        <v>18433.213000000003</v>
      </c>
      <c r="L6" s="59">
        <v>5.3458931972143748</v>
      </c>
    </row>
    <row r="7" spans="1:12" x14ac:dyDescent="0.2">
      <c r="A7" s="545" t="s">
        <v>155</v>
      </c>
      <c r="B7" s="436">
        <v>387.41800000000001</v>
      </c>
      <c r="C7" s="436">
        <v>358.82900000000001</v>
      </c>
      <c r="D7" s="436">
        <v>194.827</v>
      </c>
      <c r="E7" s="436">
        <v>21.837</v>
      </c>
      <c r="F7" s="573">
        <v>962.91100000000006</v>
      </c>
      <c r="G7" s="436">
        <v>7425.6120000000001</v>
      </c>
      <c r="H7" s="436">
        <v>3679.7080000000001</v>
      </c>
      <c r="I7" s="436">
        <v>1792.4090000000001</v>
      </c>
      <c r="J7" s="436">
        <v>126.971</v>
      </c>
      <c r="K7" s="574">
        <v>13024.699999999999</v>
      </c>
      <c r="L7" s="59">
        <v>3.7773477215154001</v>
      </c>
    </row>
    <row r="8" spans="1:12" x14ac:dyDescent="0.2">
      <c r="A8" s="545" t="s">
        <v>156</v>
      </c>
      <c r="B8" s="436">
        <v>649.37699999999995</v>
      </c>
      <c r="C8" s="96">
        <v>18.754000000000001</v>
      </c>
      <c r="D8" s="436">
        <v>83.04</v>
      </c>
      <c r="E8" s="96">
        <v>0.57699999999999996</v>
      </c>
      <c r="F8" s="573">
        <v>751.74799999999993</v>
      </c>
      <c r="G8" s="436">
        <v>9389.0840000000007</v>
      </c>
      <c r="H8" s="436">
        <v>202.33199999999999</v>
      </c>
      <c r="I8" s="96">
        <v>861.28800000000001</v>
      </c>
      <c r="J8" s="436">
        <v>4.9829999999999997</v>
      </c>
      <c r="K8" s="574">
        <v>10457.687000000002</v>
      </c>
      <c r="L8" s="59">
        <v>3.032877545108235</v>
      </c>
    </row>
    <row r="9" spans="1:12" x14ac:dyDescent="0.2">
      <c r="A9" s="545" t="s">
        <v>568</v>
      </c>
      <c r="B9" s="436">
        <v>0</v>
      </c>
      <c r="C9" s="436">
        <v>0</v>
      </c>
      <c r="D9" s="436">
        <v>0</v>
      </c>
      <c r="E9" s="96">
        <v>2.5710000000000002</v>
      </c>
      <c r="F9" s="622">
        <v>2.5710000000000002</v>
      </c>
      <c r="G9" s="436">
        <v>0</v>
      </c>
      <c r="H9" s="436">
        <v>0</v>
      </c>
      <c r="I9" s="436">
        <v>0</v>
      </c>
      <c r="J9" s="436">
        <v>22.678000000000001</v>
      </c>
      <c r="K9" s="574">
        <v>22.678000000000001</v>
      </c>
      <c r="L9" s="96">
        <v>6.5769416284848208E-3</v>
      </c>
    </row>
    <row r="10" spans="1:12" x14ac:dyDescent="0.2">
      <c r="A10" s="545" t="s">
        <v>158</v>
      </c>
      <c r="B10" s="436">
        <v>194.44499999999999</v>
      </c>
      <c r="C10" s="436">
        <v>159.24600000000001</v>
      </c>
      <c r="D10" s="436">
        <v>119.672</v>
      </c>
      <c r="E10" s="436">
        <v>2.4129999999999998</v>
      </c>
      <c r="F10" s="573">
        <v>475.77600000000007</v>
      </c>
      <c r="G10" s="436">
        <v>1630.14</v>
      </c>
      <c r="H10" s="436">
        <v>1238.8530000000001</v>
      </c>
      <c r="I10" s="436">
        <v>1251.569</v>
      </c>
      <c r="J10" s="436">
        <v>22.111999999999998</v>
      </c>
      <c r="K10" s="574">
        <v>4142.674</v>
      </c>
      <c r="L10" s="59">
        <v>1.2014342130629565</v>
      </c>
    </row>
    <row r="11" spans="1:12" x14ac:dyDescent="0.2">
      <c r="A11" s="545" t="s">
        <v>159</v>
      </c>
      <c r="B11" s="436">
        <v>132.91999999999999</v>
      </c>
      <c r="C11" s="436">
        <v>951.54</v>
      </c>
      <c r="D11" s="436">
        <v>669.67200000000003</v>
      </c>
      <c r="E11" s="436">
        <v>62.088999999999999</v>
      </c>
      <c r="F11" s="573">
        <v>1816.221</v>
      </c>
      <c r="G11" s="436">
        <v>1489.835</v>
      </c>
      <c r="H11" s="436">
        <v>8129.5039999999999</v>
      </c>
      <c r="I11" s="436">
        <v>7081.6909999999998</v>
      </c>
      <c r="J11" s="436">
        <v>565.64499999999998</v>
      </c>
      <c r="K11" s="574">
        <v>17266.674999999999</v>
      </c>
      <c r="L11" s="59">
        <v>5.0075806329049364</v>
      </c>
    </row>
    <row r="12" spans="1:12" x14ac:dyDescent="0.2">
      <c r="A12" s="545" t="s">
        <v>512</v>
      </c>
      <c r="B12" s="436">
        <v>948.19600000000003</v>
      </c>
      <c r="C12" s="436">
        <v>421.99799999999999</v>
      </c>
      <c r="D12" s="436">
        <v>321.34800000000001</v>
      </c>
      <c r="E12" s="436">
        <v>67.369</v>
      </c>
      <c r="F12" s="573">
        <v>1758.9109999999998</v>
      </c>
      <c r="G12" s="436">
        <v>7984.848</v>
      </c>
      <c r="H12" s="436">
        <v>3752.7310000000002</v>
      </c>
      <c r="I12" s="436">
        <v>2718.3049999999998</v>
      </c>
      <c r="J12" s="436">
        <v>663.17600000000004</v>
      </c>
      <c r="K12" s="574">
        <v>15119.06</v>
      </c>
      <c r="L12" s="59">
        <v>4.384741824568291</v>
      </c>
    </row>
    <row r="13" spans="1:12" x14ac:dyDescent="0.2">
      <c r="A13" s="545" t="s">
        <v>160</v>
      </c>
      <c r="B13" s="436">
        <v>1773.2560000000001</v>
      </c>
      <c r="C13" s="436">
        <v>1701.0930000000001</v>
      </c>
      <c r="D13" s="436">
        <v>1518.3320000000001</v>
      </c>
      <c r="E13" s="436">
        <v>150.24600000000001</v>
      </c>
      <c r="F13" s="573">
        <v>5142.9270000000006</v>
      </c>
      <c r="G13" s="436">
        <v>22885.966</v>
      </c>
      <c r="H13" s="436">
        <v>20255.397000000001</v>
      </c>
      <c r="I13" s="436">
        <v>14501.824000000001</v>
      </c>
      <c r="J13" s="436">
        <v>1440.1020000000001</v>
      </c>
      <c r="K13" s="574">
        <v>59083.288999999997</v>
      </c>
      <c r="L13" s="59">
        <v>17.13499175288382</v>
      </c>
    </row>
    <row r="14" spans="1:12" x14ac:dyDescent="0.2">
      <c r="A14" s="545" t="s">
        <v>323</v>
      </c>
      <c r="B14" s="436">
        <v>609.14300000000003</v>
      </c>
      <c r="C14" s="436">
        <v>1669.819</v>
      </c>
      <c r="D14" s="436">
        <v>327.774</v>
      </c>
      <c r="E14" s="436">
        <v>118.31</v>
      </c>
      <c r="F14" s="573">
        <v>2725.0459999999998</v>
      </c>
      <c r="G14" s="436">
        <v>12255.811</v>
      </c>
      <c r="H14" s="436">
        <v>18892.477999999999</v>
      </c>
      <c r="I14" s="436">
        <v>3439.34</v>
      </c>
      <c r="J14" s="436">
        <v>1059.5622969999999</v>
      </c>
      <c r="K14" s="574">
        <v>35647.191296999998</v>
      </c>
      <c r="L14" s="59">
        <v>10.338191038883547</v>
      </c>
    </row>
    <row r="15" spans="1:12" x14ac:dyDescent="0.2">
      <c r="A15" s="545" t="s">
        <v>163</v>
      </c>
      <c r="B15" s="436">
        <v>2.2890000000000001</v>
      </c>
      <c r="C15" s="436">
        <v>116.724</v>
      </c>
      <c r="D15" s="436">
        <v>57.220999999999997</v>
      </c>
      <c r="E15" s="436">
        <v>46.064999999999998</v>
      </c>
      <c r="F15" s="573">
        <v>222.29900000000001</v>
      </c>
      <c r="G15" s="96">
        <v>33.281999999999996</v>
      </c>
      <c r="H15" s="436">
        <v>1699.364</v>
      </c>
      <c r="I15" s="436">
        <v>503.22800000000001</v>
      </c>
      <c r="J15" s="436">
        <v>478.71699999999998</v>
      </c>
      <c r="K15" s="574">
        <v>2714.5909999999999</v>
      </c>
      <c r="L15" s="59">
        <v>0.78726988941750753</v>
      </c>
    </row>
    <row r="16" spans="1:12" x14ac:dyDescent="0.2">
      <c r="A16" s="545" t="s">
        <v>164</v>
      </c>
      <c r="B16" s="436">
        <v>556.10500000000002</v>
      </c>
      <c r="C16" s="436">
        <v>441.62099999999998</v>
      </c>
      <c r="D16" s="436">
        <v>211.35</v>
      </c>
      <c r="E16" s="436">
        <v>53.420999999999999</v>
      </c>
      <c r="F16" s="573">
        <v>1262.4970000000001</v>
      </c>
      <c r="G16" s="436">
        <v>12270.547</v>
      </c>
      <c r="H16" s="436">
        <v>5109.9830000000002</v>
      </c>
      <c r="I16" s="436">
        <v>2664.346</v>
      </c>
      <c r="J16" s="436">
        <v>454.07100000000003</v>
      </c>
      <c r="K16" s="574">
        <v>20498.947</v>
      </c>
      <c r="L16" s="59">
        <v>5.9449853542818598</v>
      </c>
    </row>
    <row r="17" spans="1:12" x14ac:dyDescent="0.2">
      <c r="A17" s="545" t="s">
        <v>165</v>
      </c>
      <c r="B17" s="96">
        <v>187.14</v>
      </c>
      <c r="C17" s="436">
        <v>44.232999999999997</v>
      </c>
      <c r="D17" s="436">
        <v>108.706</v>
      </c>
      <c r="E17" s="436">
        <v>7.31</v>
      </c>
      <c r="F17" s="573">
        <v>347.38900000000001</v>
      </c>
      <c r="G17" s="436">
        <v>2948.2539999999999</v>
      </c>
      <c r="H17" s="436">
        <v>383.75400000000002</v>
      </c>
      <c r="I17" s="436">
        <v>989.47199999999998</v>
      </c>
      <c r="J17" s="436">
        <v>77.528999999999996</v>
      </c>
      <c r="K17" s="574">
        <v>4399.009</v>
      </c>
      <c r="L17" s="59">
        <v>1.2757749985086597</v>
      </c>
    </row>
    <row r="18" spans="1:12" x14ac:dyDescent="0.2">
      <c r="A18" s="545" t="s">
        <v>166</v>
      </c>
      <c r="B18" s="436">
        <v>33.686</v>
      </c>
      <c r="C18" s="436">
        <v>423.99400000000003</v>
      </c>
      <c r="D18" s="436">
        <v>1776.3779999999999</v>
      </c>
      <c r="E18" s="436">
        <v>27.228000000000002</v>
      </c>
      <c r="F18" s="573">
        <v>2261.2860000000001</v>
      </c>
      <c r="G18" s="436">
        <v>1211.3499999999999</v>
      </c>
      <c r="H18" s="436">
        <v>4029.549</v>
      </c>
      <c r="I18" s="436">
        <v>15962.675999999999</v>
      </c>
      <c r="J18" s="436">
        <v>261.86</v>
      </c>
      <c r="K18" s="574">
        <v>21465.434999999998</v>
      </c>
      <c r="L18" s="59">
        <v>6.2252805814020222</v>
      </c>
    </row>
    <row r="19" spans="1:12" x14ac:dyDescent="0.2">
      <c r="A19" s="545" t="s">
        <v>168</v>
      </c>
      <c r="B19" s="436">
        <v>1723.3109999999999</v>
      </c>
      <c r="C19" s="436">
        <v>241.99799999999999</v>
      </c>
      <c r="D19" s="436">
        <v>76.48</v>
      </c>
      <c r="E19" s="436">
        <v>67.989000000000004</v>
      </c>
      <c r="F19" s="573">
        <v>2109.7779999999998</v>
      </c>
      <c r="G19" s="436">
        <v>21314.821</v>
      </c>
      <c r="H19" s="436">
        <v>1702.8630000000001</v>
      </c>
      <c r="I19" s="436">
        <v>737.10599999999999</v>
      </c>
      <c r="J19" s="436">
        <v>528.17999999999995</v>
      </c>
      <c r="K19" s="574">
        <v>24282.97</v>
      </c>
      <c r="L19" s="59">
        <v>7.042405690812596</v>
      </c>
    </row>
    <row r="20" spans="1:12" x14ac:dyDescent="0.2">
      <c r="A20" s="545" t="s">
        <v>169</v>
      </c>
      <c r="B20" s="436">
        <v>339.74099999999999</v>
      </c>
      <c r="C20" s="436">
        <v>490.53500000000003</v>
      </c>
      <c r="D20" s="436">
        <v>226.83099999999999</v>
      </c>
      <c r="E20" s="436">
        <v>20.280999999999999</v>
      </c>
      <c r="F20" s="573">
        <v>1077.3879999999999</v>
      </c>
      <c r="G20" s="436">
        <v>6767.3959999999997</v>
      </c>
      <c r="H20" s="436">
        <v>4464.7910000000002</v>
      </c>
      <c r="I20" s="436">
        <v>2105.58</v>
      </c>
      <c r="J20" s="436">
        <v>201.876</v>
      </c>
      <c r="K20" s="574">
        <v>13539.643</v>
      </c>
      <c r="L20" s="59">
        <v>3.9266884946434035</v>
      </c>
    </row>
    <row r="21" spans="1:12" x14ac:dyDescent="0.2">
      <c r="A21" s="545" t="s">
        <v>170</v>
      </c>
      <c r="B21" s="436">
        <v>591.197</v>
      </c>
      <c r="C21" s="436">
        <v>1198.6959999999999</v>
      </c>
      <c r="D21" s="436">
        <v>509.19</v>
      </c>
      <c r="E21" s="436">
        <v>15.763999999999999</v>
      </c>
      <c r="F21" s="573">
        <v>2314.8470000000002</v>
      </c>
      <c r="G21" s="436">
        <v>9014.0169999999998</v>
      </c>
      <c r="H21" s="436">
        <v>10097.127</v>
      </c>
      <c r="I21" s="436">
        <v>10092.638999999999</v>
      </c>
      <c r="J21" s="436">
        <v>158.06399999999999</v>
      </c>
      <c r="K21" s="574">
        <v>29361.846999999998</v>
      </c>
      <c r="L21" s="59">
        <v>8.515352051481706</v>
      </c>
    </row>
    <row r="22" spans="1:12" x14ac:dyDescent="0.2">
      <c r="A22" s="222" t="s">
        <v>114</v>
      </c>
      <c r="B22" s="174">
        <v>11656.247999999998</v>
      </c>
      <c r="C22" s="174">
        <v>9450.1990000000005</v>
      </c>
      <c r="D22" s="174">
        <v>6773.2119999999986</v>
      </c>
      <c r="E22" s="174">
        <v>956.625</v>
      </c>
      <c r="F22" s="575">
        <v>28836.284</v>
      </c>
      <c r="G22" s="576">
        <v>170614.43400000001</v>
      </c>
      <c r="H22" s="174">
        <v>95112.391000000003</v>
      </c>
      <c r="I22" s="174">
        <v>70323.484000000011</v>
      </c>
      <c r="J22" s="174">
        <v>8760.4142969999994</v>
      </c>
      <c r="K22" s="174">
        <v>344810.72329699999</v>
      </c>
      <c r="L22" s="175">
        <v>100</v>
      </c>
    </row>
    <row r="23" spans="1:12" x14ac:dyDescent="0.2">
      <c r="A23" s="18"/>
      <c r="B23" s="18"/>
      <c r="C23" s="18"/>
      <c r="D23" s="18"/>
      <c r="E23" s="18"/>
      <c r="F23" s="18"/>
      <c r="G23" s="18"/>
      <c r="H23" s="18"/>
      <c r="I23" s="18"/>
      <c r="J23" s="18"/>
      <c r="L23" s="161" t="s">
        <v>220</v>
      </c>
    </row>
    <row r="24" spans="1:12" x14ac:dyDescent="0.2">
      <c r="A24" s="80" t="s">
        <v>489</v>
      </c>
      <c r="B24" s="548"/>
      <c r="C24" s="577"/>
      <c r="D24" s="577"/>
      <c r="E24" s="577"/>
      <c r="F24" s="577"/>
      <c r="G24" s="18"/>
      <c r="H24" s="18"/>
      <c r="I24" s="18"/>
      <c r="J24" s="18"/>
      <c r="K24" s="18"/>
      <c r="L24" s="18"/>
    </row>
    <row r="25" spans="1:12" x14ac:dyDescent="0.2">
      <c r="A25" s="80" t="s">
        <v>221</v>
      </c>
      <c r="B25" s="548"/>
      <c r="C25" s="548"/>
      <c r="D25" s="548"/>
      <c r="E25" s="548"/>
      <c r="F25" s="578"/>
      <c r="G25" s="18"/>
      <c r="H25" s="18"/>
      <c r="I25" s="18"/>
      <c r="J25" s="18"/>
      <c r="K25" s="18"/>
      <c r="L25" s="18"/>
    </row>
    <row r="26" spans="1:12" s="18" customFormat="1" x14ac:dyDescent="0.2">
      <c r="A26" s="810" t="s">
        <v>645</v>
      </c>
      <c r="B26" s="810"/>
      <c r="C26" s="810"/>
      <c r="D26" s="810"/>
      <c r="E26" s="810"/>
      <c r="F26" s="810"/>
      <c r="G26" s="810"/>
      <c r="H26" s="810"/>
    </row>
    <row r="27" spans="1:12" s="18" customFormat="1" x14ac:dyDescent="0.2">
      <c r="A27" s="810"/>
      <c r="B27" s="810"/>
      <c r="C27" s="810"/>
      <c r="D27" s="810"/>
      <c r="E27" s="810"/>
      <c r="F27" s="810"/>
      <c r="G27" s="810"/>
      <c r="H27" s="810"/>
    </row>
    <row r="28" spans="1:12" s="18" customFormat="1" x14ac:dyDescent="0.2">
      <c r="A28" s="810"/>
      <c r="B28" s="810"/>
      <c r="C28" s="810"/>
      <c r="D28" s="810"/>
      <c r="E28" s="810"/>
      <c r="F28" s="810"/>
      <c r="G28" s="810"/>
      <c r="H28" s="810"/>
    </row>
    <row r="29" spans="1:12" s="18" customFormat="1" x14ac:dyDescent="0.2"/>
    <row r="30" spans="1:12" s="18" customFormat="1" x14ac:dyDescent="0.2"/>
    <row r="31" spans="1:12" s="18" customFormat="1" x14ac:dyDescent="0.2"/>
    <row r="32" spans="1:12" s="18" customFormat="1" x14ac:dyDescent="0.2"/>
    <row r="33" s="18" customFormat="1" x14ac:dyDescent="0.2"/>
    <row r="34" s="18" customFormat="1" x14ac:dyDescent="0.2"/>
    <row r="35" s="18" customFormat="1" x14ac:dyDescent="0.2"/>
    <row r="36" s="18" customFormat="1" x14ac:dyDescent="0.2"/>
    <row r="37" s="18" customFormat="1" x14ac:dyDescent="0.2"/>
    <row r="38" s="18" customFormat="1" x14ac:dyDescent="0.2"/>
    <row r="39" s="18" customFormat="1" x14ac:dyDescent="0.2"/>
    <row r="40" s="18" customFormat="1" x14ac:dyDescent="0.2"/>
    <row r="41" s="18" customFormat="1" x14ac:dyDescent="0.2"/>
    <row r="42" s="18" customFormat="1" x14ac:dyDescent="0.2"/>
    <row r="43" s="18" customFormat="1" x14ac:dyDescent="0.2"/>
    <row r="44" s="18" customFormat="1" x14ac:dyDescent="0.2"/>
    <row r="45" s="18" customFormat="1" x14ac:dyDescent="0.2"/>
    <row r="46" s="18" customFormat="1" x14ac:dyDescent="0.2"/>
    <row r="47" s="18" customFormat="1" x14ac:dyDescent="0.2"/>
    <row r="48" s="18" customFormat="1" x14ac:dyDescent="0.2"/>
    <row r="49" s="18" customFormat="1" x14ac:dyDescent="0.2"/>
    <row r="50" s="18" customFormat="1" x14ac:dyDescent="0.2"/>
    <row r="51" s="18" customFormat="1" x14ac:dyDescent="0.2"/>
    <row r="52" s="18" customFormat="1" x14ac:dyDescent="0.2"/>
    <row r="53" s="18" customFormat="1" x14ac:dyDescent="0.2"/>
    <row r="54" s="18" customFormat="1" x14ac:dyDescent="0.2"/>
    <row r="55" s="18" customFormat="1" x14ac:dyDescent="0.2"/>
    <row r="56" s="18" customFormat="1" x14ac:dyDescent="0.2"/>
    <row r="57" s="18" customFormat="1" x14ac:dyDescent="0.2"/>
    <row r="58" s="18" customFormat="1" x14ac:dyDescent="0.2"/>
    <row r="59" s="18" customFormat="1" x14ac:dyDescent="0.2"/>
    <row r="60" s="18" customFormat="1" x14ac:dyDescent="0.2"/>
    <row r="61" s="18" customFormat="1" x14ac:dyDescent="0.2"/>
    <row r="62" s="18" customFormat="1" x14ac:dyDescent="0.2"/>
    <row r="63" s="18" customFormat="1" x14ac:dyDescent="0.2"/>
    <row r="64" s="18" customFormat="1" x14ac:dyDescent="0.2"/>
    <row r="65" s="18" customFormat="1" x14ac:dyDescent="0.2"/>
    <row r="66" s="18" customFormat="1" x14ac:dyDescent="0.2"/>
    <row r="67" s="18" customFormat="1" x14ac:dyDescent="0.2"/>
    <row r="68" s="18" customFormat="1" x14ac:dyDescent="0.2"/>
    <row r="69" s="18" customFormat="1" x14ac:dyDescent="0.2"/>
    <row r="70" s="18" customFormat="1" x14ac:dyDescent="0.2"/>
    <row r="71" s="18" customFormat="1" x14ac:dyDescent="0.2"/>
    <row r="72" s="18" customFormat="1" x14ac:dyDescent="0.2"/>
    <row r="73" s="18" customFormat="1" x14ac:dyDescent="0.2"/>
    <row r="74" s="18" customFormat="1" x14ac:dyDescent="0.2"/>
    <row r="75" s="18" customFormat="1" x14ac:dyDescent="0.2"/>
    <row r="76" s="18" customFormat="1" x14ac:dyDescent="0.2"/>
    <row r="77" s="18" customFormat="1" x14ac:dyDescent="0.2"/>
    <row r="78" s="18" customFormat="1" x14ac:dyDescent="0.2"/>
    <row r="79" s="18" customFormat="1" x14ac:dyDescent="0.2"/>
    <row r="80" s="18" customFormat="1" x14ac:dyDescent="0.2"/>
    <row r="81" s="18" customFormat="1" x14ac:dyDescent="0.2"/>
    <row r="82" s="18" customFormat="1" x14ac:dyDescent="0.2"/>
    <row r="83" s="18" customFormat="1" x14ac:dyDescent="0.2"/>
    <row r="84" s="18" customFormat="1" x14ac:dyDescent="0.2"/>
    <row r="85" s="18" customFormat="1" x14ac:dyDescent="0.2"/>
    <row r="86" s="18" customFormat="1" x14ac:dyDescent="0.2"/>
    <row r="87" s="18" customFormat="1" x14ac:dyDescent="0.2"/>
    <row r="88" s="18" customFormat="1" x14ac:dyDescent="0.2"/>
    <row r="89" s="18" customFormat="1" x14ac:dyDescent="0.2"/>
    <row r="90" s="18" customFormat="1" x14ac:dyDescent="0.2"/>
    <row r="91" s="18" customFormat="1" x14ac:dyDescent="0.2"/>
    <row r="92" s="18" customFormat="1" x14ac:dyDescent="0.2"/>
    <row r="93" s="18" customFormat="1" x14ac:dyDescent="0.2"/>
    <row r="94" s="18" customFormat="1" x14ac:dyDescent="0.2"/>
    <row r="95" s="18" customFormat="1" x14ac:dyDescent="0.2"/>
    <row r="96" s="18" customFormat="1" x14ac:dyDescent="0.2"/>
    <row r="97" s="18" customFormat="1" x14ac:dyDescent="0.2"/>
    <row r="98" s="18" customFormat="1" x14ac:dyDescent="0.2"/>
    <row r="99" s="18" customFormat="1" x14ac:dyDescent="0.2"/>
    <row r="100" s="18" customFormat="1" x14ac:dyDescent="0.2"/>
    <row r="101" s="18" customFormat="1" x14ac:dyDescent="0.2"/>
    <row r="102" s="18" customFormat="1" x14ac:dyDescent="0.2"/>
    <row r="103" s="18" customFormat="1" x14ac:dyDescent="0.2"/>
    <row r="104" s="18" customFormat="1" x14ac:dyDescent="0.2"/>
    <row r="105" s="18" customFormat="1" x14ac:dyDescent="0.2"/>
    <row r="106" s="18" customFormat="1" x14ac:dyDescent="0.2"/>
    <row r="107" s="18" customFormat="1" x14ac:dyDescent="0.2"/>
    <row r="108" s="18" customFormat="1" x14ac:dyDescent="0.2"/>
    <row r="109" s="18" customFormat="1" x14ac:dyDescent="0.2"/>
    <row r="110" s="18" customFormat="1" x14ac:dyDescent="0.2"/>
    <row r="111" s="18" customFormat="1" x14ac:dyDescent="0.2"/>
    <row r="112" s="18" customFormat="1" x14ac:dyDescent="0.2"/>
    <row r="113" s="18" customFormat="1" x14ac:dyDescent="0.2"/>
    <row r="114" s="18" customFormat="1" x14ac:dyDescent="0.2"/>
    <row r="115" s="18" customFormat="1" x14ac:dyDescent="0.2"/>
    <row r="116" s="18" customFormat="1" x14ac:dyDescent="0.2"/>
    <row r="117" s="18" customFormat="1" x14ac:dyDescent="0.2"/>
    <row r="118" s="18" customFormat="1" x14ac:dyDescent="0.2"/>
    <row r="119" s="18" customFormat="1" x14ac:dyDescent="0.2"/>
    <row r="120" s="18" customFormat="1" x14ac:dyDescent="0.2"/>
    <row r="121" s="18" customFormat="1" x14ac:dyDescent="0.2"/>
    <row r="122" s="18" customFormat="1" x14ac:dyDescent="0.2"/>
    <row r="123" s="18" customFormat="1" x14ac:dyDescent="0.2"/>
    <row r="124" s="18" customFormat="1" x14ac:dyDescent="0.2"/>
    <row r="125" s="18" customFormat="1" x14ac:dyDescent="0.2"/>
    <row r="126" s="18" customFormat="1" x14ac:dyDescent="0.2"/>
    <row r="127" s="18" customFormat="1" x14ac:dyDescent="0.2"/>
    <row r="128" s="18" customFormat="1" x14ac:dyDescent="0.2"/>
    <row r="129" s="18" customFormat="1" x14ac:dyDescent="0.2"/>
    <row r="130" s="18" customFormat="1" x14ac:dyDescent="0.2"/>
    <row r="131" s="18" customFormat="1" x14ac:dyDescent="0.2"/>
    <row r="132" s="18" customFormat="1" x14ac:dyDescent="0.2"/>
    <row r="133" s="18" customFormat="1" x14ac:dyDescent="0.2"/>
    <row r="134" s="18" customFormat="1" x14ac:dyDescent="0.2"/>
    <row r="135" s="18" customFormat="1" x14ac:dyDescent="0.2"/>
    <row r="136" s="18" customFormat="1" x14ac:dyDescent="0.2"/>
    <row r="137" s="18" customFormat="1" x14ac:dyDescent="0.2"/>
    <row r="138" s="18" customFormat="1" x14ac:dyDescent="0.2"/>
    <row r="139" s="18" customFormat="1" x14ac:dyDescent="0.2"/>
    <row r="140" s="18" customFormat="1" x14ac:dyDescent="0.2"/>
    <row r="141" s="18" customFormat="1" x14ac:dyDescent="0.2"/>
    <row r="142" s="18" customFormat="1" x14ac:dyDescent="0.2"/>
    <row r="143" s="18" customFormat="1" x14ac:dyDescent="0.2"/>
    <row r="144" s="18" customFormat="1" x14ac:dyDescent="0.2"/>
    <row r="145" s="18" customFormat="1" x14ac:dyDescent="0.2"/>
    <row r="146" s="18" customFormat="1" x14ac:dyDescent="0.2"/>
    <row r="147" s="18" customFormat="1" x14ac:dyDescent="0.2"/>
    <row r="148" s="18" customFormat="1" x14ac:dyDescent="0.2"/>
    <row r="149" s="18" customFormat="1" x14ac:dyDescent="0.2"/>
    <row r="150" s="18" customFormat="1" x14ac:dyDescent="0.2"/>
    <row r="151" s="18" customFormat="1" x14ac:dyDescent="0.2"/>
    <row r="152" s="18" customFormat="1" x14ac:dyDescent="0.2"/>
    <row r="153" s="18" customFormat="1" x14ac:dyDescent="0.2"/>
    <row r="154" s="18" customFormat="1" x14ac:dyDescent="0.2"/>
    <row r="155" s="18" customFormat="1" x14ac:dyDescent="0.2"/>
    <row r="156" s="18" customFormat="1" x14ac:dyDescent="0.2"/>
    <row r="157" s="18" customFormat="1" x14ac:dyDescent="0.2"/>
    <row r="158" s="18" customFormat="1" x14ac:dyDescent="0.2"/>
    <row r="159" s="18" customFormat="1" x14ac:dyDescent="0.2"/>
    <row r="160" s="18" customFormat="1" x14ac:dyDescent="0.2"/>
    <row r="161" s="18" customFormat="1" x14ac:dyDescent="0.2"/>
    <row r="162" s="18" customFormat="1" x14ac:dyDescent="0.2"/>
    <row r="163" s="18" customFormat="1" x14ac:dyDescent="0.2"/>
    <row r="164" s="18" customFormat="1" x14ac:dyDescent="0.2"/>
    <row r="165" s="18" customFormat="1" x14ac:dyDescent="0.2"/>
    <row r="166" s="18" customFormat="1" x14ac:dyDescent="0.2"/>
    <row r="167" s="18" customFormat="1" x14ac:dyDescent="0.2"/>
    <row r="168" s="18" customFormat="1" x14ac:dyDescent="0.2"/>
    <row r="169" s="18" customFormat="1" x14ac:dyDescent="0.2"/>
    <row r="170" s="18" customFormat="1" x14ac:dyDescent="0.2"/>
    <row r="171" s="18" customFormat="1" x14ac:dyDescent="0.2"/>
    <row r="172" s="18" customFormat="1" x14ac:dyDescent="0.2"/>
    <row r="173" s="18" customFormat="1" x14ac:dyDescent="0.2"/>
    <row r="174" s="18" customFormat="1" x14ac:dyDescent="0.2"/>
    <row r="175" s="18" customFormat="1" x14ac:dyDescent="0.2"/>
    <row r="176" s="18" customFormat="1" x14ac:dyDescent="0.2"/>
    <row r="177" s="18" customFormat="1" x14ac:dyDescent="0.2"/>
    <row r="178" s="18" customFormat="1" x14ac:dyDescent="0.2"/>
    <row r="179" s="18" customFormat="1" x14ac:dyDescent="0.2"/>
    <row r="180" s="18" customFormat="1" x14ac:dyDescent="0.2"/>
    <row r="181" s="18" customFormat="1" x14ac:dyDescent="0.2"/>
    <row r="182" s="18" customFormat="1" x14ac:dyDescent="0.2"/>
    <row r="183" s="18" customFormat="1" x14ac:dyDescent="0.2"/>
    <row r="184" s="18" customFormat="1" x14ac:dyDescent="0.2"/>
    <row r="185" s="18" customFormat="1" x14ac:dyDescent="0.2"/>
    <row r="186" s="18" customFormat="1" x14ac:dyDescent="0.2"/>
    <row r="187" s="18" customFormat="1" x14ac:dyDescent="0.2"/>
    <row r="188" s="18" customFormat="1" x14ac:dyDescent="0.2"/>
    <row r="189" s="18" customFormat="1" x14ac:dyDescent="0.2"/>
    <row r="190" s="18" customFormat="1" x14ac:dyDescent="0.2"/>
    <row r="191" s="18" customFormat="1" x14ac:dyDescent="0.2"/>
    <row r="192" s="18" customFormat="1" x14ac:dyDescent="0.2"/>
    <row r="193" s="18" customFormat="1" x14ac:dyDescent="0.2"/>
    <row r="194" s="18" customFormat="1" x14ac:dyDescent="0.2"/>
    <row r="195" s="18" customFormat="1" x14ac:dyDescent="0.2"/>
    <row r="196" s="18" customFormat="1" x14ac:dyDescent="0.2"/>
    <row r="197" s="18" customFormat="1" x14ac:dyDescent="0.2"/>
    <row r="198" s="18" customFormat="1" x14ac:dyDescent="0.2"/>
    <row r="199" s="18" customFormat="1" x14ac:dyDescent="0.2"/>
    <row r="200" s="18" customFormat="1" x14ac:dyDescent="0.2"/>
    <row r="201" s="18" customFormat="1" x14ac:dyDescent="0.2"/>
    <row r="202" s="18" customFormat="1" x14ac:dyDescent="0.2"/>
    <row r="203" s="18" customFormat="1" x14ac:dyDescent="0.2"/>
    <row r="204" s="18" customFormat="1" x14ac:dyDescent="0.2"/>
    <row r="205" s="18" customFormat="1" x14ac:dyDescent="0.2"/>
    <row r="206" s="18" customFormat="1" x14ac:dyDescent="0.2"/>
    <row r="207" s="18" customFormat="1" x14ac:dyDescent="0.2"/>
    <row r="208" s="18" customFormat="1" x14ac:dyDescent="0.2"/>
    <row r="209" s="18" customFormat="1" x14ac:dyDescent="0.2"/>
    <row r="210" s="18" customFormat="1" x14ac:dyDescent="0.2"/>
    <row r="211" s="18" customFormat="1" x14ac:dyDescent="0.2"/>
    <row r="212" s="18" customFormat="1" x14ac:dyDescent="0.2"/>
    <row r="213" s="18" customFormat="1" x14ac:dyDescent="0.2"/>
    <row r="214" s="18" customFormat="1" x14ac:dyDescent="0.2"/>
    <row r="215" s="18" customFormat="1" x14ac:dyDescent="0.2"/>
    <row r="216" s="18" customFormat="1" x14ac:dyDescent="0.2"/>
    <row r="217" s="18" customFormat="1" x14ac:dyDescent="0.2"/>
    <row r="218" s="18" customFormat="1" x14ac:dyDescent="0.2"/>
    <row r="219" s="18" customFormat="1" x14ac:dyDescent="0.2"/>
    <row r="220" s="18" customFormat="1" x14ac:dyDescent="0.2"/>
    <row r="221" s="18" customFormat="1" x14ac:dyDescent="0.2"/>
    <row r="222" s="18" customFormat="1" x14ac:dyDescent="0.2"/>
    <row r="223" s="18" customFormat="1" x14ac:dyDescent="0.2"/>
    <row r="224" s="18" customFormat="1" x14ac:dyDescent="0.2"/>
    <row r="225" s="18" customFormat="1" x14ac:dyDescent="0.2"/>
    <row r="226" s="18" customFormat="1" x14ac:dyDescent="0.2"/>
    <row r="227" s="18" customFormat="1" x14ac:dyDescent="0.2"/>
    <row r="228" s="18" customFormat="1" x14ac:dyDescent="0.2"/>
    <row r="229" s="18" customFormat="1" x14ac:dyDescent="0.2"/>
    <row r="230" s="18" customFormat="1" x14ac:dyDescent="0.2"/>
    <row r="231" s="18" customFormat="1" x14ac:dyDescent="0.2"/>
    <row r="232" s="18" customFormat="1" x14ac:dyDescent="0.2"/>
    <row r="233" s="18" customFormat="1" x14ac:dyDescent="0.2"/>
    <row r="234" s="18" customFormat="1" x14ac:dyDescent="0.2"/>
    <row r="235" s="18" customFormat="1" x14ac:dyDescent="0.2"/>
    <row r="236" s="18" customFormat="1" x14ac:dyDescent="0.2"/>
    <row r="237" s="18" customFormat="1" x14ac:dyDescent="0.2"/>
    <row r="238" s="18" customFormat="1" x14ac:dyDescent="0.2"/>
    <row r="239" s="18" customFormat="1" x14ac:dyDescent="0.2"/>
    <row r="240" s="18" customFormat="1" x14ac:dyDescent="0.2"/>
    <row r="241" s="18" customFormat="1" x14ac:dyDescent="0.2"/>
    <row r="242" s="18" customFormat="1" x14ac:dyDescent="0.2"/>
    <row r="243" s="18" customFormat="1" x14ac:dyDescent="0.2"/>
    <row r="244" s="18" customFormat="1" x14ac:dyDescent="0.2"/>
    <row r="245" s="18" customFormat="1" x14ac:dyDescent="0.2"/>
    <row r="246" s="18" customFormat="1" x14ac:dyDescent="0.2"/>
    <row r="247" s="18" customFormat="1" x14ac:dyDescent="0.2"/>
    <row r="248" s="18" customFormat="1" x14ac:dyDescent="0.2"/>
    <row r="249" s="18" customFormat="1" x14ac:dyDescent="0.2"/>
    <row r="250" s="18" customFormat="1" x14ac:dyDescent="0.2"/>
    <row r="251" s="18" customFormat="1" x14ac:dyDescent="0.2"/>
    <row r="252" s="18" customFormat="1" x14ac:dyDescent="0.2"/>
    <row r="253" s="18" customFormat="1" x14ac:dyDescent="0.2"/>
    <row r="254" s="18" customFormat="1" x14ac:dyDescent="0.2"/>
    <row r="255" s="18" customFormat="1" x14ac:dyDescent="0.2"/>
    <row r="256" s="18" customFormat="1" x14ac:dyDescent="0.2"/>
    <row r="257" s="18" customFormat="1" x14ac:dyDescent="0.2"/>
    <row r="258" s="18" customFormat="1" x14ac:dyDescent="0.2"/>
    <row r="259" s="18" customFormat="1" x14ac:dyDescent="0.2"/>
    <row r="260" s="18" customFormat="1" x14ac:dyDescent="0.2"/>
    <row r="261" s="18" customFormat="1" x14ac:dyDescent="0.2"/>
    <row r="262" s="18" customFormat="1" x14ac:dyDescent="0.2"/>
    <row r="263" s="18" customFormat="1" x14ac:dyDescent="0.2"/>
    <row r="264" s="18" customFormat="1" x14ac:dyDescent="0.2"/>
    <row r="265" s="18" customFormat="1" x14ac:dyDescent="0.2"/>
    <row r="266" s="18" customFormat="1" x14ac:dyDescent="0.2"/>
    <row r="267" s="18" customFormat="1" x14ac:dyDescent="0.2"/>
    <row r="268" s="18" customFormat="1" x14ac:dyDescent="0.2"/>
    <row r="269" s="18" customFormat="1" x14ac:dyDescent="0.2"/>
    <row r="270" s="18" customFormat="1" x14ac:dyDescent="0.2"/>
    <row r="271" s="18" customFormat="1" x14ac:dyDescent="0.2"/>
    <row r="272" s="18" customFormat="1" x14ac:dyDescent="0.2"/>
    <row r="273" s="18" customFormat="1" x14ac:dyDescent="0.2"/>
  </sheetData>
  <mergeCells count="5">
    <mergeCell ref="A1:F2"/>
    <mergeCell ref="B3:F3"/>
    <mergeCell ref="G3:K3"/>
    <mergeCell ref="L3:L4"/>
    <mergeCell ref="A26:H28"/>
  </mergeCells>
  <conditionalFormatting sqref="B17">
    <cfRule type="cellIs" dxfId="57" priority="41" operator="between">
      <formula>0</formula>
      <formula>0.5</formula>
    </cfRule>
    <cfRule type="cellIs" dxfId="56" priority="42" operator="between">
      <formula>0</formula>
      <formula>0.49</formula>
    </cfRule>
  </conditionalFormatting>
  <conditionalFormatting sqref="C8">
    <cfRule type="cellIs" dxfId="55" priority="43" operator="between">
      <formula>0</formula>
      <formula>0.5</formula>
    </cfRule>
    <cfRule type="cellIs" dxfId="54" priority="44" operator="between">
      <formula>0</formula>
      <formula>0.49</formula>
    </cfRule>
  </conditionalFormatting>
  <conditionalFormatting sqref="E8:E9">
    <cfRule type="cellIs" dxfId="53" priority="27" operator="between">
      <formula>0</formula>
      <formula>0.5</formula>
    </cfRule>
    <cfRule type="cellIs" dxfId="52" priority="28" operator="between">
      <formula>0</formula>
      <formula>0.49</formula>
    </cfRule>
  </conditionalFormatting>
  <conditionalFormatting sqref="F9">
    <cfRule type="cellIs" dxfId="51" priority="25" operator="between">
      <formula>0</formula>
      <formula>0.5</formula>
    </cfRule>
    <cfRule type="cellIs" dxfId="50" priority="26" operator="between">
      <formula>0</formula>
      <formula>0.49</formula>
    </cfRule>
  </conditionalFormatting>
  <conditionalFormatting sqref="G15">
    <cfRule type="cellIs" dxfId="49" priority="33" operator="between">
      <formula>0</formula>
      <formula>0.5</formula>
    </cfRule>
    <cfRule type="cellIs" dxfId="48" priority="34" operator="between">
      <formula>0</formula>
      <formula>0.49</formula>
    </cfRule>
  </conditionalFormatting>
  <conditionalFormatting sqref="I8">
    <cfRule type="cellIs" dxfId="47" priority="9" operator="between">
      <formula>0</formula>
      <formula>0.5</formula>
    </cfRule>
    <cfRule type="cellIs" dxfId="46" priority="10" operator="between">
      <formula>0</formula>
      <formula>0.49</formula>
    </cfRule>
  </conditionalFormatting>
  <conditionalFormatting sqref="L9">
    <cfRule type="cellIs" dxfId="45" priority="39" operator="between">
      <formula>0</formula>
      <formula>0.5</formula>
    </cfRule>
    <cfRule type="cellIs" dxfId="44" priority="40" operator="between">
      <formula>0</formula>
      <formula>0.49</formula>
    </cfRule>
  </conditionalFormatting>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AS196"/>
  <sheetViews>
    <sheetView zoomScale="85" zoomScaleNormal="85" workbookViewId="0">
      <selection activeCell="M4" sqref="M4:T95"/>
    </sheetView>
  </sheetViews>
  <sheetFormatPr baseColWidth="10" defaultRowHeight="14.25" x14ac:dyDescent="0.2"/>
  <cols>
    <col min="1" max="1" width="5.5" customWidth="1"/>
    <col min="2" max="2" width="16.625" customWidth="1"/>
    <col min="3" max="3" width="9.625" customWidth="1"/>
    <col min="4" max="4" width="8.625" customWidth="1"/>
    <col min="5" max="5" width="8" customWidth="1"/>
    <col min="6" max="7" width="9.125" customWidth="1"/>
    <col min="8" max="8" width="8.625" customWidth="1"/>
    <col min="9" max="9" width="9.625" customWidth="1"/>
    <col min="11" max="45" width="11" style="1"/>
  </cols>
  <sheetData>
    <row r="1" spans="1:45" x14ac:dyDescent="0.2">
      <c r="A1" s="158" t="s">
        <v>490</v>
      </c>
      <c r="B1" s="158"/>
      <c r="C1" s="158"/>
      <c r="D1" s="158"/>
      <c r="E1" s="158"/>
      <c r="F1" s="158"/>
      <c r="G1" s="158"/>
      <c r="H1" s="1"/>
      <c r="I1" s="1"/>
    </row>
    <row r="2" spans="1:45" x14ac:dyDescent="0.2">
      <c r="A2" s="159"/>
      <c r="B2" s="159"/>
      <c r="C2" s="159"/>
      <c r="D2" s="159"/>
      <c r="E2" s="159"/>
      <c r="F2" s="159"/>
      <c r="G2" s="159"/>
      <c r="H2" s="1"/>
      <c r="I2" s="55" t="s">
        <v>467</v>
      </c>
      <c r="J2" s="55"/>
    </row>
    <row r="3" spans="1:45" x14ac:dyDescent="0.2">
      <c r="A3" s="799" t="s">
        <v>451</v>
      </c>
      <c r="B3" s="799" t="s">
        <v>452</v>
      </c>
      <c r="C3" s="784">
        <f>INDICE!A3</f>
        <v>44986</v>
      </c>
      <c r="D3" s="784">
        <v>41671</v>
      </c>
      <c r="E3" s="783" t="s">
        <v>115</v>
      </c>
      <c r="F3" s="783"/>
      <c r="G3" s="783" t="s">
        <v>116</v>
      </c>
      <c r="H3" s="783"/>
      <c r="I3" s="783"/>
      <c r="J3" s="161"/>
    </row>
    <row r="4" spans="1:45" x14ac:dyDescent="0.2">
      <c r="A4" s="800"/>
      <c r="B4" s="800"/>
      <c r="C4" s="184" t="s">
        <v>54</v>
      </c>
      <c r="D4" s="185" t="s">
        <v>421</v>
      </c>
      <c r="E4" s="184" t="s">
        <v>54</v>
      </c>
      <c r="F4" s="185" t="s">
        <v>421</v>
      </c>
      <c r="G4" s="184" t="s">
        <v>54</v>
      </c>
      <c r="H4" s="186" t="s">
        <v>421</v>
      </c>
      <c r="I4" s="185" t="s">
        <v>471</v>
      </c>
      <c r="J4" s="10"/>
      <c r="M4" s="430"/>
      <c r="N4" s="430"/>
      <c r="O4" s="430"/>
      <c r="P4" s="430"/>
      <c r="Q4" s="430"/>
      <c r="R4" s="430"/>
      <c r="S4" s="430"/>
      <c r="T4" s="430"/>
    </row>
    <row r="5" spans="1:45" x14ac:dyDescent="0.2">
      <c r="A5" s="1"/>
      <c r="B5" s="11" t="s">
        <v>324</v>
      </c>
      <c r="C5" s="456">
        <v>0</v>
      </c>
      <c r="D5" s="142" t="s">
        <v>142</v>
      </c>
      <c r="E5" s="459">
        <v>0</v>
      </c>
      <c r="F5" s="142" t="s">
        <v>142</v>
      </c>
      <c r="G5" s="459">
        <v>1919.51361</v>
      </c>
      <c r="H5" s="142">
        <v>121.96743321998986</v>
      </c>
      <c r="I5" s="498">
        <v>0.4403615755367381</v>
      </c>
      <c r="J5" s="1"/>
      <c r="M5" s="430"/>
      <c r="N5" s="430"/>
      <c r="O5" s="430"/>
      <c r="P5" s="430"/>
      <c r="Q5" s="430"/>
      <c r="R5" s="430"/>
      <c r="S5" s="430"/>
      <c r="T5" s="430"/>
    </row>
    <row r="6" spans="1:45" x14ac:dyDescent="0.2">
      <c r="A6" s="1"/>
      <c r="B6" s="11" t="s">
        <v>470</v>
      </c>
      <c r="C6" s="456">
        <v>978.68430000000001</v>
      </c>
      <c r="D6" s="142">
        <v>-3.2308424695647804</v>
      </c>
      <c r="E6" s="459">
        <v>2402.2241200000003</v>
      </c>
      <c r="F6" s="142">
        <v>-37.407473550265578</v>
      </c>
      <c r="G6" s="459">
        <v>11206.087559999998</v>
      </c>
      <c r="H6" s="142">
        <v>5.9731158008552514</v>
      </c>
      <c r="I6" s="407">
        <v>2.5708233313981244</v>
      </c>
      <c r="J6" s="1"/>
      <c r="M6" s="430"/>
      <c r="N6" s="430"/>
      <c r="O6" s="430"/>
      <c r="P6" s="430"/>
      <c r="Q6" s="430"/>
      <c r="R6" s="430"/>
      <c r="S6" s="430"/>
      <c r="T6" s="430"/>
    </row>
    <row r="7" spans="1:45" x14ac:dyDescent="0.2">
      <c r="A7" s="160" t="s">
        <v>458</v>
      </c>
      <c r="B7" s="145"/>
      <c r="C7" s="457">
        <v>978.68430000000001</v>
      </c>
      <c r="D7" s="148">
        <v>-3.2308424695647804</v>
      </c>
      <c r="E7" s="457">
        <v>2402.2241200000003</v>
      </c>
      <c r="F7" s="148">
        <v>-37.407473550265578</v>
      </c>
      <c r="G7" s="457">
        <v>13125.601169999998</v>
      </c>
      <c r="H7" s="228">
        <v>14.741945919009039</v>
      </c>
      <c r="I7" s="148">
        <v>3.0111849069348624</v>
      </c>
      <c r="J7" s="1"/>
      <c r="M7" s="430"/>
      <c r="N7" s="430"/>
      <c r="O7" s="430"/>
      <c r="P7" s="430"/>
      <c r="Q7" s="430"/>
      <c r="R7" s="430"/>
      <c r="S7" s="430"/>
      <c r="T7" s="430"/>
    </row>
    <row r="8" spans="1:45" x14ac:dyDescent="0.2">
      <c r="A8" s="191"/>
      <c r="B8" s="11" t="s">
        <v>231</v>
      </c>
      <c r="C8" s="456">
        <v>10045.23013</v>
      </c>
      <c r="D8" s="142">
        <v>-38.247226945214116</v>
      </c>
      <c r="E8" s="459">
        <v>24335.550279999999</v>
      </c>
      <c r="F8" s="149">
        <v>-42.079789283674188</v>
      </c>
      <c r="G8" s="459">
        <v>111160.97877999999</v>
      </c>
      <c r="H8" s="149">
        <v>17.807286148026947</v>
      </c>
      <c r="I8" s="693">
        <v>25.501785191180126</v>
      </c>
      <c r="J8" s="1"/>
      <c r="M8" s="430"/>
      <c r="N8" s="430"/>
      <c r="O8" s="430"/>
      <c r="P8" s="430"/>
      <c r="Q8" s="430"/>
      <c r="R8" s="430"/>
      <c r="S8" s="430"/>
      <c r="T8" s="430"/>
    </row>
    <row r="9" spans="1:45" x14ac:dyDescent="0.2">
      <c r="A9" s="160" t="s">
        <v>303</v>
      </c>
      <c r="B9" s="145"/>
      <c r="C9" s="457">
        <v>10045.23013</v>
      </c>
      <c r="D9" s="148">
        <v>-38.247226945214116</v>
      </c>
      <c r="E9" s="457">
        <v>24335.550279999999</v>
      </c>
      <c r="F9" s="148">
        <v>-42.079789283674188</v>
      </c>
      <c r="G9" s="457">
        <v>111160.97877999999</v>
      </c>
      <c r="H9" s="228">
        <v>17.807286148026947</v>
      </c>
      <c r="I9" s="148">
        <v>25.501785191180126</v>
      </c>
      <c r="J9" s="1"/>
      <c r="M9" s="430"/>
      <c r="N9" s="430"/>
      <c r="O9" s="430"/>
      <c r="P9" s="430"/>
      <c r="Q9" s="430"/>
      <c r="R9" s="430"/>
      <c r="S9" s="430"/>
      <c r="T9" s="430"/>
    </row>
    <row r="10" spans="1:45" s="432" customFormat="1" x14ac:dyDescent="0.2">
      <c r="A10" s="660"/>
      <c r="B10" s="11" t="s">
        <v>680</v>
      </c>
      <c r="C10" s="456">
        <v>0</v>
      </c>
      <c r="D10" s="142" t="s">
        <v>142</v>
      </c>
      <c r="E10" s="459">
        <v>0</v>
      </c>
      <c r="F10" s="149" t="s">
        <v>142</v>
      </c>
      <c r="G10" s="459">
        <v>29.86627</v>
      </c>
      <c r="H10" s="149">
        <v>1595.5117542535013</v>
      </c>
      <c r="I10" s="693">
        <v>6.8517137071018811E-3</v>
      </c>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row>
    <row r="11" spans="1:45" s="432" customFormat="1" x14ac:dyDescent="0.2">
      <c r="A11" s="430"/>
      <c r="B11" s="11" t="s">
        <v>234</v>
      </c>
      <c r="C11" s="456">
        <v>810.89787000000001</v>
      </c>
      <c r="D11" s="142">
        <v>151.25038215162667</v>
      </c>
      <c r="E11" s="459">
        <v>4292.0582700000004</v>
      </c>
      <c r="F11" s="149">
        <v>27.4021496873663</v>
      </c>
      <c r="G11" s="459">
        <v>19981.068789999998</v>
      </c>
      <c r="H11" s="149">
        <v>3.791491373314273</v>
      </c>
      <c r="I11" s="498">
        <v>4.5839190133548176</v>
      </c>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430"/>
      <c r="AP11" s="430"/>
      <c r="AQ11" s="430"/>
      <c r="AR11" s="430"/>
      <c r="AS11" s="430"/>
    </row>
    <row r="12" spans="1:45" s="432" customFormat="1" x14ac:dyDescent="0.2">
      <c r="A12" s="430"/>
      <c r="B12" s="431" t="s">
        <v>325</v>
      </c>
      <c r="C12" s="458">
        <v>810.89787000000001</v>
      </c>
      <c r="D12" s="416">
        <v>151.25038215162667</v>
      </c>
      <c r="E12" s="460">
        <v>4292.0582700000004</v>
      </c>
      <c r="F12" s="579">
        <v>27.561289975217392</v>
      </c>
      <c r="G12" s="460">
        <v>19968.577860000005</v>
      </c>
      <c r="H12" s="579">
        <v>9.790576467198548</v>
      </c>
      <c r="I12" s="646">
        <v>4.5810534303310453</v>
      </c>
      <c r="J12" s="430"/>
      <c r="K12" s="430"/>
      <c r="L12" s="430"/>
      <c r="M12" s="430"/>
      <c r="N12" s="430"/>
      <c r="O12" s="430"/>
      <c r="P12" s="430"/>
      <c r="Q12" s="430"/>
      <c r="R12" s="430"/>
      <c r="S12" s="430"/>
      <c r="T12" s="430"/>
      <c r="U12" s="430"/>
      <c r="V12" s="430"/>
      <c r="W12" s="430"/>
      <c r="X12" s="430"/>
      <c r="Y12" s="430"/>
      <c r="Z12" s="430"/>
      <c r="AA12" s="430"/>
      <c r="AB12" s="430"/>
      <c r="AC12" s="430"/>
      <c r="AD12" s="430"/>
      <c r="AE12" s="430"/>
      <c r="AF12" s="430"/>
      <c r="AG12" s="430"/>
      <c r="AH12" s="430"/>
      <c r="AI12" s="430"/>
      <c r="AJ12" s="430"/>
      <c r="AK12" s="430"/>
      <c r="AL12" s="430"/>
      <c r="AM12" s="430"/>
      <c r="AN12" s="430"/>
      <c r="AO12" s="430"/>
      <c r="AP12" s="430"/>
      <c r="AQ12" s="430"/>
      <c r="AR12" s="430"/>
      <c r="AS12" s="430"/>
    </row>
    <row r="13" spans="1:45" s="432" customFormat="1" x14ac:dyDescent="0.2">
      <c r="A13" s="430"/>
      <c r="B13" s="431" t="s">
        <v>322</v>
      </c>
      <c r="C13" s="458">
        <v>0</v>
      </c>
      <c r="D13" s="416" t="s">
        <v>142</v>
      </c>
      <c r="E13" s="460">
        <v>0</v>
      </c>
      <c r="F13" s="579">
        <v>-100</v>
      </c>
      <c r="G13" s="460">
        <v>12.490930000000001</v>
      </c>
      <c r="H13" s="579">
        <v>-98.825248803465342</v>
      </c>
      <c r="I13" s="674">
        <v>2.8655830237739799E-3</v>
      </c>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0"/>
      <c r="AL13" s="430"/>
      <c r="AM13" s="430"/>
      <c r="AN13" s="430"/>
      <c r="AO13" s="430"/>
      <c r="AP13" s="430"/>
      <c r="AQ13" s="430"/>
      <c r="AR13" s="430"/>
      <c r="AS13" s="430"/>
    </row>
    <row r="14" spans="1:45" s="432" customFormat="1" x14ac:dyDescent="0.2">
      <c r="A14" s="430"/>
      <c r="B14" s="11" t="s">
        <v>593</v>
      </c>
      <c r="C14" s="456">
        <v>30.594000000000001</v>
      </c>
      <c r="D14" s="142">
        <v>116.96333593362174</v>
      </c>
      <c r="E14" s="459">
        <v>30.594000000000001</v>
      </c>
      <c r="F14" s="149">
        <v>-74.469896107147321</v>
      </c>
      <c r="G14" s="459">
        <v>109.78700000000001</v>
      </c>
      <c r="H14" s="149">
        <v>-71.775524579796297</v>
      </c>
      <c r="I14" s="693">
        <v>2.51865764543612E-2</v>
      </c>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c r="AN14" s="430"/>
      <c r="AO14" s="430"/>
      <c r="AP14" s="430"/>
      <c r="AQ14" s="430"/>
      <c r="AR14" s="430"/>
      <c r="AS14" s="430"/>
    </row>
    <row r="15" spans="1:45" x14ac:dyDescent="0.2">
      <c r="A15" s="1"/>
      <c r="B15" s="11" t="s">
        <v>207</v>
      </c>
      <c r="C15" s="456">
        <v>242.51496000000003</v>
      </c>
      <c r="D15" s="142">
        <v>-37.68361866608155</v>
      </c>
      <c r="E15" s="459">
        <v>597.45912999999996</v>
      </c>
      <c r="F15" s="149">
        <v>-45.846526988583577</v>
      </c>
      <c r="G15" s="459">
        <v>3516.1077500000001</v>
      </c>
      <c r="H15" s="149">
        <v>-63.794922255268048</v>
      </c>
      <c r="I15" s="498">
        <v>0.80664119310252524</v>
      </c>
      <c r="J15" s="1"/>
      <c r="M15" s="430"/>
      <c r="N15" s="430"/>
      <c r="O15" s="430"/>
      <c r="P15" s="430"/>
      <c r="Q15" s="430"/>
      <c r="R15" s="430"/>
      <c r="S15" s="430"/>
      <c r="T15" s="430"/>
    </row>
    <row r="16" spans="1:45" x14ac:dyDescent="0.2">
      <c r="A16" s="1"/>
      <c r="B16" s="431" t="s">
        <v>325</v>
      </c>
      <c r="C16" s="458">
        <v>242.51496000000003</v>
      </c>
      <c r="D16" s="416">
        <v>-37.68361866608155</v>
      </c>
      <c r="E16" s="460">
        <v>597.45912999999996</v>
      </c>
      <c r="F16" s="579">
        <v>-45.846526988583577</v>
      </c>
      <c r="G16" s="460">
        <v>1959.3147200000003</v>
      </c>
      <c r="H16" s="579">
        <v>-79.825094448826903</v>
      </c>
      <c r="I16" s="646">
        <v>0.44949247172648232</v>
      </c>
      <c r="J16" s="1"/>
      <c r="M16" s="430"/>
      <c r="N16" s="430"/>
      <c r="O16" s="430"/>
      <c r="P16" s="430"/>
      <c r="Q16" s="430"/>
      <c r="R16" s="430"/>
      <c r="S16" s="430"/>
      <c r="T16" s="430"/>
    </row>
    <row r="17" spans="1:45" s="432" customFormat="1" x14ac:dyDescent="0.2">
      <c r="A17" s="430"/>
      <c r="B17" s="431" t="s">
        <v>322</v>
      </c>
      <c r="C17" s="458">
        <v>0</v>
      </c>
      <c r="D17" s="416" t="s">
        <v>142</v>
      </c>
      <c r="E17" s="460">
        <v>0</v>
      </c>
      <c r="F17" s="579" t="s">
        <v>142</v>
      </c>
      <c r="G17" s="460">
        <v>1556.79303</v>
      </c>
      <c r="H17" s="579" t="s">
        <v>142</v>
      </c>
      <c r="I17" s="646">
        <v>0.35714872137604292</v>
      </c>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row>
    <row r="18" spans="1:45" s="432" customFormat="1" x14ac:dyDescent="0.2">
      <c r="A18" s="430"/>
      <c r="B18" s="11" t="s">
        <v>545</v>
      </c>
      <c r="C18" s="456">
        <v>0</v>
      </c>
      <c r="D18" s="142">
        <v>-100</v>
      </c>
      <c r="E18" s="460">
        <v>0</v>
      </c>
      <c r="F18" s="149">
        <v>-100</v>
      </c>
      <c r="G18" s="460">
        <v>0</v>
      </c>
      <c r="H18" s="149">
        <v>-100</v>
      </c>
      <c r="I18" s="742">
        <v>0</v>
      </c>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0"/>
      <c r="AO18" s="430"/>
      <c r="AP18" s="430"/>
      <c r="AQ18" s="430"/>
      <c r="AR18" s="430"/>
      <c r="AS18" s="430"/>
    </row>
    <row r="19" spans="1:45" x14ac:dyDescent="0.2">
      <c r="A19" s="1"/>
      <c r="B19" s="11" t="s">
        <v>236</v>
      </c>
      <c r="C19" s="456">
        <v>469.55129999999997</v>
      </c>
      <c r="D19" s="142">
        <v>-8.7200254101906278</v>
      </c>
      <c r="E19" s="459">
        <v>1921.4774200000002</v>
      </c>
      <c r="F19" s="149">
        <v>23.163887531531195</v>
      </c>
      <c r="G19" s="459">
        <v>5046.7902899999999</v>
      </c>
      <c r="H19" s="149">
        <v>40.775423139008062</v>
      </c>
      <c r="I19" s="498">
        <v>1.1577998259193958</v>
      </c>
      <c r="J19" s="1"/>
      <c r="M19" s="430"/>
      <c r="N19" s="430"/>
      <c r="O19" s="430"/>
      <c r="P19" s="430"/>
      <c r="Q19" s="430"/>
      <c r="R19" s="430"/>
      <c r="S19" s="430"/>
      <c r="T19" s="430"/>
    </row>
    <row r="20" spans="1:45" x14ac:dyDescent="0.2">
      <c r="A20" s="1"/>
      <c r="B20" s="431" t="s">
        <v>325</v>
      </c>
      <c r="C20" s="458">
        <v>469.55129999999997</v>
      </c>
      <c r="D20" s="416">
        <v>-8.7200254101906278</v>
      </c>
      <c r="E20" s="460">
        <v>1921.4774200000002</v>
      </c>
      <c r="F20" s="579">
        <v>23.163887531531195</v>
      </c>
      <c r="G20" s="460">
        <v>5046.7902899999999</v>
      </c>
      <c r="H20" s="579">
        <v>40.783233578395624</v>
      </c>
      <c r="I20" s="646">
        <v>1.1577998259193958</v>
      </c>
      <c r="J20" s="1"/>
      <c r="M20" s="430"/>
      <c r="N20" s="430"/>
      <c r="O20" s="430"/>
      <c r="P20" s="430"/>
      <c r="Q20" s="430"/>
      <c r="R20" s="430"/>
      <c r="S20" s="430"/>
      <c r="T20" s="430"/>
    </row>
    <row r="21" spans="1:45" s="432" customFormat="1" x14ac:dyDescent="0.2">
      <c r="A21" s="1"/>
      <c r="B21" s="431" t="s">
        <v>322</v>
      </c>
      <c r="C21" s="458">
        <v>0</v>
      </c>
      <c r="D21" s="416" t="s">
        <v>142</v>
      </c>
      <c r="E21" s="460">
        <v>0</v>
      </c>
      <c r="F21" s="579" t="s">
        <v>142</v>
      </c>
      <c r="G21" s="460">
        <v>0</v>
      </c>
      <c r="H21" s="579">
        <v>-100</v>
      </c>
      <c r="I21" s="646">
        <v>0</v>
      </c>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0"/>
      <c r="AQ21" s="430"/>
      <c r="AR21" s="430"/>
      <c r="AS21" s="430"/>
    </row>
    <row r="22" spans="1:45" s="432" customFormat="1" x14ac:dyDescent="0.2">
      <c r="A22" s="1"/>
      <c r="B22" s="11" t="s">
        <v>208</v>
      </c>
      <c r="C22" s="456">
        <v>0</v>
      </c>
      <c r="D22" s="142" t="s">
        <v>142</v>
      </c>
      <c r="E22" s="459">
        <v>74.692499999999995</v>
      </c>
      <c r="F22" s="149" t="s">
        <v>142</v>
      </c>
      <c r="G22" s="459">
        <v>74.692499999999995</v>
      </c>
      <c r="H22" s="149" t="s">
        <v>142</v>
      </c>
      <c r="I22" s="693">
        <v>1.7135438274270848E-2</v>
      </c>
      <c r="J22" s="430"/>
      <c r="K22" s="430"/>
      <c r="L22" s="430"/>
      <c r="M22" s="430"/>
      <c r="N22" s="430"/>
      <c r="O22" s="430"/>
      <c r="P22" s="430"/>
      <c r="Q22" s="430"/>
      <c r="R22" s="430"/>
      <c r="S22" s="430"/>
      <c r="T22" s="430"/>
      <c r="U22" s="430"/>
      <c r="V22" s="430"/>
      <c r="W22" s="430"/>
      <c r="X22" s="430"/>
      <c r="Y22" s="430"/>
      <c r="Z22" s="430"/>
      <c r="AA22" s="430"/>
      <c r="AB22" s="430"/>
      <c r="AC22" s="430"/>
      <c r="AD22" s="430"/>
      <c r="AE22" s="430"/>
      <c r="AF22" s="430"/>
      <c r="AG22" s="430"/>
      <c r="AH22" s="430"/>
      <c r="AI22" s="430"/>
      <c r="AJ22" s="430"/>
      <c r="AK22" s="430"/>
      <c r="AL22" s="430"/>
      <c r="AM22" s="430"/>
      <c r="AN22" s="430"/>
      <c r="AO22" s="430"/>
      <c r="AP22" s="430"/>
      <c r="AQ22" s="430"/>
      <c r="AR22" s="430"/>
      <c r="AS22" s="430"/>
    </row>
    <row r="23" spans="1:45" s="432" customFormat="1" x14ac:dyDescent="0.2">
      <c r="A23" s="1"/>
      <c r="B23" s="11" t="s">
        <v>209</v>
      </c>
      <c r="C23" s="456">
        <v>5459.6898600000004</v>
      </c>
      <c r="D23" s="142">
        <v>66.582595953707752</v>
      </c>
      <c r="E23" s="459">
        <v>17296.940289999999</v>
      </c>
      <c r="F23" s="149">
        <v>126.71333106434844</v>
      </c>
      <c r="G23" s="459">
        <v>65688.540219999995</v>
      </c>
      <c r="H23" s="149">
        <v>96.951009195560061</v>
      </c>
      <c r="I23" s="498">
        <v>15.069811912397737</v>
      </c>
      <c r="J23" s="430"/>
      <c r="K23" s="430"/>
      <c r="L23" s="430"/>
      <c r="M23" s="430"/>
      <c r="N23" s="430"/>
      <c r="O23" s="430"/>
      <c r="P23" s="430"/>
      <c r="Q23" s="430"/>
      <c r="R23" s="430"/>
      <c r="S23" s="430"/>
      <c r="T23" s="430"/>
      <c r="U23" s="430"/>
      <c r="V23" s="430"/>
      <c r="W23" s="430"/>
      <c r="X23" s="430"/>
      <c r="Y23" s="430"/>
      <c r="Z23" s="430"/>
      <c r="AA23" s="430"/>
      <c r="AB23" s="430"/>
      <c r="AC23" s="430"/>
      <c r="AD23" s="430"/>
      <c r="AE23" s="430"/>
      <c r="AF23" s="430"/>
      <c r="AG23" s="430"/>
      <c r="AH23" s="430"/>
      <c r="AI23" s="430"/>
      <c r="AJ23" s="430"/>
      <c r="AK23" s="430"/>
      <c r="AL23" s="430"/>
      <c r="AM23" s="430"/>
      <c r="AN23" s="430"/>
      <c r="AO23" s="430"/>
      <c r="AP23" s="430"/>
      <c r="AQ23" s="430"/>
      <c r="AR23" s="430"/>
      <c r="AS23" s="430"/>
    </row>
    <row r="24" spans="1:45" x14ac:dyDescent="0.2">
      <c r="A24" s="160" t="s">
        <v>442</v>
      </c>
      <c r="B24" s="145"/>
      <c r="C24" s="457">
        <v>7013.2479899999998</v>
      </c>
      <c r="D24" s="148">
        <v>55.226150417280415</v>
      </c>
      <c r="E24" s="457">
        <v>24213.221610000001</v>
      </c>
      <c r="F24" s="148">
        <v>75.69063417503385</v>
      </c>
      <c r="G24" s="457">
        <v>94446.85282</v>
      </c>
      <c r="H24" s="228">
        <v>42.472114849748834</v>
      </c>
      <c r="I24" s="148">
        <v>21.66734567321021</v>
      </c>
      <c r="J24" s="1"/>
      <c r="M24" s="430"/>
      <c r="N24" s="430"/>
      <c r="O24" s="430"/>
      <c r="P24" s="430"/>
      <c r="Q24" s="430"/>
      <c r="R24" s="430"/>
      <c r="S24" s="430"/>
      <c r="T24" s="430"/>
    </row>
    <row r="25" spans="1:45" x14ac:dyDescent="0.2">
      <c r="A25" s="15"/>
      <c r="B25" s="11" t="s">
        <v>635</v>
      </c>
      <c r="C25" s="456">
        <v>961.98289999999997</v>
      </c>
      <c r="D25" s="142" t="s">
        <v>142</v>
      </c>
      <c r="E25" s="459">
        <v>961.98289999999997</v>
      </c>
      <c r="F25" s="149">
        <v>-50.027674355504502</v>
      </c>
      <c r="G25" s="459">
        <v>4933.1727300000002</v>
      </c>
      <c r="H25" s="149">
        <v>156.26454911423571</v>
      </c>
      <c r="I25" s="498">
        <v>1.131734468805184</v>
      </c>
      <c r="J25" s="1"/>
      <c r="M25" s="430"/>
      <c r="N25" s="430"/>
      <c r="O25" s="430"/>
      <c r="P25" s="430"/>
      <c r="Q25" s="430"/>
      <c r="R25" s="430"/>
      <c r="S25" s="430"/>
      <c r="T25" s="430"/>
    </row>
    <row r="26" spans="1:45" x14ac:dyDescent="0.2">
      <c r="A26" s="15"/>
      <c r="B26" s="11" t="s">
        <v>326</v>
      </c>
      <c r="C26" s="456">
        <v>1817.7845300000001</v>
      </c>
      <c r="D26" s="142" t="s">
        <v>142</v>
      </c>
      <c r="E26" s="459">
        <v>4458.9265700000005</v>
      </c>
      <c r="F26" s="149">
        <v>154.24308824306547</v>
      </c>
      <c r="G26" s="459">
        <v>18136.126170000003</v>
      </c>
      <c r="H26" s="149">
        <v>-19.555717185616956</v>
      </c>
      <c r="I26" s="498">
        <v>4.1606650001060785</v>
      </c>
      <c r="J26" s="1"/>
      <c r="M26" s="430"/>
      <c r="N26" s="430"/>
      <c r="O26" s="430"/>
      <c r="P26" s="430"/>
      <c r="Q26" s="430"/>
      <c r="R26" s="430"/>
      <c r="S26" s="430"/>
      <c r="T26" s="430"/>
    </row>
    <row r="27" spans="1:45" x14ac:dyDescent="0.2">
      <c r="A27" s="160" t="s">
        <v>340</v>
      </c>
      <c r="B27" s="145"/>
      <c r="C27" s="457">
        <v>2779.7674300000003</v>
      </c>
      <c r="D27" s="828" t="s">
        <v>142</v>
      </c>
      <c r="E27" s="457">
        <v>5420.9094700000005</v>
      </c>
      <c r="F27" s="148">
        <v>47.353942458729883</v>
      </c>
      <c r="G27" s="457">
        <v>23069.298900000002</v>
      </c>
      <c r="H27" s="228">
        <v>-5.7240979569386372</v>
      </c>
      <c r="I27" s="148">
        <v>5.2923994689112623</v>
      </c>
      <c r="J27" s="1"/>
      <c r="M27" s="430"/>
      <c r="N27" s="430"/>
      <c r="O27" s="430"/>
      <c r="P27" s="430"/>
      <c r="Q27" s="430"/>
      <c r="R27" s="430"/>
      <c r="S27" s="430"/>
      <c r="T27" s="430"/>
    </row>
    <row r="28" spans="1:45" x14ac:dyDescent="0.2">
      <c r="A28" s="15"/>
      <c r="B28" s="11" t="s">
        <v>212</v>
      </c>
      <c r="C28" s="456">
        <v>0</v>
      </c>
      <c r="D28" s="142" t="s">
        <v>142</v>
      </c>
      <c r="E28" s="459">
        <v>0</v>
      </c>
      <c r="F28" s="142" t="s">
        <v>142</v>
      </c>
      <c r="G28" s="459">
        <v>3102.5244600000001</v>
      </c>
      <c r="H28" s="142">
        <v>-24.835936737538969</v>
      </c>
      <c r="I28" s="498">
        <v>0.71175976676032393</v>
      </c>
      <c r="J28" s="1"/>
      <c r="M28" s="430"/>
      <c r="N28" s="430"/>
      <c r="O28" s="430"/>
      <c r="P28" s="430"/>
      <c r="Q28" s="430"/>
      <c r="R28" s="430"/>
      <c r="S28" s="430"/>
      <c r="T28" s="430"/>
    </row>
    <row r="29" spans="1:45" x14ac:dyDescent="0.2">
      <c r="A29" s="15"/>
      <c r="B29" s="11" t="s">
        <v>213</v>
      </c>
      <c r="C29" s="456">
        <v>9274.0158999999985</v>
      </c>
      <c r="D29" s="142">
        <v>-16.738233521696237</v>
      </c>
      <c r="E29" s="459">
        <v>25300.345829999998</v>
      </c>
      <c r="F29" s="149">
        <v>-14.409918270975606</v>
      </c>
      <c r="G29" s="459">
        <v>101170.35160999998</v>
      </c>
      <c r="H29" s="149">
        <v>-37.479598175863828</v>
      </c>
      <c r="I29" s="498">
        <v>23.209804400701987</v>
      </c>
      <c r="J29" s="1"/>
      <c r="M29" s="430"/>
      <c r="N29" s="430"/>
      <c r="O29" s="430"/>
      <c r="P29" s="430"/>
      <c r="Q29" s="430"/>
      <c r="R29" s="430"/>
      <c r="S29" s="430"/>
      <c r="T29" s="430"/>
    </row>
    <row r="30" spans="1:45" x14ac:dyDescent="0.2">
      <c r="A30" s="1"/>
      <c r="B30" s="431" t="s">
        <v>325</v>
      </c>
      <c r="C30" s="458">
        <v>6402.5545999999995</v>
      </c>
      <c r="D30" s="416">
        <v>-33.76089849205853</v>
      </c>
      <c r="E30" s="460">
        <v>22353.601429999999</v>
      </c>
      <c r="F30" s="579">
        <v>-20.413967857585675</v>
      </c>
      <c r="G30" s="460">
        <v>95217.775569999998</v>
      </c>
      <c r="H30" s="579">
        <v>-32.372035091689241</v>
      </c>
      <c r="I30" s="646">
        <v>21.844205454270639</v>
      </c>
      <c r="J30" s="1"/>
      <c r="M30" s="430"/>
      <c r="N30" s="430"/>
      <c r="O30" s="430"/>
      <c r="P30" s="430"/>
      <c r="Q30" s="430"/>
      <c r="R30" s="430"/>
      <c r="S30" s="430"/>
      <c r="T30" s="430"/>
    </row>
    <row r="31" spans="1:45" x14ac:dyDescent="0.2">
      <c r="A31" s="1"/>
      <c r="B31" s="431" t="s">
        <v>322</v>
      </c>
      <c r="C31" s="458">
        <v>2871.4613000000004</v>
      </c>
      <c r="D31" s="416">
        <v>94.997741723908263</v>
      </c>
      <c r="E31" s="460">
        <v>2946.7444000000005</v>
      </c>
      <c r="F31" s="149">
        <v>100.11013327519791</v>
      </c>
      <c r="G31" s="460">
        <v>5952.5760400000008</v>
      </c>
      <c r="H31" s="579">
        <v>-71.685797927071746</v>
      </c>
      <c r="I31" s="646">
        <v>1.36559894643135</v>
      </c>
      <c r="J31" s="1"/>
      <c r="M31" s="430"/>
      <c r="N31" s="430"/>
      <c r="O31" s="430"/>
      <c r="P31" s="430"/>
      <c r="Q31" s="430"/>
      <c r="R31" s="430"/>
      <c r="S31" s="430"/>
      <c r="T31" s="430"/>
    </row>
    <row r="32" spans="1:45" x14ac:dyDescent="0.2">
      <c r="A32" s="430"/>
      <c r="B32" s="11" t="s">
        <v>214</v>
      </c>
      <c r="C32" s="456">
        <v>966.92200000000003</v>
      </c>
      <c r="D32" s="829" t="s">
        <v>142</v>
      </c>
      <c r="E32" s="459">
        <v>2075.0819900000001</v>
      </c>
      <c r="F32" s="149" t="s">
        <v>142</v>
      </c>
      <c r="G32" s="459">
        <v>5254.1248599999999</v>
      </c>
      <c r="H32" s="149" t="s">
        <v>142</v>
      </c>
      <c r="I32" s="498">
        <v>1.2053650932000128</v>
      </c>
      <c r="J32" s="1"/>
      <c r="M32" s="430"/>
      <c r="N32" s="430"/>
      <c r="O32" s="430"/>
      <c r="P32" s="430"/>
      <c r="Q32" s="430"/>
      <c r="R32" s="430"/>
      <c r="S32" s="430"/>
      <c r="T32" s="430"/>
    </row>
    <row r="33" spans="1:20" x14ac:dyDescent="0.2">
      <c r="A33" s="1"/>
      <c r="B33" s="11" t="s">
        <v>215</v>
      </c>
      <c r="C33" s="456">
        <v>0</v>
      </c>
      <c r="D33" s="430">
        <v>-100</v>
      </c>
      <c r="E33" s="459">
        <v>1641.28495</v>
      </c>
      <c r="F33" s="149">
        <v>-40.300302236083176</v>
      </c>
      <c r="G33" s="459">
        <v>13940.630140000001</v>
      </c>
      <c r="H33" s="149">
        <v>142.79340694523387</v>
      </c>
      <c r="I33" s="498">
        <v>3.1981632328334149</v>
      </c>
      <c r="J33" s="1"/>
      <c r="M33" s="430"/>
      <c r="N33" s="430"/>
      <c r="O33" s="430"/>
      <c r="P33" s="430"/>
      <c r="Q33" s="430"/>
      <c r="R33" s="430"/>
      <c r="S33" s="430"/>
      <c r="T33" s="430"/>
    </row>
    <row r="34" spans="1:20" x14ac:dyDescent="0.2">
      <c r="A34" s="1"/>
      <c r="B34" s="11" t="s">
        <v>600</v>
      </c>
      <c r="C34" s="456">
        <v>920.54178999999999</v>
      </c>
      <c r="D34" s="142" t="s">
        <v>142</v>
      </c>
      <c r="E34" s="459">
        <v>1891.05603</v>
      </c>
      <c r="F34" s="149">
        <v>-2.1060663062920337</v>
      </c>
      <c r="G34" s="459">
        <v>5902.1862499999997</v>
      </c>
      <c r="H34" s="149">
        <v>-33.271908079638038</v>
      </c>
      <c r="I34" s="498">
        <v>1.3540388682950113</v>
      </c>
      <c r="J34" s="1"/>
      <c r="M34" s="430"/>
      <c r="N34" s="430"/>
      <c r="O34" s="430"/>
      <c r="P34" s="430"/>
      <c r="Q34" s="430"/>
      <c r="R34" s="430"/>
      <c r="S34" s="430"/>
      <c r="T34" s="430"/>
    </row>
    <row r="35" spans="1:20" x14ac:dyDescent="0.2">
      <c r="A35" s="1"/>
      <c r="B35" s="11" t="s">
        <v>684</v>
      </c>
      <c r="C35" s="456">
        <v>0</v>
      </c>
      <c r="D35" s="142" t="s">
        <v>142</v>
      </c>
      <c r="E35" s="459">
        <v>0</v>
      </c>
      <c r="F35" s="142" t="s">
        <v>142</v>
      </c>
      <c r="G35" s="459">
        <v>541.85708</v>
      </c>
      <c r="H35" s="142" t="s">
        <v>142</v>
      </c>
      <c r="I35" s="498">
        <v>0.12430911467438688</v>
      </c>
      <c r="J35" s="1"/>
      <c r="M35" s="430"/>
      <c r="N35" s="430"/>
      <c r="O35" s="430"/>
      <c r="P35" s="430"/>
      <c r="Q35" s="430"/>
      <c r="R35" s="430"/>
      <c r="S35" s="430"/>
      <c r="T35" s="430"/>
    </row>
    <row r="36" spans="1:20" x14ac:dyDescent="0.2">
      <c r="A36" s="15"/>
      <c r="B36" s="11" t="s">
        <v>217</v>
      </c>
      <c r="C36" s="456">
        <v>5920.0206799999996</v>
      </c>
      <c r="D36" s="142">
        <v>103.48273997887696</v>
      </c>
      <c r="E36" s="459">
        <v>15643.714260000001</v>
      </c>
      <c r="F36" s="142">
        <v>-0.95697123580453147</v>
      </c>
      <c r="G36" s="459">
        <v>63651.648529999999</v>
      </c>
      <c r="H36" s="142">
        <v>19.520319336442427</v>
      </c>
      <c r="I36" s="498">
        <v>14.602522267180746</v>
      </c>
      <c r="J36" s="1"/>
      <c r="M36" s="430"/>
      <c r="N36" s="430"/>
      <c r="O36" s="430"/>
      <c r="P36" s="430"/>
      <c r="Q36" s="430"/>
      <c r="R36" s="430"/>
      <c r="S36" s="430"/>
      <c r="T36" s="430"/>
    </row>
    <row r="37" spans="1:20" x14ac:dyDescent="0.2">
      <c r="A37" s="160" t="s">
        <v>443</v>
      </c>
      <c r="B37" s="145"/>
      <c r="C37" s="457">
        <v>17081.500369999998</v>
      </c>
      <c r="D37" s="148">
        <v>8.2098483608166024</v>
      </c>
      <c r="E37" s="457">
        <v>46551.483059999991</v>
      </c>
      <c r="F37" s="148">
        <v>-6.9635458085670896</v>
      </c>
      <c r="G37" s="457">
        <v>193563.32292999997</v>
      </c>
      <c r="H37" s="228">
        <v>-17.206410053008174</v>
      </c>
      <c r="I37" s="148">
        <v>44.40596274364588</v>
      </c>
      <c r="J37" s="166"/>
      <c r="M37" s="430"/>
      <c r="N37" s="430"/>
      <c r="O37" s="430"/>
      <c r="P37" s="430"/>
      <c r="Q37" s="430"/>
      <c r="R37" s="430"/>
      <c r="S37" s="430"/>
      <c r="T37" s="430"/>
    </row>
    <row r="38" spans="1:20" x14ac:dyDescent="0.2">
      <c r="A38" s="1"/>
      <c r="B38" s="11" t="s">
        <v>655</v>
      </c>
      <c r="C38" s="456">
        <v>0</v>
      </c>
      <c r="D38" s="142" t="s">
        <v>142</v>
      </c>
      <c r="E38" s="459">
        <v>70.424530000000004</v>
      </c>
      <c r="F38" s="149" t="s">
        <v>142</v>
      </c>
      <c r="G38" s="459">
        <v>128.72604999999999</v>
      </c>
      <c r="H38" s="149">
        <v>-84.714242198811334</v>
      </c>
      <c r="I38" s="674">
        <v>2.9531442702623461E-2</v>
      </c>
      <c r="J38" s="1"/>
      <c r="M38" s="430"/>
      <c r="N38" s="430"/>
      <c r="O38" s="430"/>
      <c r="P38" s="430"/>
      <c r="Q38" s="430"/>
      <c r="R38" s="430"/>
      <c r="S38" s="430"/>
      <c r="T38" s="430"/>
    </row>
    <row r="39" spans="1:20" x14ac:dyDescent="0.2">
      <c r="A39" s="15"/>
      <c r="B39" s="11" t="s">
        <v>668</v>
      </c>
      <c r="C39" s="456">
        <v>0</v>
      </c>
      <c r="D39" s="142" t="s">
        <v>142</v>
      </c>
      <c r="E39" s="459">
        <v>0</v>
      </c>
      <c r="F39" s="142" t="s">
        <v>142</v>
      </c>
      <c r="G39" s="459">
        <v>167.39046999999999</v>
      </c>
      <c r="H39" s="142" t="s">
        <v>142</v>
      </c>
      <c r="I39" s="674">
        <v>3.8401567311124762E-2</v>
      </c>
      <c r="J39" s="1"/>
      <c r="M39" s="430"/>
      <c r="N39" s="430"/>
      <c r="O39" s="430"/>
      <c r="P39" s="430"/>
      <c r="Q39" s="430"/>
      <c r="R39" s="430"/>
      <c r="S39" s="430"/>
      <c r="T39" s="430"/>
    </row>
    <row r="40" spans="1:20" ht="14.25" customHeight="1" x14ac:dyDescent="0.2">
      <c r="A40" s="15"/>
      <c r="B40" s="11" t="s">
        <v>679</v>
      </c>
      <c r="C40" s="456">
        <v>0</v>
      </c>
      <c r="D40" s="142" t="s">
        <v>142</v>
      </c>
      <c r="E40" s="459">
        <v>0</v>
      </c>
      <c r="F40" s="142" t="s">
        <v>142</v>
      </c>
      <c r="G40" s="459">
        <v>154.28510999999997</v>
      </c>
      <c r="H40" s="142" t="s">
        <v>142</v>
      </c>
      <c r="I40" s="674">
        <v>3.5395025993829203E-2</v>
      </c>
      <c r="J40" s="1"/>
      <c r="M40" s="430"/>
      <c r="N40" s="430"/>
      <c r="O40" s="430"/>
      <c r="P40" s="430"/>
      <c r="Q40" s="430"/>
      <c r="R40" s="430"/>
      <c r="S40" s="430"/>
      <c r="T40" s="430"/>
    </row>
    <row r="41" spans="1:20" ht="14.25" customHeight="1" x14ac:dyDescent="0.2">
      <c r="A41" s="15"/>
      <c r="B41" s="11" t="s">
        <v>576</v>
      </c>
      <c r="C41" s="456">
        <v>0</v>
      </c>
      <c r="D41" s="142" t="s">
        <v>142</v>
      </c>
      <c r="E41" s="459">
        <v>0</v>
      </c>
      <c r="F41" s="142" t="s">
        <v>142</v>
      </c>
      <c r="G41" s="459">
        <v>78.434839999999994</v>
      </c>
      <c r="H41" s="142" t="s">
        <v>142</v>
      </c>
      <c r="I41" s="674">
        <v>1.7993980110082141E-2</v>
      </c>
      <c r="J41" s="1"/>
      <c r="M41" s="430"/>
      <c r="N41" s="430"/>
      <c r="O41" s="430"/>
      <c r="P41" s="430"/>
      <c r="Q41" s="430"/>
      <c r="R41" s="430"/>
      <c r="S41" s="430"/>
      <c r="T41" s="430"/>
    </row>
    <row r="42" spans="1:20" ht="14.25" customHeight="1" x14ac:dyDescent="0.2">
      <c r="A42" s="15"/>
      <c r="B42" s="11" t="s">
        <v>634</v>
      </c>
      <c r="C42" s="456">
        <v>0</v>
      </c>
      <c r="D42" s="142" t="s">
        <v>142</v>
      </c>
      <c r="E42" s="459">
        <v>0</v>
      </c>
      <c r="F42" s="142" t="s">
        <v>142</v>
      </c>
      <c r="G42" s="459">
        <v>0</v>
      </c>
      <c r="H42" s="142">
        <v>-100</v>
      </c>
      <c r="I42" s="498">
        <v>0</v>
      </c>
      <c r="J42" s="1"/>
      <c r="M42" s="430"/>
      <c r="N42" s="430"/>
      <c r="O42" s="430"/>
      <c r="P42" s="430"/>
      <c r="Q42" s="430"/>
      <c r="R42" s="430"/>
      <c r="S42" s="430"/>
      <c r="T42" s="430"/>
    </row>
    <row r="43" spans="1:20" ht="14.25" customHeight="1" x14ac:dyDescent="0.2">
      <c r="A43" s="160" t="s">
        <v>459</v>
      </c>
      <c r="B43" s="145"/>
      <c r="C43" s="457">
        <v>0</v>
      </c>
      <c r="D43" s="148" t="s">
        <v>142</v>
      </c>
      <c r="E43" s="457">
        <v>70.424530000000004</v>
      </c>
      <c r="F43" s="148" t="s">
        <v>142</v>
      </c>
      <c r="G43" s="457">
        <v>528.83646999999996</v>
      </c>
      <c r="H43" s="228">
        <v>-47.662402149272189</v>
      </c>
      <c r="I43" s="148">
        <v>0.12132201611765955</v>
      </c>
      <c r="J43" s="1"/>
      <c r="M43" s="430"/>
      <c r="N43" s="430"/>
      <c r="O43" s="430"/>
      <c r="P43" s="430"/>
      <c r="Q43" s="430"/>
      <c r="R43" s="430"/>
      <c r="S43" s="430"/>
      <c r="T43" s="430"/>
    </row>
    <row r="44" spans="1:20" ht="14.25" customHeight="1" x14ac:dyDescent="0.2">
      <c r="A44" s="667" t="s">
        <v>114</v>
      </c>
      <c r="B44" s="668" t="s">
        <v>114</v>
      </c>
      <c r="C44" s="668">
        <v>37898.430220000002</v>
      </c>
      <c r="D44" s="669">
        <v>0.84244347754272431</v>
      </c>
      <c r="E44" s="150">
        <v>102993.81306999999</v>
      </c>
      <c r="F44" s="669">
        <v>-9.1363403559563015</v>
      </c>
      <c r="G44" s="150">
        <v>435894.89106999995</v>
      </c>
      <c r="H44" s="670">
        <v>1.0513782423676139</v>
      </c>
      <c r="I44" s="671">
        <v>100</v>
      </c>
      <c r="M44" s="430"/>
      <c r="N44" s="430"/>
      <c r="O44" s="430"/>
      <c r="P44" s="430"/>
      <c r="Q44" s="430"/>
      <c r="R44" s="430"/>
      <c r="S44" s="430"/>
      <c r="T44" s="430"/>
    </row>
    <row r="45" spans="1:20" s="1" customFormat="1" ht="15" customHeight="1" x14ac:dyDescent="0.2">
      <c r="A45" s="683"/>
      <c r="B45" s="708" t="s">
        <v>327</v>
      </c>
      <c r="C45" s="181">
        <v>7925.5187299999998</v>
      </c>
      <c r="D45" s="155">
        <v>-27.236371969075329</v>
      </c>
      <c r="E45" s="520">
        <v>29164.596249999995</v>
      </c>
      <c r="F45" s="521">
        <v>-14.511966223698906</v>
      </c>
      <c r="G45" s="520">
        <v>122222.32471000002</v>
      </c>
      <c r="H45" s="521">
        <v>-29.057041476039309</v>
      </c>
      <c r="I45" s="521">
        <v>28.03940289595467</v>
      </c>
      <c r="M45" s="430"/>
      <c r="N45" s="430"/>
      <c r="O45" s="430"/>
      <c r="P45" s="430"/>
      <c r="Q45" s="430"/>
      <c r="R45" s="430"/>
      <c r="S45" s="430"/>
      <c r="T45" s="430"/>
    </row>
    <row r="46" spans="1:20" s="1" customFormat="1" ht="13.5" customHeight="1" x14ac:dyDescent="0.2">
      <c r="A46" s="683"/>
      <c r="B46" s="708" t="s">
        <v>328</v>
      </c>
      <c r="C46" s="181">
        <v>29972.911489999999</v>
      </c>
      <c r="D46" s="155">
        <v>12.301497010464859</v>
      </c>
      <c r="E46" s="520">
        <v>73829.216819999987</v>
      </c>
      <c r="F46" s="521">
        <v>-6.821794683286921</v>
      </c>
      <c r="G46" s="520">
        <v>313672.56636</v>
      </c>
      <c r="H46" s="521">
        <v>21.073039745846494</v>
      </c>
      <c r="I46" s="521">
        <v>71.960597104045348</v>
      </c>
      <c r="M46" s="430"/>
      <c r="N46" s="430"/>
      <c r="O46" s="430"/>
      <c r="P46" s="430"/>
      <c r="Q46" s="430"/>
      <c r="R46" s="430"/>
      <c r="S46" s="430"/>
      <c r="T46" s="430"/>
    </row>
    <row r="47" spans="1:20" s="1" customFormat="1" x14ac:dyDescent="0.2">
      <c r="A47" s="474" t="s">
        <v>446</v>
      </c>
      <c r="B47" s="153"/>
      <c r="C47" s="409">
        <v>11598.788260000001</v>
      </c>
      <c r="D47" s="410">
        <v>-33.749472720654047</v>
      </c>
      <c r="E47" s="411">
        <v>31322.256130000002</v>
      </c>
      <c r="F47" s="412">
        <v>-34.972827327187879</v>
      </c>
      <c r="G47" s="411">
        <v>140215.40789999996</v>
      </c>
      <c r="H47" s="412">
        <v>9.4242992080992138</v>
      </c>
      <c r="I47" s="412">
        <v>32.16725196200634</v>
      </c>
      <c r="M47" s="430"/>
      <c r="N47" s="430"/>
      <c r="O47" s="430"/>
      <c r="P47" s="430"/>
      <c r="Q47" s="430"/>
      <c r="R47" s="430"/>
      <c r="S47" s="430"/>
      <c r="T47" s="430"/>
    </row>
    <row r="48" spans="1:20" s="1" customFormat="1" ht="12.75" customHeight="1" x14ac:dyDescent="0.2">
      <c r="A48" s="474" t="s">
        <v>447</v>
      </c>
      <c r="B48" s="153"/>
      <c r="C48" s="409">
        <v>26299.641959999997</v>
      </c>
      <c r="D48" s="410">
        <v>31.011116952221929</v>
      </c>
      <c r="E48" s="411">
        <v>71671.556939999995</v>
      </c>
      <c r="F48" s="412">
        <v>9.956242186355361</v>
      </c>
      <c r="G48" s="411">
        <v>295679.48316999996</v>
      </c>
      <c r="H48" s="412">
        <v>-2.4869687802737861</v>
      </c>
      <c r="I48" s="412">
        <v>67.832748037993653</v>
      </c>
      <c r="M48" s="430"/>
      <c r="N48" s="430"/>
      <c r="O48" s="430"/>
      <c r="P48" s="430"/>
      <c r="Q48" s="430"/>
      <c r="R48" s="430"/>
      <c r="S48" s="430"/>
      <c r="T48" s="430"/>
    </row>
    <row r="49" spans="1:20" s="1" customFormat="1" ht="12.75" customHeight="1" x14ac:dyDescent="0.2">
      <c r="A49" s="683"/>
      <c r="B49" s="708" t="s">
        <v>448</v>
      </c>
      <c r="C49" s="181">
        <v>1280.4491699999999</v>
      </c>
      <c r="D49" s="155">
        <v>52.917085936460431</v>
      </c>
      <c r="E49" s="520">
        <v>6213.5356900000006</v>
      </c>
      <c r="F49" s="728">
        <v>26.055669901253303</v>
      </c>
      <c r="G49" s="520">
        <v>25057.725349999997</v>
      </c>
      <c r="H49" s="728">
        <v>9.718891138625164</v>
      </c>
      <c r="I49" s="521">
        <v>5.7485705529813149</v>
      </c>
      <c r="M49" s="430"/>
      <c r="N49" s="430"/>
      <c r="O49" s="430"/>
      <c r="P49" s="430"/>
      <c r="Q49" s="430"/>
      <c r="R49" s="430"/>
      <c r="S49" s="430"/>
      <c r="T49" s="430"/>
    </row>
    <row r="50" spans="1:20" s="1" customFormat="1" x14ac:dyDescent="0.2">
      <c r="A50" s="161"/>
      <c r="B50" s="161"/>
      <c r="C50" s="161"/>
      <c r="D50" s="161"/>
      <c r="E50" s="161"/>
      <c r="F50" s="161"/>
      <c r="G50" s="161"/>
      <c r="H50" s="161"/>
      <c r="I50" s="161" t="s">
        <v>220</v>
      </c>
      <c r="M50" s="430"/>
      <c r="N50" s="430"/>
      <c r="O50" s="430"/>
      <c r="P50" s="430"/>
      <c r="Q50" s="430"/>
      <c r="R50" s="430"/>
      <c r="S50" s="430"/>
      <c r="T50" s="430"/>
    </row>
    <row r="51" spans="1:20" s="1" customFormat="1" ht="15" customHeight="1" x14ac:dyDescent="0.2">
      <c r="A51" s="821" t="s">
        <v>688</v>
      </c>
      <c r="B51" s="821"/>
      <c r="C51" s="821"/>
      <c r="D51" s="821"/>
      <c r="E51" s="821"/>
      <c r="F51" s="821"/>
      <c r="G51" s="821"/>
      <c r="H51" s="821"/>
      <c r="I51" s="821"/>
      <c r="M51" s="430"/>
      <c r="N51" s="430"/>
      <c r="O51" s="430"/>
      <c r="P51" s="430"/>
      <c r="Q51" s="430"/>
      <c r="R51" s="430"/>
      <c r="S51" s="430"/>
      <c r="T51" s="430"/>
    </row>
    <row r="52" spans="1:20" s="1" customFormat="1" x14ac:dyDescent="0.2">
      <c r="A52" s="433" t="s">
        <v>472</v>
      </c>
      <c r="I52" s="663"/>
      <c r="M52" s="430"/>
      <c r="N52" s="430"/>
      <c r="O52" s="430"/>
      <c r="P52" s="430"/>
      <c r="Q52" s="430"/>
      <c r="R52" s="430"/>
      <c r="S52" s="430"/>
      <c r="T52" s="430"/>
    </row>
    <row r="53" spans="1:20" s="1" customFormat="1" x14ac:dyDescent="0.2">
      <c r="M53" s="430"/>
      <c r="N53" s="430"/>
      <c r="O53" s="430"/>
      <c r="P53" s="430"/>
      <c r="Q53" s="430"/>
      <c r="R53" s="430"/>
      <c r="S53" s="430"/>
      <c r="T53" s="430"/>
    </row>
    <row r="54" spans="1:20" s="1" customFormat="1" x14ac:dyDescent="0.2">
      <c r="M54" s="430"/>
      <c r="N54" s="430"/>
      <c r="O54" s="430"/>
      <c r="P54" s="430"/>
      <c r="Q54" s="430"/>
      <c r="R54" s="430"/>
      <c r="S54" s="430"/>
      <c r="T54" s="430"/>
    </row>
    <row r="55" spans="1:20" s="1" customFormat="1" x14ac:dyDescent="0.2">
      <c r="M55" s="430"/>
      <c r="N55" s="430"/>
      <c r="O55" s="430"/>
      <c r="P55" s="430"/>
      <c r="Q55" s="430"/>
      <c r="R55" s="430"/>
      <c r="S55" s="430"/>
      <c r="T55" s="430"/>
    </row>
    <row r="56" spans="1:20" s="1" customFormat="1" x14ac:dyDescent="0.2">
      <c r="M56" s="430"/>
      <c r="N56" s="430"/>
      <c r="O56" s="430"/>
      <c r="P56" s="430"/>
      <c r="Q56" s="430"/>
      <c r="R56" s="430"/>
      <c r="S56" s="430"/>
      <c r="T56" s="430"/>
    </row>
    <row r="57" spans="1:20" s="1" customFormat="1" x14ac:dyDescent="0.2">
      <c r="M57" s="430"/>
      <c r="N57" s="430"/>
      <c r="O57" s="430"/>
      <c r="P57" s="430"/>
      <c r="Q57" s="430"/>
      <c r="R57" s="430"/>
      <c r="S57" s="430"/>
      <c r="T57" s="430"/>
    </row>
    <row r="58" spans="1:20" s="1" customFormat="1" x14ac:dyDescent="0.2">
      <c r="M58" s="430"/>
      <c r="N58" s="430"/>
      <c r="O58" s="430"/>
      <c r="P58" s="430"/>
      <c r="Q58" s="430"/>
      <c r="R58" s="430"/>
      <c r="S58" s="430"/>
      <c r="T58" s="430"/>
    </row>
    <row r="59" spans="1:20" s="1" customFormat="1" x14ac:dyDescent="0.2">
      <c r="M59" s="430"/>
      <c r="N59" s="430"/>
      <c r="O59" s="430"/>
      <c r="P59" s="430"/>
      <c r="Q59" s="430"/>
      <c r="R59" s="430"/>
      <c r="S59" s="430"/>
      <c r="T59" s="430"/>
    </row>
    <row r="60" spans="1:20" s="1" customFormat="1" x14ac:dyDescent="0.2">
      <c r="M60" s="430"/>
      <c r="N60" s="430"/>
      <c r="O60" s="430"/>
      <c r="P60" s="430"/>
      <c r="Q60" s="430"/>
      <c r="R60" s="430"/>
      <c r="S60" s="430"/>
      <c r="T60" s="430"/>
    </row>
    <row r="61" spans="1:20" s="1" customFormat="1" x14ac:dyDescent="0.2">
      <c r="M61" s="430"/>
      <c r="N61" s="430"/>
      <c r="O61" s="430"/>
      <c r="P61" s="430"/>
      <c r="Q61" s="430"/>
      <c r="R61" s="430"/>
      <c r="S61" s="430"/>
      <c r="T61" s="430"/>
    </row>
    <row r="62" spans="1:20" s="1" customFormat="1" x14ac:dyDescent="0.2">
      <c r="M62" s="430"/>
      <c r="N62" s="430"/>
      <c r="O62" s="430"/>
      <c r="P62" s="430"/>
      <c r="Q62" s="430"/>
      <c r="R62" s="430"/>
      <c r="S62" s="430"/>
      <c r="T62" s="430"/>
    </row>
    <row r="63" spans="1:20" s="1" customFormat="1" x14ac:dyDescent="0.2">
      <c r="M63" s="430"/>
      <c r="N63" s="430"/>
      <c r="O63" s="430"/>
      <c r="P63" s="430"/>
      <c r="Q63" s="430"/>
      <c r="R63" s="430"/>
      <c r="S63" s="430"/>
      <c r="T63" s="430"/>
    </row>
    <row r="64" spans="1:20" s="1" customFormat="1" x14ac:dyDescent="0.2">
      <c r="M64" s="430"/>
      <c r="N64" s="430"/>
      <c r="O64" s="430"/>
      <c r="P64" s="430"/>
      <c r="Q64" s="430"/>
      <c r="R64" s="430"/>
      <c r="S64" s="430"/>
      <c r="T64" s="430"/>
    </row>
    <row r="65" spans="13:20" s="1" customFormat="1" x14ac:dyDescent="0.2">
      <c r="M65" s="430"/>
      <c r="N65" s="430"/>
      <c r="O65" s="430"/>
      <c r="P65" s="430"/>
      <c r="Q65" s="430"/>
      <c r="R65" s="430"/>
      <c r="S65" s="430"/>
      <c r="T65" s="430"/>
    </row>
    <row r="66" spans="13:20" s="1" customFormat="1" x14ac:dyDescent="0.2">
      <c r="M66" s="430"/>
      <c r="N66" s="430"/>
      <c r="O66" s="430"/>
      <c r="P66" s="430"/>
      <c r="Q66" s="430"/>
      <c r="R66" s="430"/>
      <c r="S66" s="430"/>
      <c r="T66" s="430"/>
    </row>
    <row r="67" spans="13:20" s="1" customFormat="1" x14ac:dyDescent="0.2">
      <c r="M67" s="430"/>
      <c r="N67" s="430"/>
      <c r="O67" s="430"/>
      <c r="P67" s="430"/>
      <c r="Q67" s="430"/>
      <c r="R67" s="430"/>
      <c r="S67" s="430"/>
      <c r="T67" s="430"/>
    </row>
    <row r="68" spans="13:20" s="1" customFormat="1" x14ac:dyDescent="0.2">
      <c r="M68" s="430"/>
      <c r="N68" s="430"/>
      <c r="O68" s="430"/>
      <c r="P68" s="430"/>
      <c r="Q68" s="430"/>
      <c r="R68" s="430"/>
      <c r="S68" s="430"/>
      <c r="T68" s="430"/>
    </row>
    <row r="69" spans="13:20" s="1" customFormat="1" x14ac:dyDescent="0.2">
      <c r="M69" s="430"/>
      <c r="N69" s="430"/>
      <c r="O69" s="430"/>
      <c r="P69" s="430"/>
      <c r="Q69" s="430"/>
      <c r="R69" s="430"/>
      <c r="S69" s="430"/>
      <c r="T69" s="430"/>
    </row>
    <row r="70" spans="13:20" s="1" customFormat="1" x14ac:dyDescent="0.2">
      <c r="M70" s="430"/>
      <c r="N70" s="430"/>
      <c r="O70" s="430"/>
      <c r="P70" s="430"/>
      <c r="Q70" s="430"/>
      <c r="R70" s="430"/>
      <c r="S70" s="430"/>
      <c r="T70" s="430"/>
    </row>
    <row r="71" spans="13:20" s="1" customFormat="1" x14ac:dyDescent="0.2">
      <c r="M71" s="430"/>
      <c r="N71" s="430"/>
      <c r="O71" s="430"/>
      <c r="P71" s="430"/>
      <c r="Q71" s="430"/>
      <c r="R71" s="430"/>
      <c r="S71" s="430"/>
      <c r="T71" s="430"/>
    </row>
    <row r="72" spans="13:20" s="1" customFormat="1" x14ac:dyDescent="0.2">
      <c r="M72" s="430"/>
      <c r="N72" s="430"/>
      <c r="O72" s="430"/>
      <c r="P72" s="430"/>
      <c r="Q72" s="430"/>
      <c r="R72" s="430"/>
      <c r="S72" s="430"/>
      <c r="T72" s="430"/>
    </row>
    <row r="73" spans="13:20" s="1" customFormat="1" x14ac:dyDescent="0.2">
      <c r="M73" s="430"/>
      <c r="N73" s="430"/>
      <c r="O73" s="430"/>
      <c r="P73" s="430"/>
      <c r="Q73" s="430"/>
      <c r="R73" s="430"/>
      <c r="S73" s="430"/>
      <c r="T73" s="430"/>
    </row>
    <row r="74" spans="13:20" s="1" customFormat="1" x14ac:dyDescent="0.2">
      <c r="M74" s="430"/>
      <c r="N74" s="430"/>
      <c r="O74" s="430"/>
      <c r="P74" s="430"/>
      <c r="Q74" s="430"/>
      <c r="R74" s="430"/>
      <c r="S74" s="430"/>
      <c r="T74" s="430"/>
    </row>
    <row r="75" spans="13:20" s="1" customFormat="1" x14ac:dyDescent="0.2">
      <c r="M75" s="430"/>
      <c r="N75" s="430"/>
      <c r="O75" s="430"/>
      <c r="P75" s="430"/>
      <c r="Q75" s="430"/>
      <c r="R75" s="430"/>
      <c r="S75" s="430"/>
      <c r="T75" s="430"/>
    </row>
    <row r="76" spans="13:20" s="1" customFormat="1" x14ac:dyDescent="0.2">
      <c r="M76" s="430"/>
      <c r="N76" s="430"/>
      <c r="O76" s="430"/>
      <c r="P76" s="430"/>
      <c r="Q76" s="430"/>
      <c r="R76" s="430"/>
      <c r="S76" s="430"/>
      <c r="T76" s="430"/>
    </row>
    <row r="77" spans="13:20" s="1" customFormat="1" x14ac:dyDescent="0.2">
      <c r="M77" s="430"/>
      <c r="N77" s="430"/>
      <c r="O77" s="430"/>
      <c r="P77" s="430"/>
      <c r="Q77" s="430"/>
      <c r="R77" s="430"/>
      <c r="S77" s="430"/>
      <c r="T77" s="430"/>
    </row>
    <row r="78" spans="13:20" s="1" customFormat="1" x14ac:dyDescent="0.2">
      <c r="M78" s="430"/>
      <c r="N78" s="430"/>
      <c r="O78" s="430"/>
      <c r="P78" s="430"/>
      <c r="Q78" s="430"/>
      <c r="R78" s="430"/>
      <c r="S78" s="430"/>
      <c r="T78" s="430"/>
    </row>
    <row r="79" spans="13:20" s="1" customFormat="1" x14ac:dyDescent="0.2">
      <c r="M79" s="430"/>
      <c r="N79" s="430"/>
      <c r="O79" s="430"/>
      <c r="P79" s="430"/>
      <c r="Q79" s="430"/>
      <c r="R79" s="430"/>
      <c r="S79" s="430"/>
      <c r="T79" s="430"/>
    </row>
    <row r="80" spans="13:20" s="1" customFormat="1" x14ac:dyDescent="0.2">
      <c r="M80" s="430"/>
      <c r="N80" s="430"/>
      <c r="O80" s="430"/>
      <c r="P80" s="430"/>
      <c r="Q80" s="430"/>
      <c r="R80" s="430"/>
      <c r="S80" s="430"/>
      <c r="T80" s="430"/>
    </row>
    <row r="81" spans="13:20" s="1" customFormat="1" x14ac:dyDescent="0.2">
      <c r="M81" s="430"/>
      <c r="N81" s="430"/>
      <c r="O81" s="430"/>
      <c r="P81" s="430"/>
      <c r="Q81" s="430"/>
      <c r="R81" s="430"/>
      <c r="S81" s="430"/>
      <c r="T81" s="430"/>
    </row>
    <row r="82" spans="13:20" s="1" customFormat="1" x14ac:dyDescent="0.2">
      <c r="M82" s="430"/>
      <c r="N82" s="430"/>
      <c r="O82" s="430"/>
      <c r="P82" s="430"/>
      <c r="Q82" s="430"/>
      <c r="R82" s="430"/>
      <c r="S82" s="430"/>
      <c r="T82" s="430"/>
    </row>
    <row r="83" spans="13:20" s="1" customFormat="1" x14ac:dyDescent="0.2">
      <c r="M83" s="430"/>
      <c r="N83" s="430"/>
      <c r="O83" s="430"/>
      <c r="P83" s="430"/>
      <c r="Q83" s="430"/>
      <c r="R83" s="430"/>
      <c r="S83" s="430"/>
      <c r="T83" s="430"/>
    </row>
    <row r="84" spans="13:20" s="1" customFormat="1" x14ac:dyDescent="0.2">
      <c r="M84" s="430"/>
      <c r="N84" s="430"/>
      <c r="O84" s="430"/>
      <c r="P84" s="430"/>
      <c r="Q84" s="430"/>
      <c r="R84" s="430"/>
      <c r="S84" s="430"/>
      <c r="T84" s="430"/>
    </row>
    <row r="85" spans="13:20" s="1" customFormat="1" x14ac:dyDescent="0.2">
      <c r="M85" s="430"/>
      <c r="N85" s="430"/>
      <c r="O85" s="430"/>
      <c r="P85" s="430"/>
      <c r="Q85" s="430"/>
      <c r="R85" s="430"/>
      <c r="S85" s="430"/>
      <c r="T85" s="430"/>
    </row>
    <row r="86" spans="13:20" s="1" customFormat="1" x14ac:dyDescent="0.2">
      <c r="M86" s="430"/>
      <c r="N86" s="430"/>
      <c r="O86" s="430"/>
      <c r="P86" s="430"/>
      <c r="Q86" s="430"/>
      <c r="R86" s="430"/>
      <c r="S86" s="430"/>
      <c r="T86" s="430"/>
    </row>
    <row r="87" spans="13:20" s="1" customFormat="1" x14ac:dyDescent="0.2">
      <c r="M87" s="430"/>
      <c r="N87" s="430"/>
      <c r="O87" s="430"/>
      <c r="P87" s="430"/>
      <c r="Q87" s="430"/>
      <c r="R87" s="430"/>
      <c r="S87" s="430"/>
      <c r="T87" s="430"/>
    </row>
    <row r="88" spans="13:20" s="1" customFormat="1" x14ac:dyDescent="0.2">
      <c r="M88" s="430"/>
      <c r="N88" s="430"/>
      <c r="O88" s="430"/>
      <c r="P88" s="430"/>
      <c r="Q88" s="430"/>
      <c r="R88" s="430"/>
      <c r="S88" s="430"/>
      <c r="T88" s="430"/>
    </row>
    <row r="89" spans="13:20" s="1" customFormat="1" x14ac:dyDescent="0.2">
      <c r="M89" s="430"/>
      <c r="N89" s="430"/>
      <c r="O89" s="430"/>
      <c r="P89" s="430"/>
      <c r="Q89" s="430"/>
      <c r="R89" s="430"/>
      <c r="S89" s="430"/>
      <c r="T89" s="430"/>
    </row>
    <row r="90" spans="13:20" s="1" customFormat="1" x14ac:dyDescent="0.2">
      <c r="M90" s="430"/>
      <c r="N90" s="430"/>
      <c r="O90" s="430"/>
      <c r="P90" s="430"/>
      <c r="Q90" s="430"/>
      <c r="R90" s="430"/>
      <c r="S90" s="430"/>
      <c r="T90" s="430"/>
    </row>
    <row r="91" spans="13:20" s="1" customFormat="1" x14ac:dyDescent="0.2">
      <c r="M91" s="430"/>
      <c r="N91" s="430"/>
      <c r="O91" s="430"/>
      <c r="P91" s="430"/>
      <c r="Q91" s="430"/>
      <c r="R91" s="430"/>
      <c r="S91" s="430"/>
      <c r="T91" s="430"/>
    </row>
    <row r="92" spans="13:20" s="1" customFormat="1" x14ac:dyDescent="0.2">
      <c r="M92" s="430"/>
      <c r="N92" s="430"/>
      <c r="O92" s="430"/>
      <c r="P92" s="430"/>
      <c r="Q92" s="430"/>
      <c r="R92" s="430"/>
      <c r="S92" s="430"/>
      <c r="T92" s="430"/>
    </row>
    <row r="93" spans="13:20" s="1" customFormat="1" x14ac:dyDescent="0.2">
      <c r="M93" s="430"/>
      <c r="N93" s="430"/>
      <c r="O93" s="430"/>
      <c r="P93" s="430"/>
      <c r="Q93" s="430"/>
      <c r="R93" s="430"/>
      <c r="S93" s="430"/>
      <c r="T93" s="430"/>
    </row>
    <row r="94" spans="13:20" s="1" customFormat="1" x14ac:dyDescent="0.2">
      <c r="M94" s="430"/>
      <c r="N94" s="430"/>
      <c r="O94" s="430"/>
      <c r="P94" s="430"/>
      <c r="Q94" s="430"/>
      <c r="R94" s="430"/>
      <c r="S94" s="430"/>
      <c r="T94" s="430"/>
    </row>
    <row r="95" spans="13:20" s="1" customFormat="1" x14ac:dyDescent="0.2">
      <c r="M95" s="430"/>
      <c r="N95" s="430"/>
      <c r="O95" s="430"/>
      <c r="P95" s="430"/>
      <c r="Q95" s="430"/>
      <c r="R95" s="430"/>
      <c r="S95" s="430"/>
      <c r="T95" s="430"/>
    </row>
    <row r="96" spans="13:20"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sheetData>
  <mergeCells count="6">
    <mergeCell ref="A51:I51"/>
    <mergeCell ref="A3:A4"/>
    <mergeCell ref="B3:B4"/>
    <mergeCell ref="C3:D3"/>
    <mergeCell ref="E3:F3"/>
    <mergeCell ref="G3:I3"/>
  </mergeCells>
  <conditionalFormatting sqref="F49">
    <cfRule type="cellIs" dxfId="43" priority="3" operator="between">
      <formula>0</formula>
      <formula>0.5</formula>
    </cfRule>
    <cfRule type="cellIs" dxfId="42" priority="4" operator="between">
      <formula>-0.49</formula>
      <formula>0.49</formula>
    </cfRule>
  </conditionalFormatting>
  <conditionalFormatting sqref="H49">
    <cfRule type="cellIs" dxfId="41" priority="5" operator="between">
      <formula>0</formula>
      <formula>0.5</formula>
    </cfRule>
    <cfRule type="cellIs" dxfId="40" priority="6" operator="between">
      <formula>-0.49</formula>
      <formula>0.49</formula>
    </cfRule>
  </conditionalFormatting>
  <conditionalFormatting sqref="I8">
    <cfRule type="cellIs" dxfId="39" priority="19" operator="between">
      <formula>0</formula>
      <formula>0.5</formula>
    </cfRule>
    <cfRule type="cellIs" dxfId="38" priority="20" operator="between">
      <formula>0</formula>
      <formula>0.49</formula>
    </cfRule>
  </conditionalFormatting>
  <conditionalFormatting sqref="I10">
    <cfRule type="cellIs" dxfId="37" priority="21" operator="between">
      <formula>0</formula>
      <formula>0.5</formula>
    </cfRule>
    <cfRule type="cellIs" dxfId="36" priority="22" operator="between">
      <formula>0</formula>
      <formula>0.49</formula>
    </cfRule>
  </conditionalFormatting>
  <conditionalFormatting sqref="I13:I14">
    <cfRule type="cellIs" dxfId="35" priority="13" operator="between">
      <formula>0</formula>
      <formula>0.5</formula>
    </cfRule>
    <cfRule type="cellIs" dxfId="34" priority="14" operator="between">
      <formula>0</formula>
      <formula>0.49</formula>
    </cfRule>
  </conditionalFormatting>
  <conditionalFormatting sqref="I22">
    <cfRule type="cellIs" dxfId="33" priority="1" operator="between">
      <formula>0</formula>
      <formula>0.5</formula>
    </cfRule>
    <cfRule type="cellIs" dxfId="32" priority="2" operator="between">
      <formula>0</formula>
      <formula>0.49</formula>
    </cfRule>
  </conditionalFormatting>
  <conditionalFormatting sqref="I38:I41">
    <cfRule type="cellIs" dxfId="31" priority="33" operator="between">
      <formula>0</formula>
      <formula>0.5</formula>
    </cfRule>
    <cfRule type="cellIs" dxfId="30" priority="34" operator="between">
      <formula>0</formula>
      <formula>0.49</formula>
    </cfRule>
  </conditionalFormatting>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AE50"/>
  <sheetViews>
    <sheetView workbookViewId="0">
      <selection sqref="A1:F2"/>
    </sheetView>
  </sheetViews>
  <sheetFormatPr baseColWidth="10" defaultRowHeight="14.25" x14ac:dyDescent="0.2"/>
  <cols>
    <col min="1" max="1" width="25.125" customWidth="1"/>
    <col min="3" max="3" width="11.625" bestFit="1" customWidth="1"/>
    <col min="8" max="8" width="10.125" customWidth="1"/>
    <col min="9" max="31" width="11" style="1"/>
    <col min="40" max="40" width="10.625" bestFit="1" customWidth="1"/>
  </cols>
  <sheetData>
    <row r="1" spans="1:9" x14ac:dyDescent="0.2">
      <c r="A1" s="813" t="s">
        <v>18</v>
      </c>
      <c r="B1" s="813"/>
      <c r="C1" s="813"/>
      <c r="D1" s="813"/>
      <c r="E1" s="813"/>
      <c r="F1" s="813"/>
      <c r="G1" s="1"/>
      <c r="H1" s="1"/>
    </row>
    <row r="2" spans="1:9" x14ac:dyDescent="0.2">
      <c r="A2" s="814"/>
      <c r="B2" s="814"/>
      <c r="C2" s="814"/>
      <c r="D2" s="814"/>
      <c r="E2" s="814"/>
      <c r="F2" s="814"/>
      <c r="G2" s="10"/>
      <c r="H2" s="55" t="s">
        <v>467</v>
      </c>
    </row>
    <row r="3" spans="1:9" x14ac:dyDescent="0.2">
      <c r="A3" s="11"/>
      <c r="B3" s="784">
        <f>INDICE!A3</f>
        <v>44986</v>
      </c>
      <c r="C3" s="784">
        <v>41671</v>
      </c>
      <c r="D3" s="783" t="s">
        <v>115</v>
      </c>
      <c r="E3" s="783"/>
      <c r="F3" s="783" t="s">
        <v>116</v>
      </c>
      <c r="G3" s="783"/>
      <c r="H3" s="783"/>
    </row>
    <row r="4" spans="1:9" x14ac:dyDescent="0.2">
      <c r="A4" s="257"/>
      <c r="B4" s="184" t="s">
        <v>54</v>
      </c>
      <c r="C4" s="185" t="s">
        <v>421</v>
      </c>
      <c r="D4" s="184" t="s">
        <v>54</v>
      </c>
      <c r="E4" s="185" t="s">
        <v>421</v>
      </c>
      <c r="F4" s="184" t="s">
        <v>54</v>
      </c>
      <c r="G4" s="186" t="s">
        <v>421</v>
      </c>
      <c r="H4" s="185" t="s">
        <v>471</v>
      </c>
      <c r="I4" s="55"/>
    </row>
    <row r="5" spans="1:9" ht="14.1" customHeight="1" x14ac:dyDescent="0.2">
      <c r="A5" s="413" t="s">
        <v>329</v>
      </c>
      <c r="B5" s="230">
        <v>7909.8285900000001</v>
      </c>
      <c r="C5" s="231">
        <v>-27.380422036913991</v>
      </c>
      <c r="D5" s="230">
        <v>29148.906109999996</v>
      </c>
      <c r="E5" s="231">
        <v>-14.557957575911606</v>
      </c>
      <c r="F5" s="230">
        <v>122206.63457000002</v>
      </c>
      <c r="G5" s="231">
        <v>-29.066148690731008</v>
      </c>
      <c r="H5" s="231">
        <v>28.037000698052839</v>
      </c>
    </row>
    <row r="6" spans="1:9" x14ac:dyDescent="0.2">
      <c r="A6" s="406" t="s">
        <v>330</v>
      </c>
      <c r="B6" s="743">
        <v>6386.8644599999998</v>
      </c>
      <c r="C6" s="506">
        <v>-33.923224444910815</v>
      </c>
      <c r="D6" s="434">
        <v>22337.91129</v>
      </c>
      <c r="E6" s="435">
        <v>-20.469829817470277</v>
      </c>
      <c r="F6" s="434">
        <v>95202.085429999992</v>
      </c>
      <c r="G6" s="435">
        <v>-0.31341654861305462</v>
      </c>
      <c r="H6" s="745">
        <v>21.841538677902857</v>
      </c>
    </row>
    <row r="7" spans="1:9" x14ac:dyDescent="0.2">
      <c r="A7" s="406" t="s">
        <v>331</v>
      </c>
      <c r="B7" s="744">
        <v>0</v>
      </c>
      <c r="C7" s="435" t="s">
        <v>142</v>
      </c>
      <c r="D7" s="434">
        <v>0</v>
      </c>
      <c r="E7" s="434" t="s">
        <v>142</v>
      </c>
      <c r="F7" s="434">
        <v>0</v>
      </c>
      <c r="G7" s="435">
        <v>-100</v>
      </c>
      <c r="H7" s="646">
        <v>0</v>
      </c>
    </row>
    <row r="8" spans="1:9" x14ac:dyDescent="0.2">
      <c r="A8" s="406" t="s">
        <v>519</v>
      </c>
      <c r="B8" s="744">
        <v>469.55129999999997</v>
      </c>
      <c r="C8" s="473">
        <v>-8.7200254101906278</v>
      </c>
      <c r="D8" s="434">
        <v>1921.4774200000002</v>
      </c>
      <c r="E8" s="473">
        <v>23.163887531531195</v>
      </c>
      <c r="F8" s="434">
        <v>5046.7902899999999</v>
      </c>
      <c r="G8" s="473">
        <v>40.783233578395624</v>
      </c>
      <c r="H8" s="745">
        <v>1.15784927210811</v>
      </c>
    </row>
    <row r="9" spans="1:9" x14ac:dyDescent="0.2">
      <c r="A9" s="406" t="s">
        <v>520</v>
      </c>
      <c r="B9" s="743">
        <v>1053.41283</v>
      </c>
      <c r="C9" s="435">
        <v>47.969486967634488</v>
      </c>
      <c r="D9" s="434">
        <v>4889.5174000000006</v>
      </c>
      <c r="E9" s="435">
        <v>9.4348023563920673</v>
      </c>
      <c r="F9" s="434">
        <v>21957.758850000002</v>
      </c>
      <c r="G9" s="435">
        <v>-21.301976275236363</v>
      </c>
      <c r="H9" s="745">
        <v>5.037612748041866</v>
      </c>
    </row>
    <row r="10" spans="1:9" x14ac:dyDescent="0.2">
      <c r="A10" s="413" t="s">
        <v>332</v>
      </c>
      <c r="B10" s="415">
        <v>29942.317489999998</v>
      </c>
      <c r="C10" s="231">
        <v>12.246996118431165</v>
      </c>
      <c r="D10" s="415">
        <v>73798.622820000004</v>
      </c>
      <c r="E10" s="231">
        <v>-6.7156676785328928</v>
      </c>
      <c r="F10" s="415">
        <v>313547.36358999996</v>
      </c>
      <c r="G10" s="231">
        <v>21.208240553319534</v>
      </c>
      <c r="H10" s="231">
        <v>71.934945944444678</v>
      </c>
    </row>
    <row r="11" spans="1:9" x14ac:dyDescent="0.2">
      <c r="A11" s="406" t="s">
        <v>333</v>
      </c>
      <c r="B11" s="743">
        <v>6927.3922699999994</v>
      </c>
      <c r="C11" s="437">
        <v>120.24804566442664</v>
      </c>
      <c r="D11" s="434">
        <v>11901.05863</v>
      </c>
      <c r="E11" s="435">
        <v>-18.914396554850278</v>
      </c>
      <c r="F11" s="434">
        <v>50404.652609999997</v>
      </c>
      <c r="G11" s="435">
        <v>8.2090959477656664</v>
      </c>
      <c r="H11" s="745">
        <v>11.563981656022136</v>
      </c>
    </row>
    <row r="12" spans="1:9" x14ac:dyDescent="0.2">
      <c r="A12" s="406" t="s">
        <v>334</v>
      </c>
      <c r="B12" s="743">
        <v>6171.45838</v>
      </c>
      <c r="C12" s="435">
        <v>-17.723168435052536</v>
      </c>
      <c r="D12" s="434">
        <v>15584.96153</v>
      </c>
      <c r="E12" s="435">
        <v>-0.46581748367364323</v>
      </c>
      <c r="F12" s="434">
        <v>64508.619110000007</v>
      </c>
      <c r="G12" s="435">
        <v>26.67632382853331</v>
      </c>
      <c r="H12" s="745">
        <v>14.799754574548174</v>
      </c>
    </row>
    <row r="13" spans="1:9" x14ac:dyDescent="0.2">
      <c r="A13" s="406" t="s">
        <v>335</v>
      </c>
      <c r="B13" s="743">
        <v>4313.0862300000008</v>
      </c>
      <c r="C13" s="443">
        <v>3.6338725151191431</v>
      </c>
      <c r="D13" s="434">
        <v>11525.28226</v>
      </c>
      <c r="E13" s="435">
        <v>-17.60214655156939</v>
      </c>
      <c r="F13" s="434">
        <v>53651.936930000011</v>
      </c>
      <c r="G13" s="435">
        <v>17.742479756735776</v>
      </c>
      <c r="H13" s="745">
        <v>12.308983047042901</v>
      </c>
    </row>
    <row r="14" spans="1:9" x14ac:dyDescent="0.2">
      <c r="A14" s="406" t="s">
        <v>336</v>
      </c>
      <c r="B14" s="743">
        <v>2764.2141799999995</v>
      </c>
      <c r="C14" s="435">
        <v>-42.075054003964041</v>
      </c>
      <c r="D14" s="434">
        <v>15298.08992</v>
      </c>
      <c r="E14" s="435">
        <v>-0.59857693268007806</v>
      </c>
      <c r="F14" s="434">
        <v>62528.45708</v>
      </c>
      <c r="G14" s="435">
        <v>17.32439269654628</v>
      </c>
      <c r="H14" s="745">
        <v>14.345460055983658</v>
      </c>
    </row>
    <row r="15" spans="1:9" x14ac:dyDescent="0.2">
      <c r="A15" s="406" t="s">
        <v>337</v>
      </c>
      <c r="B15" s="743">
        <v>2278.5643099999998</v>
      </c>
      <c r="C15" s="443">
        <v>115.07477377670175</v>
      </c>
      <c r="D15" s="434">
        <v>7695.1450899999991</v>
      </c>
      <c r="E15" s="435">
        <v>50.177200095287247</v>
      </c>
      <c r="F15" s="434">
        <v>29163.988699999998</v>
      </c>
      <c r="G15" s="435">
        <v>27.568850373019316</v>
      </c>
      <c r="H15" s="745">
        <v>6.6908869098391124</v>
      </c>
    </row>
    <row r="16" spans="1:9" x14ac:dyDescent="0.2">
      <c r="A16" s="406" t="s">
        <v>338</v>
      </c>
      <c r="B16" s="743">
        <v>7487.6021200000005</v>
      </c>
      <c r="C16" s="435">
        <v>24.050527231987278</v>
      </c>
      <c r="D16" s="434">
        <v>11794.08539</v>
      </c>
      <c r="E16" s="435">
        <v>-17.378405799594336</v>
      </c>
      <c r="F16" s="434">
        <v>53289.709159999999</v>
      </c>
      <c r="G16" s="435">
        <v>35.060513742316097</v>
      </c>
      <c r="H16" s="746">
        <v>12.225879701008711</v>
      </c>
    </row>
    <row r="17" spans="1:8" x14ac:dyDescent="0.2">
      <c r="A17" s="413" t="s">
        <v>539</v>
      </c>
      <c r="B17" s="522">
        <v>30.594000000000001</v>
      </c>
      <c r="C17" s="666">
        <v>113.98984677840151</v>
      </c>
      <c r="D17" s="415">
        <v>30.594000000000001</v>
      </c>
      <c r="E17" s="656">
        <v>-75.373861471732539</v>
      </c>
      <c r="F17" s="415">
        <v>122.27793</v>
      </c>
      <c r="G17" s="417">
        <v>-68.931537802609483</v>
      </c>
      <c r="H17" s="723">
        <v>2.8053357502474389E-2</v>
      </c>
    </row>
    <row r="18" spans="1:8" x14ac:dyDescent="0.2">
      <c r="A18" s="414" t="s">
        <v>114</v>
      </c>
      <c r="B18" s="61">
        <v>37882.740079999996</v>
      </c>
      <c r="C18" s="62">
        <v>0.80069420067505592</v>
      </c>
      <c r="D18" s="61">
        <v>102978.12293000001</v>
      </c>
      <c r="E18" s="62">
        <v>-9.151220134057251</v>
      </c>
      <c r="F18" s="61">
        <v>435876.27609</v>
      </c>
      <c r="G18" s="62">
        <v>1.0467595767778894</v>
      </c>
      <c r="H18" s="62">
        <v>100</v>
      </c>
    </row>
    <row r="19" spans="1:8" x14ac:dyDescent="0.2">
      <c r="A19" s="156"/>
      <c r="B19" s="1"/>
      <c r="C19" s="1"/>
      <c r="D19" s="1"/>
      <c r="E19" s="1"/>
      <c r="F19" s="1"/>
      <c r="G19" s="1"/>
      <c r="H19" s="161" t="s">
        <v>220</v>
      </c>
    </row>
    <row r="20" spans="1:8" x14ac:dyDescent="0.2">
      <c r="A20" s="133" t="s">
        <v>574</v>
      </c>
      <c r="B20" s="1"/>
      <c r="C20" s="1"/>
      <c r="D20" s="1"/>
      <c r="E20" s="1"/>
      <c r="F20" s="1"/>
      <c r="G20" s="1"/>
      <c r="H20" s="1"/>
    </row>
    <row r="21" spans="1:8" x14ac:dyDescent="0.2">
      <c r="A21" s="433" t="s">
        <v>531</v>
      </c>
      <c r="B21" s="1"/>
      <c r="C21" s="1"/>
      <c r="D21" s="1"/>
      <c r="E21" s="1"/>
      <c r="F21" s="1"/>
      <c r="G21" s="1"/>
      <c r="H21" s="1"/>
    </row>
    <row r="22" spans="1:8" x14ac:dyDescent="0.2">
      <c r="A22" s="821"/>
      <c r="B22" s="821"/>
      <c r="C22" s="821"/>
      <c r="D22" s="821"/>
      <c r="E22" s="821"/>
      <c r="F22" s="821"/>
      <c r="G22" s="821"/>
      <c r="H22" s="821"/>
    </row>
    <row r="23" spans="1:8" s="1" customFormat="1" x14ac:dyDescent="0.2">
      <c r="A23" s="821"/>
      <c r="B23" s="821"/>
      <c r="C23" s="821"/>
      <c r="D23" s="821"/>
      <c r="E23" s="821"/>
      <c r="F23" s="821"/>
      <c r="G23" s="821"/>
      <c r="H23" s="821"/>
    </row>
    <row r="24" spans="1:8" s="1" customFormat="1" x14ac:dyDescent="0.2"/>
    <row r="25" spans="1:8" s="1" customFormat="1" x14ac:dyDescent="0.2"/>
    <row r="26" spans="1:8" s="1" customFormat="1" x14ac:dyDescent="0.2"/>
    <row r="27" spans="1:8" s="1" customFormat="1" x14ac:dyDescent="0.2"/>
    <row r="28" spans="1:8" s="1" customFormat="1" x14ac:dyDescent="0.2"/>
    <row r="29" spans="1:8" s="1" customFormat="1" x14ac:dyDescent="0.2"/>
    <row r="30" spans="1:8" s="1" customFormat="1" x14ac:dyDescent="0.2"/>
    <row r="31" spans="1:8" s="1" customFormat="1" x14ac:dyDescent="0.2"/>
    <row r="32" spans="1:8"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sheetData>
  <mergeCells count="5">
    <mergeCell ref="A1:F2"/>
    <mergeCell ref="B3:C3"/>
    <mergeCell ref="D3:E3"/>
    <mergeCell ref="F3:H3"/>
    <mergeCell ref="A22:H23"/>
  </mergeCells>
  <conditionalFormatting sqref="C6">
    <cfRule type="cellIs" dxfId="29" priority="7" operator="between">
      <formula>0.0001</formula>
      <formula>0.44999</formula>
    </cfRule>
  </conditionalFormatting>
  <conditionalFormatting sqref="C17">
    <cfRule type="cellIs" dxfId="28" priority="5" operator="between">
      <formula>0</formula>
      <formula>0.5</formula>
    </cfRule>
    <cfRule type="cellIs" dxfId="27" priority="6" operator="between">
      <formula>0</formula>
      <formula>0.49</formula>
    </cfRule>
  </conditionalFormatting>
  <conditionalFormatting sqref="E18">
    <cfRule type="cellIs" dxfId="26" priority="10" operator="between">
      <formula>0.00001</formula>
      <formula>0.049999</formula>
    </cfRule>
  </conditionalFormatting>
  <conditionalFormatting sqref="G18">
    <cfRule type="cellIs" dxfId="25" priority="9" operator="between">
      <formula>0.00001</formula>
      <formula>0.049999</formula>
    </cfRule>
  </conditionalFormatting>
  <conditionalFormatting sqref="H17">
    <cfRule type="cellIs" dxfId="24" priority="1" operator="between">
      <formula>0</formula>
      <formula>0.5</formula>
    </cfRule>
    <cfRule type="cellIs" dxfId="23" priority="2" operator="between">
      <formula>0</formula>
      <formula>0.49</formula>
    </cfRule>
  </conditionalFormatting>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1:AK407"/>
  <sheetViews>
    <sheetView workbookViewId="0">
      <selection activeCell="A10" sqref="A10"/>
    </sheetView>
  </sheetViews>
  <sheetFormatPr baseColWidth="10" defaultRowHeight="14.25" x14ac:dyDescent="0.2"/>
  <cols>
    <col min="1" max="1" width="16.125" customWidth="1"/>
    <col min="9" max="37" width="11" style="1"/>
  </cols>
  <sheetData>
    <row r="1" spans="1:8" ht="15" x14ac:dyDescent="0.25">
      <c r="A1" s="279" t="s">
        <v>501</v>
      </c>
      <c r="B1" s="1"/>
      <c r="C1" s="1"/>
      <c r="D1" s="1"/>
      <c r="E1" s="1"/>
      <c r="F1" s="1"/>
      <c r="G1" s="1"/>
      <c r="H1" s="1"/>
    </row>
    <row r="2" spans="1:8" x14ac:dyDescent="0.2">
      <c r="A2" s="1"/>
      <c r="B2" s="1"/>
      <c r="C2" s="1"/>
      <c r="D2" s="1"/>
      <c r="E2" s="1"/>
      <c r="F2" s="1"/>
      <c r="G2" s="55" t="s">
        <v>469</v>
      </c>
      <c r="H2" s="1"/>
    </row>
    <row r="3" spans="1:8" x14ac:dyDescent="0.2">
      <c r="A3" s="56"/>
      <c r="B3" s="784">
        <f>INDICE!A3</f>
        <v>44986</v>
      </c>
      <c r="C3" s="783">
        <v>41671</v>
      </c>
      <c r="D3" s="783" t="s">
        <v>115</v>
      </c>
      <c r="E3" s="783"/>
      <c r="F3" s="783" t="s">
        <v>116</v>
      </c>
      <c r="G3" s="783"/>
      <c r="H3" s="1"/>
    </row>
    <row r="4" spans="1:8" x14ac:dyDescent="0.2">
      <c r="A4" s="66"/>
      <c r="B4" s="184" t="s">
        <v>342</v>
      </c>
      <c r="C4" s="185" t="s">
        <v>421</v>
      </c>
      <c r="D4" s="184" t="s">
        <v>342</v>
      </c>
      <c r="E4" s="185" t="s">
        <v>421</v>
      </c>
      <c r="F4" s="184" t="s">
        <v>342</v>
      </c>
      <c r="G4" s="186" t="s">
        <v>421</v>
      </c>
      <c r="H4" s="1"/>
    </row>
    <row r="5" spans="1:8" x14ac:dyDescent="0.2">
      <c r="A5" s="438" t="s">
        <v>468</v>
      </c>
      <c r="B5" s="439">
        <v>43.020855553851703</v>
      </c>
      <c r="C5" s="420">
        <v>-26.146884218856258</v>
      </c>
      <c r="D5" s="440">
        <v>49.074464827805002</v>
      </c>
      <c r="E5" s="420">
        <v>-4.3959149024377222</v>
      </c>
      <c r="F5" s="440">
        <v>60.488428725657172</v>
      </c>
      <c r="G5" s="420">
        <v>77.658387308193653</v>
      </c>
      <c r="H5" s="1"/>
    </row>
    <row r="6" spans="1:8" x14ac:dyDescent="0.2">
      <c r="A6" s="3"/>
      <c r="B6" s="3"/>
      <c r="C6" s="3"/>
      <c r="D6" s="3"/>
      <c r="E6" s="3"/>
      <c r="F6" s="3"/>
      <c r="G6" s="55" t="s">
        <v>343</v>
      </c>
      <c r="H6" s="1"/>
    </row>
    <row r="7" spans="1:8" x14ac:dyDescent="0.2">
      <c r="A7" s="80" t="s">
        <v>571</v>
      </c>
      <c r="B7" s="80"/>
      <c r="C7" s="200"/>
      <c r="D7" s="200"/>
      <c r="E7" s="200"/>
      <c r="F7" s="80"/>
      <c r="G7" s="80"/>
      <c r="H7" s="1"/>
    </row>
    <row r="8" spans="1:8" x14ac:dyDescent="0.2">
      <c r="A8" s="133" t="s">
        <v>344</v>
      </c>
      <c r="B8" s="108"/>
      <c r="C8" s="108"/>
      <c r="D8" s="108"/>
      <c r="E8" s="108"/>
      <c r="F8" s="108"/>
      <c r="G8" s="108"/>
      <c r="H8" s="1"/>
    </row>
    <row r="9" spans="1:8" x14ac:dyDescent="0.2">
      <c r="A9" s="1"/>
      <c r="B9" s="1"/>
      <c r="C9" s="1"/>
      <c r="D9" s="1"/>
      <c r="E9" s="1"/>
      <c r="F9" s="1"/>
      <c r="G9" s="1"/>
      <c r="H9" s="1"/>
    </row>
    <row r="10" spans="1:8" s="1" customFormat="1" x14ac:dyDescent="0.2"/>
    <row r="11" spans="1:8" s="1" customFormat="1" x14ac:dyDescent="0.2"/>
    <row r="12" spans="1:8" s="1" customFormat="1" x14ac:dyDescent="0.2"/>
    <row r="13" spans="1:8" s="1" customFormat="1" x14ac:dyDescent="0.2"/>
    <row r="14" spans="1:8" s="1" customFormat="1" x14ac:dyDescent="0.2"/>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sheetData>
  <mergeCells count="3">
    <mergeCell ref="B3:C3"/>
    <mergeCell ref="D3:E3"/>
    <mergeCell ref="F3:G3"/>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1:AH339"/>
  <sheetViews>
    <sheetView workbookViewId="0">
      <selection sqref="A1:G2"/>
    </sheetView>
  </sheetViews>
  <sheetFormatPr baseColWidth="10" defaultRowHeight="14.25" x14ac:dyDescent="0.2"/>
  <cols>
    <col min="1" max="1" width="6.5" customWidth="1"/>
    <col min="2" max="2" width="15.625" customWidth="1"/>
    <col min="7" max="7" width="11" style="441"/>
    <col min="9" max="9" width="11.125" customWidth="1"/>
    <col min="10" max="34" width="11" style="1"/>
  </cols>
  <sheetData>
    <row r="1" spans="1:9" x14ac:dyDescent="0.2">
      <c r="A1" s="813" t="s">
        <v>339</v>
      </c>
      <c r="B1" s="813"/>
      <c r="C1" s="813"/>
      <c r="D1" s="813"/>
      <c r="E1" s="813"/>
      <c r="F1" s="813"/>
      <c r="G1" s="813"/>
      <c r="H1" s="1"/>
      <c r="I1" s="1"/>
    </row>
    <row r="2" spans="1:9" x14ac:dyDescent="0.2">
      <c r="A2" s="814"/>
      <c r="B2" s="814"/>
      <c r="C2" s="814"/>
      <c r="D2" s="814"/>
      <c r="E2" s="814"/>
      <c r="F2" s="814"/>
      <c r="G2" s="814"/>
      <c r="H2" s="10"/>
      <c r="I2" s="55" t="s">
        <v>467</v>
      </c>
    </row>
    <row r="3" spans="1:9" x14ac:dyDescent="0.2">
      <c r="A3" s="799" t="s">
        <v>451</v>
      </c>
      <c r="B3" s="799" t="s">
        <v>452</v>
      </c>
      <c r="C3" s="781">
        <f>INDICE!A3</f>
        <v>44986</v>
      </c>
      <c r="D3" s="782">
        <v>41671</v>
      </c>
      <c r="E3" s="782" t="s">
        <v>115</v>
      </c>
      <c r="F3" s="782"/>
      <c r="G3" s="782" t="s">
        <v>116</v>
      </c>
      <c r="H3" s="782"/>
      <c r="I3" s="782"/>
    </row>
    <row r="4" spans="1:9" x14ac:dyDescent="0.2">
      <c r="A4" s="800"/>
      <c r="B4" s="800"/>
      <c r="C4" s="82" t="s">
        <v>54</v>
      </c>
      <c r="D4" s="82" t="s">
        <v>421</v>
      </c>
      <c r="E4" s="82" t="s">
        <v>54</v>
      </c>
      <c r="F4" s="82" t="s">
        <v>421</v>
      </c>
      <c r="G4" s="82" t="s">
        <v>54</v>
      </c>
      <c r="H4" s="83" t="s">
        <v>421</v>
      </c>
      <c r="I4" s="83" t="s">
        <v>106</v>
      </c>
    </row>
    <row r="5" spans="1:9" x14ac:dyDescent="0.2">
      <c r="A5" s="11"/>
      <c r="B5" s="11" t="s">
        <v>269</v>
      </c>
      <c r="C5" s="747">
        <v>2.7885</v>
      </c>
      <c r="D5" s="142" t="s">
        <v>142</v>
      </c>
      <c r="E5" s="748">
        <v>295.08519999999999</v>
      </c>
      <c r="F5" s="142" t="s">
        <v>142</v>
      </c>
      <c r="G5" s="748">
        <v>1470.95885</v>
      </c>
      <c r="H5" s="142" t="s">
        <v>142</v>
      </c>
      <c r="I5" s="749">
        <v>1.8811371787962989</v>
      </c>
    </row>
    <row r="6" spans="1:9" x14ac:dyDescent="0.2">
      <c r="A6" s="11"/>
      <c r="B6" s="11" t="s">
        <v>597</v>
      </c>
      <c r="C6" s="747">
        <v>7.0756999999999994</v>
      </c>
      <c r="D6" s="142">
        <v>47.374494133721569</v>
      </c>
      <c r="E6" s="748">
        <v>18.419280000000001</v>
      </c>
      <c r="F6" s="142">
        <v>34.779723127333753</v>
      </c>
      <c r="G6" s="748">
        <v>43.514689999999995</v>
      </c>
      <c r="H6" s="142">
        <v>9.8086038675918115</v>
      </c>
      <c r="I6" s="749">
        <v>5.5648804303937885E-2</v>
      </c>
    </row>
    <row r="7" spans="1:9" x14ac:dyDescent="0.2">
      <c r="A7" s="11"/>
      <c r="B7" s="11" t="s">
        <v>233</v>
      </c>
      <c r="C7" s="747">
        <v>0</v>
      </c>
      <c r="D7" s="142" t="s">
        <v>142</v>
      </c>
      <c r="E7" s="748">
        <v>0</v>
      </c>
      <c r="F7" s="142" t="s">
        <v>142</v>
      </c>
      <c r="G7" s="748">
        <v>1065.1800199999998</v>
      </c>
      <c r="H7" s="142" t="s">
        <v>142</v>
      </c>
      <c r="I7" s="749">
        <v>1.3622065210953964</v>
      </c>
    </row>
    <row r="8" spans="1:9" x14ac:dyDescent="0.2">
      <c r="A8" s="11"/>
      <c r="B8" s="11" t="s">
        <v>273</v>
      </c>
      <c r="C8" s="747">
        <v>0</v>
      </c>
      <c r="D8" s="142" t="s">
        <v>142</v>
      </c>
      <c r="E8" s="748">
        <v>0</v>
      </c>
      <c r="F8" s="142" t="s">
        <v>142</v>
      </c>
      <c r="G8" s="748">
        <v>170.02153000000001</v>
      </c>
      <c r="H8" s="142" t="s">
        <v>142</v>
      </c>
      <c r="I8" s="749">
        <v>0.21743220164101149</v>
      </c>
    </row>
    <row r="9" spans="1:9" x14ac:dyDescent="0.2">
      <c r="A9" s="11"/>
      <c r="B9" s="11" t="s">
        <v>277</v>
      </c>
      <c r="C9" s="747">
        <v>48.195</v>
      </c>
      <c r="D9" s="142" t="s">
        <v>142</v>
      </c>
      <c r="E9" s="748">
        <v>144.34530999999998</v>
      </c>
      <c r="F9" s="142" t="s">
        <v>142</v>
      </c>
      <c r="G9" s="748">
        <v>192.65937</v>
      </c>
      <c r="H9" s="142" t="s">
        <v>142</v>
      </c>
      <c r="I9" s="749">
        <v>0.2463826256937591</v>
      </c>
    </row>
    <row r="10" spans="1:9" x14ac:dyDescent="0.2">
      <c r="A10" s="11"/>
      <c r="B10" s="11" t="s">
        <v>234</v>
      </c>
      <c r="C10" s="747">
        <v>3871.0331200000064</v>
      </c>
      <c r="D10" s="142">
        <v>46.74469505502109</v>
      </c>
      <c r="E10" s="748">
        <v>8397.2672300000122</v>
      </c>
      <c r="F10" s="142">
        <v>42.91062708438433</v>
      </c>
      <c r="G10" s="748">
        <v>39321.498650000016</v>
      </c>
      <c r="H10" s="142">
        <v>145.10400441170398</v>
      </c>
      <c r="I10" s="750">
        <v>50.286337402642843</v>
      </c>
    </row>
    <row r="11" spans="1:9" x14ac:dyDescent="0.2">
      <c r="A11" s="11"/>
      <c r="B11" s="241" t="s">
        <v>325</v>
      </c>
      <c r="C11" s="751">
        <v>3699.4487300000064</v>
      </c>
      <c r="D11" s="416">
        <v>42.120592248053633</v>
      </c>
      <c r="E11" s="752">
        <v>8126.6068200000118</v>
      </c>
      <c r="F11" s="416">
        <v>40.581377217576296</v>
      </c>
      <c r="G11" s="752">
        <v>37590.659660000012</v>
      </c>
      <c r="H11" s="416">
        <v>138.80500168482899</v>
      </c>
      <c r="I11" s="753">
        <v>48.07285225001656</v>
      </c>
    </row>
    <row r="12" spans="1:9" x14ac:dyDescent="0.2">
      <c r="A12" s="11"/>
      <c r="B12" s="241" t="s">
        <v>322</v>
      </c>
      <c r="C12" s="751">
        <v>171.58439000000004</v>
      </c>
      <c r="D12" s="416">
        <v>391.6124320497434</v>
      </c>
      <c r="E12" s="752">
        <v>270.66041000000001</v>
      </c>
      <c r="F12" s="416">
        <v>184.38610635284567</v>
      </c>
      <c r="G12" s="752">
        <v>1730.83899</v>
      </c>
      <c r="H12" s="416">
        <v>473.83151515260016</v>
      </c>
      <c r="I12" s="753">
        <v>2.2134851526262858</v>
      </c>
    </row>
    <row r="13" spans="1:9" x14ac:dyDescent="0.2">
      <c r="A13" s="11"/>
      <c r="B13" s="11" t="s">
        <v>593</v>
      </c>
      <c r="C13" s="747">
        <v>31.378640000000001</v>
      </c>
      <c r="D13" s="142">
        <v>-40.563114082284443</v>
      </c>
      <c r="E13" s="748">
        <v>123.51087000000001</v>
      </c>
      <c r="F13" s="142">
        <v>-36.336677073200491</v>
      </c>
      <c r="G13" s="748">
        <v>491.33602000000002</v>
      </c>
      <c r="H13" s="142">
        <v>-47.516067819907533</v>
      </c>
      <c r="I13" s="749">
        <v>0.6283455546725879</v>
      </c>
    </row>
    <row r="14" spans="1:9" x14ac:dyDescent="0.2">
      <c r="A14" s="11"/>
      <c r="B14" s="11" t="s">
        <v>235</v>
      </c>
      <c r="C14" s="747">
        <v>0</v>
      </c>
      <c r="D14" s="142" t="s">
        <v>142</v>
      </c>
      <c r="E14" s="748">
        <v>0</v>
      </c>
      <c r="F14" s="142" t="s">
        <v>142</v>
      </c>
      <c r="G14" s="748">
        <v>528.08041000000003</v>
      </c>
      <c r="H14" s="142" t="s">
        <v>142</v>
      </c>
      <c r="I14" s="749">
        <v>0.67533615413170323</v>
      </c>
    </row>
    <row r="15" spans="1:9" x14ac:dyDescent="0.2">
      <c r="A15" s="11"/>
      <c r="B15" s="11" t="s">
        <v>278</v>
      </c>
      <c r="C15" s="747">
        <v>0</v>
      </c>
      <c r="D15" s="142" t="s">
        <v>142</v>
      </c>
      <c r="E15" s="748">
        <v>0</v>
      </c>
      <c r="F15" s="142" t="s">
        <v>142</v>
      </c>
      <c r="G15" s="748">
        <v>0.53871999999999998</v>
      </c>
      <c r="H15" s="142" t="s">
        <v>142</v>
      </c>
      <c r="I15" s="749">
        <v>6.8894260431632214E-4</v>
      </c>
    </row>
    <row r="16" spans="1:9" x14ac:dyDescent="0.2">
      <c r="A16" s="11"/>
      <c r="B16" s="11" t="s">
        <v>206</v>
      </c>
      <c r="C16" s="747">
        <v>2107.3079400000001</v>
      </c>
      <c r="D16" s="142">
        <v>245278.1951560317</v>
      </c>
      <c r="E16" s="748">
        <v>5390.3397500000001</v>
      </c>
      <c r="F16" s="142">
        <v>5983.674197005621</v>
      </c>
      <c r="G16" s="748">
        <v>14289.350410000001</v>
      </c>
      <c r="H16" s="142">
        <v>992.03184787807697</v>
      </c>
      <c r="I16" s="749">
        <v>18.273949891323703</v>
      </c>
    </row>
    <row r="17" spans="1:10" x14ac:dyDescent="0.2">
      <c r="A17" s="11"/>
      <c r="B17" s="11" t="s">
        <v>207</v>
      </c>
      <c r="C17" s="747">
        <v>0</v>
      </c>
      <c r="D17" s="142" t="s">
        <v>142</v>
      </c>
      <c r="E17" s="748">
        <v>0</v>
      </c>
      <c r="F17" s="142" t="s">
        <v>142</v>
      </c>
      <c r="G17" s="748">
        <v>30.076550000000001</v>
      </c>
      <c r="H17" s="142" t="s">
        <v>142</v>
      </c>
      <c r="I17" s="749">
        <v>3.8463425686534894E-2</v>
      </c>
    </row>
    <row r="18" spans="1:10" x14ac:dyDescent="0.2">
      <c r="A18" s="11"/>
      <c r="B18" s="11" t="s">
        <v>545</v>
      </c>
      <c r="C18" s="747">
        <v>0</v>
      </c>
      <c r="D18" s="416" t="s">
        <v>142</v>
      </c>
      <c r="E18" s="748">
        <v>0</v>
      </c>
      <c r="F18" s="416">
        <v>-100</v>
      </c>
      <c r="G18" s="748">
        <v>4044.4977799999997</v>
      </c>
      <c r="H18" s="416">
        <v>7.8314240362180181</v>
      </c>
      <c r="I18" s="749">
        <v>5.172309982374486</v>
      </c>
    </row>
    <row r="19" spans="1:10" x14ac:dyDescent="0.2">
      <c r="A19" s="11"/>
      <c r="B19" s="11" t="s">
        <v>236</v>
      </c>
      <c r="C19" s="747">
        <v>894.52283999999997</v>
      </c>
      <c r="D19" s="142">
        <v>552.89568080938625</v>
      </c>
      <c r="E19" s="748">
        <v>2791.7973299999999</v>
      </c>
      <c r="F19" s="142">
        <v>543.81826753407336</v>
      </c>
      <c r="G19" s="748">
        <v>8235.1589699999986</v>
      </c>
      <c r="H19" s="142">
        <v>64.353056768341887</v>
      </c>
      <c r="I19" s="750">
        <v>10.53154118605346</v>
      </c>
    </row>
    <row r="20" spans="1:10" x14ac:dyDescent="0.2">
      <c r="A20" s="11"/>
      <c r="B20" s="241" t="s">
        <v>325</v>
      </c>
      <c r="C20" s="751">
        <v>894.52283999999997</v>
      </c>
      <c r="D20" s="416">
        <v>562.98603807065854</v>
      </c>
      <c r="E20" s="752">
        <v>2791.7973299999999</v>
      </c>
      <c r="F20" s="416">
        <v>551.41563570286564</v>
      </c>
      <c r="G20" s="752">
        <v>8233.9916199999989</v>
      </c>
      <c r="H20" s="416">
        <v>67.019822197988958</v>
      </c>
      <c r="I20" s="753">
        <v>10.530048319352487</v>
      </c>
    </row>
    <row r="21" spans="1:10" x14ac:dyDescent="0.2">
      <c r="A21" s="11"/>
      <c r="B21" s="241" t="s">
        <v>322</v>
      </c>
      <c r="C21" s="751">
        <v>0</v>
      </c>
      <c r="D21" s="416">
        <v>-100</v>
      </c>
      <c r="E21" s="752">
        <v>0</v>
      </c>
      <c r="F21" s="416">
        <v>-100</v>
      </c>
      <c r="G21" s="752">
        <v>1.1673499999999999</v>
      </c>
      <c r="H21" s="416">
        <v>-98.553519828308296</v>
      </c>
      <c r="I21" s="753">
        <v>1.4928667009738985E-3</v>
      </c>
    </row>
    <row r="22" spans="1:10" x14ac:dyDescent="0.2">
      <c r="A22" s="11"/>
      <c r="B22" s="11" t="s">
        <v>208</v>
      </c>
      <c r="C22" s="747">
        <v>0</v>
      </c>
      <c r="D22" s="142" t="s">
        <v>142</v>
      </c>
      <c r="E22" s="748">
        <v>0</v>
      </c>
      <c r="F22" s="142">
        <v>-100</v>
      </c>
      <c r="G22" s="748">
        <v>109.85817</v>
      </c>
      <c r="H22" s="142">
        <v>-88.435055570609975</v>
      </c>
      <c r="I22" s="749">
        <v>0.14049222925680363</v>
      </c>
    </row>
    <row r="23" spans="1:10" x14ac:dyDescent="0.2">
      <c r="A23" s="11"/>
      <c r="B23" s="11" t="s">
        <v>237</v>
      </c>
      <c r="C23" s="747">
        <v>0</v>
      </c>
      <c r="D23" s="142" t="s">
        <v>142</v>
      </c>
      <c r="E23" s="748">
        <v>0</v>
      </c>
      <c r="F23" s="142" t="s">
        <v>142</v>
      </c>
      <c r="G23" s="748">
        <v>96.456649999999996</v>
      </c>
      <c r="H23" s="142" t="s">
        <v>142</v>
      </c>
      <c r="I23" s="749">
        <v>0.12335368216258533</v>
      </c>
    </row>
    <row r="24" spans="1:10" x14ac:dyDescent="0.2">
      <c r="A24" s="11"/>
      <c r="B24" s="11" t="s">
        <v>598</v>
      </c>
      <c r="C24" s="747">
        <v>0</v>
      </c>
      <c r="D24" s="142" t="s">
        <v>142</v>
      </c>
      <c r="E24" s="748">
        <v>0</v>
      </c>
      <c r="F24" s="142" t="s">
        <v>142</v>
      </c>
      <c r="G24" s="748">
        <v>0</v>
      </c>
      <c r="H24" s="142">
        <v>-100</v>
      </c>
      <c r="I24" s="749">
        <v>0</v>
      </c>
    </row>
    <row r="25" spans="1:10" x14ac:dyDescent="0.2">
      <c r="A25" s="11"/>
      <c r="B25" s="11" t="s">
        <v>238</v>
      </c>
      <c r="C25" s="747">
        <v>0</v>
      </c>
      <c r="D25" s="142" t="s">
        <v>142</v>
      </c>
      <c r="E25" s="748">
        <v>0</v>
      </c>
      <c r="F25" s="142" t="s">
        <v>142</v>
      </c>
      <c r="G25" s="748">
        <v>0</v>
      </c>
      <c r="H25" s="142">
        <v>-100</v>
      </c>
      <c r="I25" s="749">
        <v>0</v>
      </c>
    </row>
    <row r="26" spans="1:10" ht="14.25" customHeight="1" x14ac:dyDescent="0.2">
      <c r="A26" s="160" t="s">
        <v>442</v>
      </c>
      <c r="B26" s="726"/>
      <c r="C26" s="754">
        <v>6962.3017400000072</v>
      </c>
      <c r="D26" s="754">
        <v>145.72259565257795</v>
      </c>
      <c r="E26" s="754">
        <v>17160.764970000011</v>
      </c>
      <c r="F26" s="754">
        <v>81.897349572939078</v>
      </c>
      <c r="G26" s="754">
        <v>70089.186790000022</v>
      </c>
      <c r="H26" s="754">
        <v>146.86404415055284</v>
      </c>
      <c r="I26" s="755">
        <v>89.633625782439438</v>
      </c>
    </row>
    <row r="27" spans="1:10" x14ac:dyDescent="0.2">
      <c r="B27" s="11" t="s">
        <v>677</v>
      </c>
      <c r="C27" s="747">
        <v>820</v>
      </c>
      <c r="D27" s="142" t="s">
        <v>142</v>
      </c>
      <c r="E27" s="748">
        <v>2036</v>
      </c>
      <c r="F27" s="142" t="s">
        <v>142</v>
      </c>
      <c r="G27" s="748">
        <v>3917.77</v>
      </c>
      <c r="H27" s="142" t="s">
        <v>142</v>
      </c>
      <c r="I27" s="749">
        <v>5.010244035700099</v>
      </c>
    </row>
    <row r="28" spans="1:10" x14ac:dyDescent="0.2">
      <c r="A28" s="160" t="s">
        <v>443</v>
      </c>
      <c r="B28" s="726"/>
      <c r="C28" s="754">
        <v>820</v>
      </c>
      <c r="D28" s="754" t="s">
        <v>142</v>
      </c>
      <c r="E28" s="754">
        <v>2036</v>
      </c>
      <c r="F28" s="754" t="s">
        <v>142</v>
      </c>
      <c r="G28" s="754">
        <v>3917.77</v>
      </c>
      <c r="H28" s="754" t="s">
        <v>142</v>
      </c>
      <c r="I28" s="755">
        <v>5.010244035700099</v>
      </c>
    </row>
    <row r="29" spans="1:10" ht="14.25" customHeight="1" x14ac:dyDescent="0.2">
      <c r="A29" s="11"/>
      <c r="B29" s="226" t="s">
        <v>231</v>
      </c>
      <c r="C29" s="747">
        <v>20.560189999999999</v>
      </c>
      <c r="D29" s="748" t="s">
        <v>142</v>
      </c>
      <c r="E29" s="748">
        <v>60.244440000000004</v>
      </c>
      <c r="F29" s="748">
        <v>157.9677204425208</v>
      </c>
      <c r="G29" s="748">
        <v>106.54742</v>
      </c>
      <c r="H29" s="142">
        <v>-89.348518524994319</v>
      </c>
      <c r="I29" s="749">
        <v>0.13625827334790797</v>
      </c>
    </row>
    <row r="30" spans="1:10" ht="14.25" customHeight="1" x14ac:dyDescent="0.2">
      <c r="A30" s="160" t="s">
        <v>303</v>
      </c>
      <c r="B30" s="726"/>
      <c r="C30" s="754">
        <v>20.560189999999999</v>
      </c>
      <c r="D30" s="754" t="s">
        <v>142</v>
      </c>
      <c r="E30" s="754">
        <v>60.244440000000004</v>
      </c>
      <c r="F30" s="754">
        <v>157.9677204425208</v>
      </c>
      <c r="G30" s="754">
        <v>106.54742</v>
      </c>
      <c r="H30" s="147">
        <v>-89.348518524994319</v>
      </c>
      <c r="I30" s="755">
        <v>0.13625827334790797</v>
      </c>
    </row>
    <row r="31" spans="1:10" ht="14.25" customHeight="1" x14ac:dyDescent="0.2">
      <c r="A31" s="15"/>
      <c r="B31" s="226" t="s">
        <v>202</v>
      </c>
      <c r="C31" s="747">
        <v>0</v>
      </c>
      <c r="D31" s="748" t="s">
        <v>142</v>
      </c>
      <c r="E31" s="748">
        <v>0</v>
      </c>
      <c r="F31" s="748" t="s">
        <v>142</v>
      </c>
      <c r="G31" s="748">
        <v>786.53949</v>
      </c>
      <c r="H31" s="748" t="s">
        <v>142</v>
      </c>
      <c r="I31" s="749">
        <v>1.0058668039765217</v>
      </c>
      <c r="J31" s="433"/>
    </row>
    <row r="32" spans="1:10" ht="14.25" customHeight="1" x14ac:dyDescent="0.2">
      <c r="A32" s="11"/>
      <c r="B32" s="226" t="s">
        <v>629</v>
      </c>
      <c r="C32" s="747">
        <v>0</v>
      </c>
      <c r="D32" s="748" t="s">
        <v>142</v>
      </c>
      <c r="E32" s="748">
        <v>911.31912999999997</v>
      </c>
      <c r="F32" s="748">
        <v>24.411600635158884</v>
      </c>
      <c r="G32" s="748">
        <v>2797.4309299999995</v>
      </c>
      <c r="H32" s="142">
        <v>-5.9612922953900567</v>
      </c>
      <c r="I32" s="749">
        <v>3.5774973090088182</v>
      </c>
      <c r="J32" s="433"/>
    </row>
    <row r="33" spans="1:9" ht="14.25" customHeight="1" x14ac:dyDescent="0.2">
      <c r="A33" s="160" t="s">
        <v>630</v>
      </c>
      <c r="B33" s="726"/>
      <c r="C33" s="754">
        <v>0</v>
      </c>
      <c r="D33" s="754" t="s">
        <v>142</v>
      </c>
      <c r="E33" s="754">
        <v>911.31912999999997</v>
      </c>
      <c r="F33" s="754">
        <v>24.411600635158884</v>
      </c>
      <c r="G33" s="754">
        <v>3583.9704200000001</v>
      </c>
      <c r="H33" s="754">
        <v>20.479094991756654</v>
      </c>
      <c r="I33" s="755">
        <v>4.5833641129853406</v>
      </c>
    </row>
    <row r="34" spans="1:9" ht="14.25" customHeight="1" x14ac:dyDescent="0.2">
      <c r="A34" s="15"/>
      <c r="B34" s="226" t="s">
        <v>538</v>
      </c>
      <c r="C34" s="747">
        <v>0</v>
      </c>
      <c r="D34" s="748" t="s">
        <v>142</v>
      </c>
      <c r="E34" s="748">
        <v>0</v>
      </c>
      <c r="F34" s="748" t="s">
        <v>142</v>
      </c>
      <c r="G34" s="748">
        <v>219.03405000000001</v>
      </c>
      <c r="H34" s="142">
        <v>-90.300708908400992</v>
      </c>
      <c r="I34" s="750">
        <v>0.28011191127292756</v>
      </c>
    </row>
    <row r="35" spans="1:9" ht="15.75" customHeight="1" x14ac:dyDescent="0.2">
      <c r="A35" s="15"/>
      <c r="B35" s="226" t="s">
        <v>633</v>
      </c>
      <c r="C35" s="747">
        <v>0</v>
      </c>
      <c r="D35" s="748" t="s">
        <v>142</v>
      </c>
      <c r="E35" s="748">
        <v>0</v>
      </c>
      <c r="F35" s="748" t="s">
        <v>142</v>
      </c>
      <c r="G35" s="748">
        <v>0</v>
      </c>
      <c r="H35" s="142">
        <v>-100</v>
      </c>
      <c r="I35" s="750">
        <v>0</v>
      </c>
    </row>
    <row r="36" spans="1:9" ht="14.25" customHeight="1" x14ac:dyDescent="0.2">
      <c r="A36" s="15"/>
      <c r="B36" s="226" t="s">
        <v>638</v>
      </c>
      <c r="C36" s="747">
        <v>0</v>
      </c>
      <c r="D36" s="748" t="s">
        <v>142</v>
      </c>
      <c r="E36" s="748">
        <v>0</v>
      </c>
      <c r="F36" s="748" t="s">
        <v>142</v>
      </c>
      <c r="G36" s="748">
        <v>0</v>
      </c>
      <c r="H36" s="142">
        <v>-100</v>
      </c>
      <c r="I36" s="750">
        <v>0</v>
      </c>
    </row>
    <row r="37" spans="1:9" s="1" customFormat="1" ht="14.25" customHeight="1" x14ac:dyDescent="0.2">
      <c r="A37" s="15"/>
      <c r="B37" s="226" t="s">
        <v>626</v>
      </c>
      <c r="C37" s="747">
        <v>0</v>
      </c>
      <c r="D37" s="748" t="s">
        <v>142</v>
      </c>
      <c r="E37" s="748">
        <v>13.841749999999999</v>
      </c>
      <c r="F37" s="748" t="s">
        <v>142</v>
      </c>
      <c r="G37" s="748">
        <v>145.31117</v>
      </c>
      <c r="H37" s="748" t="s">
        <v>142</v>
      </c>
      <c r="I37" s="750">
        <v>0.18583133333837953</v>
      </c>
    </row>
    <row r="38" spans="1:9" s="1" customFormat="1" x14ac:dyDescent="0.2">
      <c r="A38" s="160" t="s">
        <v>459</v>
      </c>
      <c r="B38" s="726"/>
      <c r="C38" s="754">
        <v>0</v>
      </c>
      <c r="D38" s="754" t="s">
        <v>142</v>
      </c>
      <c r="E38" s="754">
        <v>13.841749999999999</v>
      </c>
      <c r="F38" s="754" t="s">
        <v>142</v>
      </c>
      <c r="G38" s="754">
        <v>364.34522000000004</v>
      </c>
      <c r="H38" s="756">
        <v>-93.041533905390864</v>
      </c>
      <c r="I38" s="755">
        <v>0.46594324461130709</v>
      </c>
    </row>
    <row r="39" spans="1:9" s="1" customFormat="1" x14ac:dyDescent="0.2">
      <c r="A39" s="15"/>
      <c r="B39" s="226" t="s">
        <v>628</v>
      </c>
      <c r="C39" s="747">
        <v>0</v>
      </c>
      <c r="D39" s="748" t="s">
        <v>142</v>
      </c>
      <c r="E39" s="748">
        <v>0</v>
      </c>
      <c r="F39" s="748" t="s">
        <v>142</v>
      </c>
      <c r="G39" s="748">
        <v>0</v>
      </c>
      <c r="H39" s="142">
        <v>-100</v>
      </c>
      <c r="I39" s="749">
        <v>0</v>
      </c>
    </row>
    <row r="40" spans="1:9" s="1" customFormat="1" x14ac:dyDescent="0.2">
      <c r="A40" s="160" t="s">
        <v>340</v>
      </c>
      <c r="B40" s="726"/>
      <c r="C40" s="754">
        <v>0</v>
      </c>
      <c r="D40" s="754" t="s">
        <v>142</v>
      </c>
      <c r="E40" s="754">
        <v>0</v>
      </c>
      <c r="F40" s="754" t="s">
        <v>142</v>
      </c>
      <c r="G40" s="754">
        <v>0</v>
      </c>
      <c r="H40" s="756">
        <v>-100</v>
      </c>
      <c r="I40" s="755">
        <v>0</v>
      </c>
    </row>
    <row r="41" spans="1:9" s="1" customFormat="1" x14ac:dyDescent="0.2">
      <c r="A41" s="730" t="s">
        <v>636</v>
      </c>
      <c r="B41" s="731"/>
      <c r="C41" s="757">
        <v>30.594000000000001</v>
      </c>
      <c r="D41" s="758">
        <v>11.514488791689448</v>
      </c>
      <c r="E41" s="759">
        <v>54.180279999999996</v>
      </c>
      <c r="F41" s="758">
        <v>-63.197127407313516</v>
      </c>
      <c r="G41" s="760">
        <v>133.37327999999999</v>
      </c>
      <c r="H41" s="758">
        <v>-77.610444714929983</v>
      </c>
      <c r="I41" s="761">
        <v>0.17056455091589329</v>
      </c>
    </row>
    <row r="42" spans="1:9" s="1" customFormat="1" x14ac:dyDescent="0.2">
      <c r="A42" s="732" t="s">
        <v>114</v>
      </c>
      <c r="B42" s="668"/>
      <c r="C42" s="762">
        <v>7833.4559300000064</v>
      </c>
      <c r="D42" s="762">
        <v>173.81720639254002</v>
      </c>
      <c r="E42" s="762">
        <v>20236.350570000013</v>
      </c>
      <c r="F42" s="762">
        <v>95.758853153219064</v>
      </c>
      <c r="G42" s="762">
        <v>78195.193130000029</v>
      </c>
      <c r="H42" s="762">
        <v>94.674863250109397</v>
      </c>
      <c r="I42" s="762">
        <v>100</v>
      </c>
    </row>
    <row r="43" spans="1:9" s="1" customFormat="1" ht="14.25" customHeight="1" x14ac:dyDescent="0.2">
      <c r="A43" s="733"/>
      <c r="B43" s="724" t="s">
        <v>325</v>
      </c>
      <c r="C43" s="725">
        <v>5413.971570000007</v>
      </c>
      <c r="D43" s="155">
        <v>97.737545901493434</v>
      </c>
      <c r="E43" s="725">
        <v>12954.404150000013</v>
      </c>
      <c r="F43" s="155">
        <v>108.62947848907081</v>
      </c>
      <c r="G43" s="725">
        <v>49742.421280000017</v>
      </c>
      <c r="H43" s="155">
        <v>140.63749934763399</v>
      </c>
      <c r="I43" s="725">
        <v>63.613144605069152</v>
      </c>
    </row>
    <row r="44" spans="1:9" s="1" customFormat="1" ht="14.25" customHeight="1" x14ac:dyDescent="0.2">
      <c r="A44" s="724"/>
      <c r="B44" s="724" t="s">
        <v>322</v>
      </c>
      <c r="C44" s="725">
        <v>2419.4843600000004</v>
      </c>
      <c r="D44" s="155">
        <v>1869.0493552186374</v>
      </c>
      <c r="E44" s="725">
        <v>7281.9464200000011</v>
      </c>
      <c r="F44" s="155">
        <v>76.399482080333314</v>
      </c>
      <c r="G44" s="725">
        <v>28452.771849999997</v>
      </c>
      <c r="H44" s="155">
        <v>45.94180418513978</v>
      </c>
      <c r="I44" s="725">
        <v>36.386855394930826</v>
      </c>
    </row>
    <row r="45" spans="1:9" s="1" customFormat="1" x14ac:dyDescent="0.2">
      <c r="A45" s="734"/>
      <c r="B45" s="734" t="s">
        <v>446</v>
      </c>
      <c r="C45" s="763">
        <v>6975.7862300000061</v>
      </c>
      <c r="D45" s="410">
        <v>146.61639712028364</v>
      </c>
      <c r="E45" s="763">
        <v>17202.590130000011</v>
      </c>
      <c r="F45" s="410">
        <v>82.153642164990742</v>
      </c>
      <c r="G45" s="763">
        <v>69982.19799000003</v>
      </c>
      <c r="H45" s="410">
        <v>138.41992985604804</v>
      </c>
      <c r="I45" s="763">
        <v>89.496803049842413</v>
      </c>
    </row>
    <row r="46" spans="1:9" s="1" customFormat="1" x14ac:dyDescent="0.2">
      <c r="A46" s="734"/>
      <c r="B46" s="734" t="s">
        <v>447</v>
      </c>
      <c r="C46" s="763">
        <v>857.66970000000015</v>
      </c>
      <c r="D46" s="410">
        <v>2560.5818867439966</v>
      </c>
      <c r="E46" s="763">
        <v>3033.7604400000014</v>
      </c>
      <c r="F46" s="410">
        <v>239.57961872473101</v>
      </c>
      <c r="G46" s="763">
        <v>8212.9951400000009</v>
      </c>
      <c r="H46" s="410">
        <v>-24.056253985841096</v>
      </c>
      <c r="I46" s="763">
        <v>10.503196950157591</v>
      </c>
    </row>
    <row r="47" spans="1:9" s="1" customFormat="1" ht="14.25" customHeight="1" x14ac:dyDescent="0.2">
      <c r="A47" s="724"/>
      <c r="B47" s="724" t="s">
        <v>448</v>
      </c>
      <c r="C47" s="725">
        <v>6923.847400000006</v>
      </c>
      <c r="D47" s="155">
        <v>149.43568345941526</v>
      </c>
      <c r="E47" s="725">
        <v>17018.834820000011</v>
      </c>
      <c r="F47" s="155">
        <v>105.62302726719024</v>
      </c>
      <c r="G47" s="725">
        <v>69414.401360000018</v>
      </c>
      <c r="H47" s="155">
        <v>165.82618367193601</v>
      </c>
      <c r="I47" s="725">
        <v>88.770675768519567</v>
      </c>
    </row>
    <row r="48" spans="1:9" s="1" customFormat="1" x14ac:dyDescent="0.2">
      <c r="A48" s="810" t="s">
        <v>682</v>
      </c>
      <c r="B48" s="810"/>
      <c r="C48" s="810"/>
      <c r="D48" s="810"/>
      <c r="E48" s="810"/>
      <c r="F48" s="810"/>
      <c r="G48" s="810"/>
      <c r="I48" s="161" t="s">
        <v>220</v>
      </c>
    </row>
    <row r="49" spans="1:9" s="1" customFormat="1" x14ac:dyDescent="0.2">
      <c r="A49" s="810" t="s">
        <v>689</v>
      </c>
      <c r="B49" s="810"/>
      <c r="C49" s="810"/>
      <c r="D49" s="810"/>
      <c r="E49" s="810"/>
      <c r="F49" s="810"/>
      <c r="G49" s="810"/>
      <c r="H49" s="810"/>
      <c r="I49" s="810"/>
    </row>
    <row r="50" spans="1:9" s="1" customFormat="1" x14ac:dyDescent="0.2">
      <c r="A50" s="810"/>
      <c r="B50" s="810"/>
      <c r="C50" s="810"/>
      <c r="D50" s="810"/>
      <c r="E50" s="810"/>
      <c r="F50" s="810"/>
      <c r="G50" s="810"/>
      <c r="H50" s="810"/>
      <c r="I50" s="810"/>
    </row>
    <row r="51" spans="1:9" s="1" customFormat="1" x14ac:dyDescent="0.2">
      <c r="A51" s="810"/>
      <c r="B51" s="810"/>
      <c r="C51" s="810"/>
      <c r="D51" s="810"/>
      <c r="E51" s="810"/>
      <c r="F51" s="810"/>
      <c r="G51" s="810"/>
      <c r="H51" s="810"/>
      <c r="I51" s="810"/>
    </row>
    <row r="52" spans="1:9" s="1" customFormat="1" x14ac:dyDescent="0.2">
      <c r="G52" s="621"/>
    </row>
    <row r="53" spans="1:9" s="1" customFormat="1" x14ac:dyDescent="0.2">
      <c r="G53" s="621"/>
    </row>
    <row r="54" spans="1:9" s="1" customFormat="1" x14ac:dyDescent="0.2">
      <c r="G54" s="621"/>
    </row>
    <row r="55" spans="1:9" s="1" customFormat="1" x14ac:dyDescent="0.2">
      <c r="G55" s="621"/>
    </row>
    <row r="56" spans="1:9" s="1" customFormat="1" x14ac:dyDescent="0.2">
      <c r="G56" s="621"/>
    </row>
    <row r="57" spans="1:9" s="1" customFormat="1" x14ac:dyDescent="0.2">
      <c r="G57" s="621"/>
    </row>
    <row r="58" spans="1:9" s="1" customFormat="1" x14ac:dyDescent="0.2">
      <c r="G58" s="621"/>
    </row>
    <row r="59" spans="1:9" s="1" customFormat="1" x14ac:dyDescent="0.2">
      <c r="G59" s="621"/>
    </row>
    <row r="60" spans="1:9" s="1" customFormat="1" x14ac:dyDescent="0.2">
      <c r="G60" s="621"/>
    </row>
    <row r="61" spans="1:9" s="1" customFormat="1" x14ac:dyDescent="0.2">
      <c r="G61" s="621"/>
    </row>
    <row r="62" spans="1:9" s="1" customFormat="1" x14ac:dyDescent="0.2">
      <c r="G62" s="621"/>
    </row>
    <row r="63" spans="1:9" s="1" customFormat="1" x14ac:dyDescent="0.2">
      <c r="G63" s="621"/>
    </row>
    <row r="64" spans="1:9" s="1" customFormat="1" x14ac:dyDescent="0.2">
      <c r="G64" s="621"/>
    </row>
    <row r="65" spans="7:7" s="1" customFormat="1" x14ac:dyDescent="0.2">
      <c r="G65" s="621"/>
    </row>
    <row r="66" spans="7:7" s="1" customFormat="1" x14ac:dyDescent="0.2">
      <c r="G66" s="621"/>
    </row>
    <row r="67" spans="7:7" s="1" customFormat="1" x14ac:dyDescent="0.2">
      <c r="G67" s="621"/>
    </row>
    <row r="68" spans="7:7" s="1" customFormat="1" x14ac:dyDescent="0.2">
      <c r="G68" s="621"/>
    </row>
    <row r="69" spans="7:7" s="1" customFormat="1" x14ac:dyDescent="0.2">
      <c r="G69" s="621"/>
    </row>
    <row r="70" spans="7:7" s="1" customFormat="1" x14ac:dyDescent="0.2">
      <c r="G70" s="621"/>
    </row>
    <row r="71" spans="7:7" s="1" customFormat="1" x14ac:dyDescent="0.2">
      <c r="G71" s="621"/>
    </row>
    <row r="72" spans="7:7" s="1" customFormat="1" x14ac:dyDescent="0.2">
      <c r="G72" s="621"/>
    </row>
    <row r="73" spans="7:7" s="1" customFormat="1" x14ac:dyDescent="0.2">
      <c r="G73" s="621"/>
    </row>
    <row r="74" spans="7:7" s="1" customFormat="1" x14ac:dyDescent="0.2">
      <c r="G74" s="621"/>
    </row>
    <row r="75" spans="7:7" s="1" customFormat="1" x14ac:dyDescent="0.2">
      <c r="G75" s="621"/>
    </row>
    <row r="76" spans="7:7" s="1" customFormat="1" x14ac:dyDescent="0.2">
      <c r="G76" s="621"/>
    </row>
    <row r="77" spans="7:7" s="1" customFormat="1" x14ac:dyDescent="0.2">
      <c r="G77" s="621"/>
    </row>
    <row r="78" spans="7:7" s="1" customFormat="1" x14ac:dyDescent="0.2">
      <c r="G78" s="621"/>
    </row>
    <row r="79" spans="7:7" s="1" customFormat="1" x14ac:dyDescent="0.2">
      <c r="G79" s="621"/>
    </row>
    <row r="80" spans="7:7" s="1" customFormat="1" x14ac:dyDescent="0.2">
      <c r="G80" s="621"/>
    </row>
    <row r="81" spans="7:7" s="1" customFormat="1" x14ac:dyDescent="0.2">
      <c r="G81" s="621"/>
    </row>
    <row r="82" spans="7:7" s="1" customFormat="1" x14ac:dyDescent="0.2">
      <c r="G82" s="621"/>
    </row>
    <row r="83" spans="7:7" s="1" customFormat="1" x14ac:dyDescent="0.2">
      <c r="G83" s="621"/>
    </row>
    <row r="84" spans="7:7" s="1" customFormat="1" x14ac:dyDescent="0.2">
      <c r="G84" s="621"/>
    </row>
    <row r="85" spans="7:7" s="1" customFormat="1" x14ac:dyDescent="0.2">
      <c r="G85" s="621"/>
    </row>
    <row r="86" spans="7:7" s="1" customFormat="1" x14ac:dyDescent="0.2">
      <c r="G86" s="621"/>
    </row>
    <row r="87" spans="7:7" s="1" customFormat="1" x14ac:dyDescent="0.2">
      <c r="G87" s="621"/>
    </row>
    <row r="88" spans="7:7" s="1" customFormat="1" x14ac:dyDescent="0.2">
      <c r="G88" s="621"/>
    </row>
    <row r="89" spans="7:7" s="1" customFormat="1" x14ac:dyDescent="0.2">
      <c r="G89" s="621"/>
    </row>
    <row r="90" spans="7:7" s="1" customFormat="1" x14ac:dyDescent="0.2">
      <c r="G90" s="621"/>
    </row>
    <row r="91" spans="7:7" s="1" customFormat="1" x14ac:dyDescent="0.2">
      <c r="G91" s="621"/>
    </row>
    <row r="92" spans="7:7" s="1" customFormat="1" x14ac:dyDescent="0.2">
      <c r="G92" s="621"/>
    </row>
    <row r="93" spans="7:7" s="1" customFormat="1" x14ac:dyDescent="0.2">
      <c r="G93" s="621"/>
    </row>
    <row r="94" spans="7:7" s="1" customFormat="1" x14ac:dyDescent="0.2">
      <c r="G94" s="621"/>
    </row>
    <row r="95" spans="7:7" s="1" customFormat="1" x14ac:dyDescent="0.2">
      <c r="G95" s="621"/>
    </row>
    <row r="96" spans="7:7" s="1" customFormat="1" x14ac:dyDescent="0.2">
      <c r="G96" s="621"/>
    </row>
    <row r="97" spans="7:7" s="1" customFormat="1" x14ac:dyDescent="0.2">
      <c r="G97" s="621"/>
    </row>
    <row r="98" spans="7:7" s="1" customFormat="1" x14ac:dyDescent="0.2">
      <c r="G98" s="621"/>
    </row>
    <row r="99" spans="7:7" s="1" customFormat="1" x14ac:dyDescent="0.2">
      <c r="G99" s="621"/>
    </row>
    <row r="100" spans="7:7" s="1" customFormat="1" x14ac:dyDescent="0.2">
      <c r="G100" s="621"/>
    </row>
    <row r="101" spans="7:7" s="1" customFormat="1" x14ac:dyDescent="0.2">
      <c r="G101" s="621"/>
    </row>
    <row r="102" spans="7:7" s="1" customFormat="1" x14ac:dyDescent="0.2">
      <c r="G102" s="621"/>
    </row>
    <row r="103" spans="7:7" s="1" customFormat="1" x14ac:dyDescent="0.2">
      <c r="G103" s="621"/>
    </row>
    <row r="104" spans="7:7" s="1" customFormat="1" x14ac:dyDescent="0.2">
      <c r="G104" s="621"/>
    </row>
    <row r="105" spans="7:7" s="1" customFormat="1" x14ac:dyDescent="0.2">
      <c r="G105" s="621"/>
    </row>
    <row r="106" spans="7:7" s="1" customFormat="1" x14ac:dyDescent="0.2">
      <c r="G106" s="621"/>
    </row>
    <row r="107" spans="7:7" s="1" customFormat="1" x14ac:dyDescent="0.2">
      <c r="G107" s="621"/>
    </row>
    <row r="108" spans="7:7" s="1" customFormat="1" x14ac:dyDescent="0.2">
      <c r="G108" s="621"/>
    </row>
    <row r="109" spans="7:7" s="1" customFormat="1" x14ac:dyDescent="0.2">
      <c r="G109" s="621"/>
    </row>
    <row r="110" spans="7:7" s="1" customFormat="1" x14ac:dyDescent="0.2">
      <c r="G110" s="621"/>
    </row>
    <row r="111" spans="7:7" s="1" customFormat="1" x14ac:dyDescent="0.2">
      <c r="G111" s="621"/>
    </row>
    <row r="112" spans="7:7" s="1" customFormat="1" x14ac:dyDescent="0.2">
      <c r="G112" s="621"/>
    </row>
    <row r="113" spans="7:7" s="1" customFormat="1" x14ac:dyDescent="0.2">
      <c r="G113" s="621"/>
    </row>
    <row r="114" spans="7:7" s="1" customFormat="1" x14ac:dyDescent="0.2">
      <c r="G114" s="621"/>
    </row>
    <row r="115" spans="7:7" s="1" customFormat="1" x14ac:dyDescent="0.2">
      <c r="G115" s="621"/>
    </row>
    <row r="116" spans="7:7" s="1" customFormat="1" x14ac:dyDescent="0.2">
      <c r="G116" s="621"/>
    </row>
    <row r="117" spans="7:7" s="1" customFormat="1" x14ac:dyDescent="0.2">
      <c r="G117" s="621"/>
    </row>
    <row r="118" spans="7:7" s="1" customFormat="1" x14ac:dyDescent="0.2">
      <c r="G118" s="621"/>
    </row>
    <row r="119" spans="7:7" s="1" customFormat="1" x14ac:dyDescent="0.2">
      <c r="G119" s="621"/>
    </row>
    <row r="120" spans="7:7" s="1" customFormat="1" x14ac:dyDescent="0.2">
      <c r="G120" s="621"/>
    </row>
    <row r="121" spans="7:7" s="1" customFormat="1" x14ac:dyDescent="0.2">
      <c r="G121" s="621"/>
    </row>
    <row r="122" spans="7:7" s="1" customFormat="1" x14ac:dyDescent="0.2">
      <c r="G122" s="621"/>
    </row>
    <row r="123" spans="7:7" s="1" customFormat="1" x14ac:dyDescent="0.2">
      <c r="G123" s="621"/>
    </row>
    <row r="124" spans="7:7" s="1" customFormat="1" x14ac:dyDescent="0.2">
      <c r="G124" s="621"/>
    </row>
    <row r="125" spans="7:7" s="1" customFormat="1" x14ac:dyDescent="0.2">
      <c r="G125" s="621"/>
    </row>
    <row r="126" spans="7:7" s="1" customFormat="1" x14ac:dyDescent="0.2">
      <c r="G126" s="621"/>
    </row>
    <row r="127" spans="7:7" s="1" customFormat="1" x14ac:dyDescent="0.2">
      <c r="G127" s="621"/>
    </row>
    <row r="128" spans="7:7" s="1" customFormat="1" x14ac:dyDescent="0.2">
      <c r="G128" s="621"/>
    </row>
    <row r="129" spans="7:7" s="1" customFormat="1" x14ac:dyDescent="0.2">
      <c r="G129" s="621"/>
    </row>
    <row r="130" spans="7:7" s="1" customFormat="1" x14ac:dyDescent="0.2">
      <c r="G130" s="621"/>
    </row>
    <row r="131" spans="7:7" s="1" customFormat="1" x14ac:dyDescent="0.2">
      <c r="G131" s="621"/>
    </row>
    <row r="132" spans="7:7" s="1" customFormat="1" x14ac:dyDescent="0.2">
      <c r="G132" s="621"/>
    </row>
    <row r="133" spans="7:7" s="1" customFormat="1" x14ac:dyDescent="0.2">
      <c r="G133" s="621"/>
    </row>
    <row r="134" spans="7:7" s="1" customFormat="1" x14ac:dyDescent="0.2">
      <c r="G134" s="621"/>
    </row>
    <row r="135" spans="7:7" s="1" customFormat="1" x14ac:dyDescent="0.2">
      <c r="G135" s="621"/>
    </row>
    <row r="136" spans="7:7" s="1" customFormat="1" x14ac:dyDescent="0.2">
      <c r="G136" s="621"/>
    </row>
    <row r="137" spans="7:7" s="1" customFormat="1" x14ac:dyDescent="0.2">
      <c r="G137" s="621"/>
    </row>
    <row r="138" spans="7:7" s="1" customFormat="1" x14ac:dyDescent="0.2">
      <c r="G138" s="621"/>
    </row>
    <row r="139" spans="7:7" s="1" customFormat="1" x14ac:dyDescent="0.2">
      <c r="G139" s="621"/>
    </row>
    <row r="140" spans="7:7" s="1" customFormat="1" x14ac:dyDescent="0.2">
      <c r="G140" s="621"/>
    </row>
    <row r="141" spans="7:7" s="1" customFormat="1" x14ac:dyDescent="0.2">
      <c r="G141" s="621"/>
    </row>
    <row r="142" spans="7:7" s="1" customFormat="1" x14ac:dyDescent="0.2">
      <c r="G142" s="621"/>
    </row>
    <row r="143" spans="7:7" s="1" customFormat="1" x14ac:dyDescent="0.2">
      <c r="G143" s="621"/>
    </row>
    <row r="144" spans="7:7" s="1" customFormat="1" x14ac:dyDescent="0.2">
      <c r="G144" s="621"/>
    </row>
    <row r="145" spans="7:7" s="1" customFormat="1" x14ac:dyDescent="0.2">
      <c r="G145" s="621"/>
    </row>
    <row r="146" spans="7:7" s="1" customFormat="1" x14ac:dyDescent="0.2">
      <c r="G146" s="621"/>
    </row>
    <row r="147" spans="7:7" s="1" customFormat="1" x14ac:dyDescent="0.2">
      <c r="G147" s="621"/>
    </row>
    <row r="148" spans="7:7" s="1" customFormat="1" x14ac:dyDescent="0.2">
      <c r="G148" s="621"/>
    </row>
    <row r="149" spans="7:7" s="1" customFormat="1" x14ac:dyDescent="0.2">
      <c r="G149" s="621"/>
    </row>
    <row r="150" spans="7:7" s="1" customFormat="1" x14ac:dyDescent="0.2">
      <c r="G150" s="621"/>
    </row>
    <row r="151" spans="7:7" s="1" customFormat="1" x14ac:dyDescent="0.2">
      <c r="G151" s="621"/>
    </row>
    <row r="152" spans="7:7" s="1" customFormat="1" x14ac:dyDescent="0.2">
      <c r="G152" s="621"/>
    </row>
    <row r="153" spans="7:7" s="1" customFormat="1" x14ac:dyDescent="0.2">
      <c r="G153" s="621"/>
    </row>
    <row r="154" spans="7:7" s="1" customFormat="1" x14ac:dyDescent="0.2">
      <c r="G154" s="621"/>
    </row>
    <row r="155" spans="7:7" s="1" customFormat="1" x14ac:dyDescent="0.2">
      <c r="G155" s="621"/>
    </row>
    <row r="156" spans="7:7" s="1" customFormat="1" x14ac:dyDescent="0.2">
      <c r="G156" s="621"/>
    </row>
    <row r="157" spans="7:7" s="1" customFormat="1" x14ac:dyDescent="0.2">
      <c r="G157" s="621"/>
    </row>
    <row r="158" spans="7:7" s="1" customFormat="1" x14ac:dyDescent="0.2">
      <c r="G158" s="621"/>
    </row>
    <row r="159" spans="7:7" s="1" customFormat="1" x14ac:dyDescent="0.2">
      <c r="G159" s="621"/>
    </row>
    <row r="160" spans="7:7" s="1" customFormat="1" x14ac:dyDescent="0.2">
      <c r="G160" s="621"/>
    </row>
    <row r="161" spans="7:7" s="1" customFormat="1" x14ac:dyDescent="0.2">
      <c r="G161" s="621"/>
    </row>
    <row r="162" spans="7:7" s="1" customFormat="1" x14ac:dyDescent="0.2">
      <c r="G162" s="621"/>
    </row>
    <row r="163" spans="7:7" s="1" customFormat="1" x14ac:dyDescent="0.2">
      <c r="G163" s="621"/>
    </row>
    <row r="164" spans="7:7" s="1" customFormat="1" x14ac:dyDescent="0.2">
      <c r="G164" s="621"/>
    </row>
    <row r="165" spans="7:7" s="1" customFormat="1" x14ac:dyDescent="0.2">
      <c r="G165" s="621"/>
    </row>
    <row r="166" spans="7:7" s="1" customFormat="1" x14ac:dyDescent="0.2">
      <c r="G166" s="621"/>
    </row>
    <row r="167" spans="7:7" s="1" customFormat="1" x14ac:dyDescent="0.2">
      <c r="G167" s="621"/>
    </row>
    <row r="168" spans="7:7" s="1" customFormat="1" x14ac:dyDescent="0.2">
      <c r="G168" s="621"/>
    </row>
    <row r="169" spans="7:7" s="1" customFormat="1" x14ac:dyDescent="0.2">
      <c r="G169" s="621"/>
    </row>
    <row r="170" spans="7:7" s="1" customFormat="1" x14ac:dyDescent="0.2">
      <c r="G170" s="621"/>
    </row>
    <row r="171" spans="7:7" s="1" customFormat="1" x14ac:dyDescent="0.2">
      <c r="G171" s="621"/>
    </row>
    <row r="172" spans="7:7" s="1" customFormat="1" x14ac:dyDescent="0.2">
      <c r="G172" s="621"/>
    </row>
    <row r="173" spans="7:7" s="1" customFormat="1" x14ac:dyDescent="0.2">
      <c r="G173" s="621"/>
    </row>
    <row r="174" spans="7:7" s="1" customFormat="1" x14ac:dyDescent="0.2">
      <c r="G174" s="621"/>
    </row>
    <row r="175" spans="7:7" s="1" customFormat="1" x14ac:dyDescent="0.2">
      <c r="G175" s="621"/>
    </row>
    <row r="176" spans="7:7" s="1" customFormat="1" x14ac:dyDescent="0.2">
      <c r="G176" s="621"/>
    </row>
    <row r="177" spans="7:7" s="1" customFormat="1" x14ac:dyDescent="0.2">
      <c r="G177" s="621"/>
    </row>
    <row r="178" spans="7:7" s="1" customFormat="1" x14ac:dyDescent="0.2">
      <c r="G178" s="621"/>
    </row>
    <row r="179" spans="7:7" s="1" customFormat="1" x14ac:dyDescent="0.2">
      <c r="G179" s="621"/>
    </row>
    <row r="180" spans="7:7" s="1" customFormat="1" x14ac:dyDescent="0.2">
      <c r="G180" s="621"/>
    </row>
    <row r="181" spans="7:7" s="1" customFormat="1" x14ac:dyDescent="0.2">
      <c r="G181" s="621"/>
    </row>
    <row r="182" spans="7:7" s="1" customFormat="1" x14ac:dyDescent="0.2">
      <c r="G182" s="621"/>
    </row>
    <row r="183" spans="7:7" s="1" customFormat="1" x14ac:dyDescent="0.2">
      <c r="G183" s="621"/>
    </row>
    <row r="184" spans="7:7" s="1" customFormat="1" x14ac:dyDescent="0.2">
      <c r="G184" s="621"/>
    </row>
    <row r="185" spans="7:7" s="1" customFormat="1" x14ac:dyDescent="0.2">
      <c r="G185" s="621"/>
    </row>
    <row r="186" spans="7:7" s="1" customFormat="1" x14ac:dyDescent="0.2">
      <c r="G186" s="621"/>
    </row>
    <row r="187" spans="7:7" s="1" customFormat="1" x14ac:dyDescent="0.2">
      <c r="G187" s="621"/>
    </row>
    <row r="188" spans="7:7" s="1" customFormat="1" x14ac:dyDescent="0.2">
      <c r="G188" s="621"/>
    </row>
    <row r="189" spans="7:7" s="1" customFormat="1" x14ac:dyDescent="0.2">
      <c r="G189" s="621"/>
    </row>
    <row r="190" spans="7:7" s="1" customFormat="1" x14ac:dyDescent="0.2">
      <c r="G190" s="621"/>
    </row>
    <row r="191" spans="7:7" s="1" customFormat="1" x14ac:dyDescent="0.2">
      <c r="G191" s="621"/>
    </row>
    <row r="192" spans="7:7" s="1" customFormat="1" x14ac:dyDescent="0.2">
      <c r="G192" s="621"/>
    </row>
    <row r="193" spans="7:7" s="1" customFormat="1" x14ac:dyDescent="0.2">
      <c r="G193" s="621"/>
    </row>
    <row r="194" spans="7:7" s="1" customFormat="1" x14ac:dyDescent="0.2">
      <c r="G194" s="621"/>
    </row>
    <row r="195" spans="7:7" s="1" customFormat="1" x14ac:dyDescent="0.2">
      <c r="G195" s="621"/>
    </row>
    <row r="196" spans="7:7" s="1" customFormat="1" x14ac:dyDescent="0.2">
      <c r="G196" s="621"/>
    </row>
    <row r="197" spans="7:7" s="1" customFormat="1" x14ac:dyDescent="0.2">
      <c r="G197" s="621"/>
    </row>
    <row r="198" spans="7:7" s="1" customFormat="1" x14ac:dyDescent="0.2">
      <c r="G198" s="621"/>
    </row>
    <row r="199" spans="7:7" s="1" customFormat="1" x14ac:dyDescent="0.2">
      <c r="G199" s="621"/>
    </row>
    <row r="200" spans="7:7" s="1" customFormat="1" x14ac:dyDescent="0.2">
      <c r="G200" s="621"/>
    </row>
    <row r="201" spans="7:7" s="1" customFormat="1" x14ac:dyDescent="0.2">
      <c r="G201" s="621"/>
    </row>
    <row r="202" spans="7:7" s="1" customFormat="1" x14ac:dyDescent="0.2">
      <c r="G202" s="621"/>
    </row>
    <row r="203" spans="7:7" s="1" customFormat="1" x14ac:dyDescent="0.2">
      <c r="G203" s="621"/>
    </row>
    <row r="204" spans="7:7" s="1" customFormat="1" x14ac:dyDescent="0.2">
      <c r="G204" s="621"/>
    </row>
    <row r="205" spans="7:7" s="1" customFormat="1" x14ac:dyDescent="0.2">
      <c r="G205" s="621"/>
    </row>
    <row r="206" spans="7:7" s="1" customFormat="1" x14ac:dyDescent="0.2">
      <c r="G206" s="621"/>
    </row>
    <row r="207" spans="7:7" s="1" customFormat="1" x14ac:dyDescent="0.2">
      <c r="G207" s="621"/>
    </row>
    <row r="208" spans="7:7" s="1" customFormat="1" x14ac:dyDescent="0.2">
      <c r="G208" s="621"/>
    </row>
    <row r="209" spans="7:7" s="1" customFormat="1" x14ac:dyDescent="0.2">
      <c r="G209" s="621"/>
    </row>
    <row r="210" spans="7:7" s="1" customFormat="1" x14ac:dyDescent="0.2">
      <c r="G210" s="621"/>
    </row>
    <row r="211" spans="7:7" s="1" customFormat="1" x14ac:dyDescent="0.2">
      <c r="G211" s="621"/>
    </row>
    <row r="212" spans="7:7" s="1" customFormat="1" x14ac:dyDescent="0.2">
      <c r="G212" s="621"/>
    </row>
    <row r="213" spans="7:7" s="1" customFormat="1" x14ac:dyDescent="0.2">
      <c r="G213" s="621"/>
    </row>
    <row r="214" spans="7:7" s="1" customFormat="1" x14ac:dyDescent="0.2">
      <c r="G214" s="621"/>
    </row>
    <row r="215" spans="7:7" s="1" customFormat="1" x14ac:dyDescent="0.2">
      <c r="G215" s="621"/>
    </row>
    <row r="216" spans="7:7" s="1" customFormat="1" x14ac:dyDescent="0.2">
      <c r="G216" s="621"/>
    </row>
    <row r="217" spans="7:7" s="1" customFormat="1" x14ac:dyDescent="0.2">
      <c r="G217" s="621"/>
    </row>
    <row r="218" spans="7:7" s="1" customFormat="1" x14ac:dyDescent="0.2">
      <c r="G218" s="621"/>
    </row>
    <row r="219" spans="7:7" s="1" customFormat="1" x14ac:dyDescent="0.2">
      <c r="G219" s="621"/>
    </row>
    <row r="220" spans="7:7" s="1" customFormat="1" x14ac:dyDescent="0.2">
      <c r="G220" s="621"/>
    </row>
    <row r="221" spans="7:7" s="1" customFormat="1" x14ac:dyDescent="0.2">
      <c r="G221" s="621"/>
    </row>
    <row r="222" spans="7:7" s="1" customFormat="1" x14ac:dyDescent="0.2">
      <c r="G222" s="621"/>
    </row>
    <row r="223" spans="7:7" s="1" customFormat="1" x14ac:dyDescent="0.2">
      <c r="G223" s="621"/>
    </row>
    <row r="224" spans="7:7" s="1" customFormat="1" x14ac:dyDescent="0.2">
      <c r="G224" s="621"/>
    </row>
    <row r="225" spans="7:7" s="1" customFormat="1" x14ac:dyDescent="0.2">
      <c r="G225" s="621"/>
    </row>
    <row r="226" spans="7:7" s="1" customFormat="1" x14ac:dyDescent="0.2">
      <c r="G226" s="621"/>
    </row>
    <row r="227" spans="7:7" s="1" customFormat="1" x14ac:dyDescent="0.2">
      <c r="G227" s="621"/>
    </row>
    <row r="228" spans="7:7" s="1" customFormat="1" x14ac:dyDescent="0.2">
      <c r="G228" s="621"/>
    </row>
    <row r="229" spans="7:7" s="1" customFormat="1" x14ac:dyDescent="0.2">
      <c r="G229" s="621"/>
    </row>
    <row r="230" spans="7:7" s="1" customFormat="1" x14ac:dyDescent="0.2">
      <c r="G230" s="621"/>
    </row>
    <row r="231" spans="7:7" s="1" customFormat="1" x14ac:dyDescent="0.2">
      <c r="G231" s="621"/>
    </row>
    <row r="232" spans="7:7" s="1" customFormat="1" x14ac:dyDescent="0.2">
      <c r="G232" s="621"/>
    </row>
    <row r="233" spans="7:7" s="1" customFormat="1" x14ac:dyDescent="0.2">
      <c r="G233" s="621"/>
    </row>
    <row r="234" spans="7:7" s="1" customFormat="1" x14ac:dyDescent="0.2">
      <c r="G234" s="621"/>
    </row>
    <row r="235" spans="7:7" s="1" customFormat="1" x14ac:dyDescent="0.2">
      <c r="G235" s="621"/>
    </row>
    <row r="236" spans="7:7" s="1" customFormat="1" x14ac:dyDescent="0.2">
      <c r="G236" s="621"/>
    </row>
    <row r="237" spans="7:7" s="1" customFormat="1" x14ac:dyDescent="0.2">
      <c r="G237" s="621"/>
    </row>
    <row r="238" spans="7:7" s="1" customFormat="1" x14ac:dyDescent="0.2">
      <c r="G238" s="621"/>
    </row>
    <row r="239" spans="7:7" s="1" customFormat="1" x14ac:dyDescent="0.2">
      <c r="G239" s="621"/>
    </row>
    <row r="240" spans="7:7" s="1" customFormat="1" x14ac:dyDescent="0.2">
      <c r="G240" s="621"/>
    </row>
    <row r="241" spans="7:7" s="1" customFormat="1" x14ac:dyDescent="0.2">
      <c r="G241" s="621"/>
    </row>
    <row r="242" spans="7:7" s="1" customFormat="1" x14ac:dyDescent="0.2">
      <c r="G242" s="621"/>
    </row>
    <row r="243" spans="7:7" s="1" customFormat="1" x14ac:dyDescent="0.2">
      <c r="G243" s="621"/>
    </row>
    <row r="244" spans="7:7" s="1" customFormat="1" x14ac:dyDescent="0.2">
      <c r="G244" s="621"/>
    </row>
    <row r="245" spans="7:7" s="1" customFormat="1" x14ac:dyDescent="0.2">
      <c r="G245" s="621"/>
    </row>
    <row r="246" spans="7:7" s="1" customFormat="1" x14ac:dyDescent="0.2">
      <c r="G246" s="621"/>
    </row>
    <row r="247" spans="7:7" s="1" customFormat="1" x14ac:dyDescent="0.2">
      <c r="G247" s="621"/>
    </row>
    <row r="248" spans="7:7" s="1" customFormat="1" x14ac:dyDescent="0.2">
      <c r="G248" s="621"/>
    </row>
    <row r="249" spans="7:7" s="1" customFormat="1" x14ac:dyDescent="0.2">
      <c r="G249" s="621"/>
    </row>
    <row r="250" spans="7:7" s="1" customFormat="1" x14ac:dyDescent="0.2">
      <c r="G250" s="621"/>
    </row>
    <row r="251" spans="7:7" s="1" customFormat="1" x14ac:dyDescent="0.2">
      <c r="G251" s="621"/>
    </row>
    <row r="252" spans="7:7" s="1" customFormat="1" x14ac:dyDescent="0.2">
      <c r="G252" s="621"/>
    </row>
    <row r="253" spans="7:7" s="1" customFormat="1" x14ac:dyDescent="0.2">
      <c r="G253" s="621"/>
    </row>
    <row r="254" spans="7:7" s="1" customFormat="1" x14ac:dyDescent="0.2">
      <c r="G254" s="621"/>
    </row>
    <row r="255" spans="7:7" s="1" customFormat="1" x14ac:dyDescent="0.2">
      <c r="G255" s="621"/>
    </row>
    <row r="256" spans="7:7" s="1" customFormat="1" x14ac:dyDescent="0.2">
      <c r="G256" s="621"/>
    </row>
    <row r="257" spans="7:7" s="1" customFormat="1" x14ac:dyDescent="0.2">
      <c r="G257" s="621"/>
    </row>
    <row r="258" spans="7:7" s="1" customFormat="1" x14ac:dyDescent="0.2">
      <c r="G258" s="621"/>
    </row>
    <row r="259" spans="7:7" s="1" customFormat="1" x14ac:dyDescent="0.2">
      <c r="G259" s="621"/>
    </row>
    <row r="260" spans="7:7" s="1" customFormat="1" x14ac:dyDescent="0.2">
      <c r="G260" s="621"/>
    </row>
    <row r="261" spans="7:7" s="1" customFormat="1" x14ac:dyDescent="0.2">
      <c r="G261" s="621"/>
    </row>
    <row r="262" spans="7:7" s="1" customFormat="1" x14ac:dyDescent="0.2">
      <c r="G262" s="621"/>
    </row>
    <row r="263" spans="7:7" s="1" customFormat="1" x14ac:dyDescent="0.2">
      <c r="G263" s="621"/>
    </row>
    <row r="264" spans="7:7" s="1" customFormat="1" x14ac:dyDescent="0.2">
      <c r="G264" s="621"/>
    </row>
    <row r="265" spans="7:7" s="1" customFormat="1" x14ac:dyDescent="0.2">
      <c r="G265" s="621"/>
    </row>
    <row r="266" spans="7:7" s="1" customFormat="1" x14ac:dyDescent="0.2">
      <c r="G266" s="621"/>
    </row>
    <row r="267" spans="7:7" s="1" customFormat="1" x14ac:dyDescent="0.2">
      <c r="G267" s="621"/>
    </row>
    <row r="268" spans="7:7" s="1" customFormat="1" x14ac:dyDescent="0.2">
      <c r="G268" s="621"/>
    </row>
    <row r="269" spans="7:7" s="1" customFormat="1" x14ac:dyDescent="0.2">
      <c r="G269" s="621"/>
    </row>
    <row r="270" spans="7:7" s="1" customFormat="1" x14ac:dyDescent="0.2">
      <c r="G270" s="621"/>
    </row>
    <row r="271" spans="7:7" s="1" customFormat="1" x14ac:dyDescent="0.2">
      <c r="G271" s="621"/>
    </row>
    <row r="272" spans="7:7" s="1" customFormat="1" x14ac:dyDescent="0.2">
      <c r="G272" s="621"/>
    </row>
    <row r="273" spans="7:7" s="1" customFormat="1" x14ac:dyDescent="0.2">
      <c r="G273" s="621"/>
    </row>
    <row r="274" spans="7:7" s="1" customFormat="1" x14ac:dyDescent="0.2">
      <c r="G274" s="621"/>
    </row>
    <row r="275" spans="7:7" s="1" customFormat="1" x14ac:dyDescent="0.2">
      <c r="G275" s="621"/>
    </row>
    <row r="276" spans="7:7" s="1" customFormat="1" x14ac:dyDescent="0.2">
      <c r="G276" s="621"/>
    </row>
    <row r="277" spans="7:7" s="1" customFormat="1" x14ac:dyDescent="0.2">
      <c r="G277" s="621"/>
    </row>
    <row r="278" spans="7:7" s="1" customFormat="1" x14ac:dyDescent="0.2">
      <c r="G278" s="621"/>
    </row>
    <row r="279" spans="7:7" s="1" customFormat="1" x14ac:dyDescent="0.2">
      <c r="G279" s="621"/>
    </row>
    <row r="280" spans="7:7" s="1" customFormat="1" x14ac:dyDescent="0.2">
      <c r="G280" s="621"/>
    </row>
    <row r="281" spans="7:7" s="1" customFormat="1" x14ac:dyDescent="0.2">
      <c r="G281" s="621"/>
    </row>
    <row r="282" spans="7:7" s="1" customFormat="1" x14ac:dyDescent="0.2">
      <c r="G282" s="621"/>
    </row>
    <row r="283" spans="7:7" s="1" customFormat="1" x14ac:dyDescent="0.2">
      <c r="G283" s="621"/>
    </row>
    <row r="284" spans="7:7" s="1" customFormat="1" x14ac:dyDescent="0.2">
      <c r="G284" s="621"/>
    </row>
    <row r="285" spans="7:7" s="1" customFormat="1" x14ac:dyDescent="0.2">
      <c r="G285" s="621"/>
    </row>
    <row r="286" spans="7:7" s="1" customFormat="1" x14ac:dyDescent="0.2">
      <c r="G286" s="621"/>
    </row>
    <row r="287" spans="7:7" s="1" customFormat="1" x14ac:dyDescent="0.2">
      <c r="G287" s="621"/>
    </row>
    <row r="288" spans="7:7" s="1" customFormat="1" x14ac:dyDescent="0.2">
      <c r="G288" s="621"/>
    </row>
    <row r="289" spans="7:7" s="1" customFormat="1" x14ac:dyDescent="0.2">
      <c r="G289" s="621"/>
    </row>
    <row r="290" spans="7:7" s="1" customFormat="1" x14ac:dyDescent="0.2">
      <c r="G290" s="621"/>
    </row>
    <row r="291" spans="7:7" s="1" customFormat="1" x14ac:dyDescent="0.2">
      <c r="G291" s="621"/>
    </row>
    <row r="292" spans="7:7" s="1" customFormat="1" x14ac:dyDescent="0.2">
      <c r="G292" s="621"/>
    </row>
    <row r="293" spans="7:7" s="1" customFormat="1" x14ac:dyDescent="0.2">
      <c r="G293" s="621"/>
    </row>
    <row r="294" spans="7:7" s="1" customFormat="1" x14ac:dyDescent="0.2">
      <c r="G294" s="621"/>
    </row>
    <row r="295" spans="7:7" s="1" customFormat="1" x14ac:dyDescent="0.2">
      <c r="G295" s="621"/>
    </row>
    <row r="296" spans="7:7" s="1" customFormat="1" x14ac:dyDescent="0.2">
      <c r="G296" s="621"/>
    </row>
    <row r="297" spans="7:7" s="1" customFormat="1" x14ac:dyDescent="0.2">
      <c r="G297" s="621"/>
    </row>
    <row r="298" spans="7:7" s="1" customFormat="1" x14ac:dyDescent="0.2">
      <c r="G298" s="621"/>
    </row>
    <row r="299" spans="7:7" s="1" customFormat="1" x14ac:dyDescent="0.2">
      <c r="G299" s="621"/>
    </row>
    <row r="300" spans="7:7" s="1" customFormat="1" x14ac:dyDescent="0.2">
      <c r="G300" s="621"/>
    </row>
    <row r="301" spans="7:7" s="1" customFormat="1" x14ac:dyDescent="0.2">
      <c r="G301" s="621"/>
    </row>
    <row r="302" spans="7:7" s="1" customFormat="1" x14ac:dyDescent="0.2">
      <c r="G302" s="621"/>
    </row>
    <row r="303" spans="7:7" s="1" customFormat="1" x14ac:dyDescent="0.2">
      <c r="G303" s="621"/>
    </row>
    <row r="304" spans="7:7" s="1" customFormat="1" x14ac:dyDescent="0.2">
      <c r="G304" s="621"/>
    </row>
    <row r="305" spans="7:7" s="1" customFormat="1" x14ac:dyDescent="0.2">
      <c r="G305" s="621"/>
    </row>
    <row r="306" spans="7:7" s="1" customFormat="1" x14ac:dyDescent="0.2">
      <c r="G306" s="621"/>
    </row>
    <row r="307" spans="7:7" s="1" customFormat="1" x14ac:dyDescent="0.2">
      <c r="G307" s="621"/>
    </row>
    <row r="308" spans="7:7" s="1" customFormat="1" x14ac:dyDescent="0.2">
      <c r="G308" s="621"/>
    </row>
    <row r="309" spans="7:7" s="1" customFormat="1" x14ac:dyDescent="0.2">
      <c r="G309" s="621"/>
    </row>
    <row r="310" spans="7:7" s="1" customFormat="1" x14ac:dyDescent="0.2">
      <c r="G310" s="621"/>
    </row>
    <row r="311" spans="7:7" s="1" customFormat="1" x14ac:dyDescent="0.2">
      <c r="G311" s="621"/>
    </row>
    <row r="312" spans="7:7" s="1" customFormat="1" x14ac:dyDescent="0.2">
      <c r="G312" s="621"/>
    </row>
    <row r="313" spans="7:7" s="1" customFormat="1" x14ac:dyDescent="0.2">
      <c r="G313" s="621"/>
    </row>
    <row r="314" spans="7:7" s="1" customFormat="1" x14ac:dyDescent="0.2">
      <c r="G314" s="621"/>
    </row>
    <row r="315" spans="7:7" s="1" customFormat="1" x14ac:dyDescent="0.2">
      <c r="G315" s="621"/>
    </row>
    <row r="316" spans="7:7" s="1" customFormat="1" x14ac:dyDescent="0.2">
      <c r="G316" s="621"/>
    </row>
    <row r="317" spans="7:7" s="1" customFormat="1" x14ac:dyDescent="0.2">
      <c r="G317" s="621"/>
    </row>
    <row r="318" spans="7:7" s="1" customFormat="1" x14ac:dyDescent="0.2">
      <c r="G318" s="621"/>
    </row>
    <row r="319" spans="7:7" s="1" customFormat="1" x14ac:dyDescent="0.2">
      <c r="G319" s="621"/>
    </row>
    <row r="320" spans="7:7" s="1" customFormat="1" x14ac:dyDescent="0.2">
      <c r="G320" s="621"/>
    </row>
    <row r="321" spans="7:7" s="1" customFormat="1" x14ac:dyDescent="0.2">
      <c r="G321" s="621"/>
    </row>
    <row r="322" spans="7:7" s="1" customFormat="1" x14ac:dyDescent="0.2">
      <c r="G322" s="621"/>
    </row>
    <row r="323" spans="7:7" s="1" customFormat="1" x14ac:dyDescent="0.2">
      <c r="G323" s="621"/>
    </row>
    <row r="324" spans="7:7" s="1" customFormat="1" x14ac:dyDescent="0.2">
      <c r="G324" s="621"/>
    </row>
    <row r="325" spans="7:7" s="1" customFormat="1" x14ac:dyDescent="0.2">
      <c r="G325" s="621"/>
    </row>
    <row r="326" spans="7:7" s="1" customFormat="1" x14ac:dyDescent="0.2">
      <c r="G326" s="621"/>
    </row>
    <row r="327" spans="7:7" s="1" customFormat="1" x14ac:dyDescent="0.2">
      <c r="G327" s="621"/>
    </row>
    <row r="328" spans="7:7" s="1" customFormat="1" x14ac:dyDescent="0.2">
      <c r="G328" s="621"/>
    </row>
    <row r="329" spans="7:7" s="1" customFormat="1" x14ac:dyDescent="0.2">
      <c r="G329" s="621"/>
    </row>
    <row r="330" spans="7:7" s="1" customFormat="1" x14ac:dyDescent="0.2">
      <c r="G330" s="621"/>
    </row>
    <row r="331" spans="7:7" s="1" customFormat="1" x14ac:dyDescent="0.2">
      <c r="G331" s="621"/>
    </row>
    <row r="332" spans="7:7" s="1" customFormat="1" x14ac:dyDescent="0.2">
      <c r="G332" s="621"/>
    </row>
    <row r="333" spans="7:7" s="1" customFormat="1" x14ac:dyDescent="0.2">
      <c r="G333" s="621"/>
    </row>
    <row r="334" spans="7:7" s="1" customFormat="1" x14ac:dyDescent="0.2">
      <c r="G334" s="621"/>
    </row>
    <row r="335" spans="7:7" s="1" customFormat="1" x14ac:dyDescent="0.2">
      <c r="G335" s="621"/>
    </row>
    <row r="336" spans="7:7" s="1" customFormat="1" x14ac:dyDescent="0.2">
      <c r="G336" s="621"/>
    </row>
    <row r="337" spans="7:7" s="1" customFormat="1" x14ac:dyDescent="0.2">
      <c r="G337" s="621"/>
    </row>
    <row r="338" spans="7:7" s="1" customFormat="1" x14ac:dyDescent="0.2">
      <c r="G338" s="621"/>
    </row>
    <row r="339" spans="7:7" s="1" customFormat="1" x14ac:dyDescent="0.2">
      <c r="G339" s="621"/>
    </row>
  </sheetData>
  <mergeCells count="8">
    <mergeCell ref="A48:G48"/>
    <mergeCell ref="A49:I51"/>
    <mergeCell ref="A1:G2"/>
    <mergeCell ref="C3:D3"/>
    <mergeCell ref="E3:F3"/>
    <mergeCell ref="A3:A4"/>
    <mergeCell ref="B3:B4"/>
    <mergeCell ref="G3:I3"/>
  </mergeCells>
  <conditionalFormatting sqref="D40:F40">
    <cfRule type="cellIs" dxfId="22" priority="17" operator="between">
      <formula>0.00000001</formula>
      <formula>1</formula>
    </cfRule>
  </conditionalFormatting>
  <conditionalFormatting sqref="D30:G30">
    <cfRule type="cellIs" dxfId="21" priority="16" operator="between">
      <formula>0.00000001</formula>
      <formula>1</formula>
    </cfRule>
  </conditionalFormatting>
  <conditionalFormatting sqref="D38:G38">
    <cfRule type="cellIs" dxfId="20" priority="15" operator="between">
      <formula>0.00000001</formula>
      <formula>1</formula>
    </cfRule>
  </conditionalFormatting>
  <conditionalFormatting sqref="D26:H26 D28:H28">
    <cfRule type="cellIs" dxfId="19" priority="9" operator="between">
      <formula>0.00000001</formula>
      <formula>1</formula>
    </cfRule>
  </conditionalFormatting>
  <conditionalFormatting sqref="D33:H33">
    <cfRule type="cellIs" dxfId="18" priority="8" operator="between">
      <formula>0.00000001</formula>
      <formula>1</formula>
    </cfRule>
  </conditionalFormatting>
  <conditionalFormatting sqref="G40:G41">
    <cfRule type="cellIs" dxfId="17" priority="20" operator="between">
      <formula>0.00000001</formula>
      <formula>1</formula>
    </cfRule>
  </conditionalFormatting>
  <conditionalFormatting sqref="I5 I7:I8">
    <cfRule type="cellIs" dxfId="16" priority="24" operator="between">
      <formula>0.000001</formula>
      <formula>0.0999999999</formula>
    </cfRule>
  </conditionalFormatting>
  <conditionalFormatting sqref="I10:I41">
    <cfRule type="cellIs" dxfId="15" priority="4" operator="between">
      <formula>0.000001</formula>
      <formula>0.0999999999</formula>
    </cfRule>
  </conditionalFormatting>
  <pageMargins left="0.7" right="0.7" top="0.75" bottom="0.75" header="0.3" footer="0.3"/>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AE67"/>
  <sheetViews>
    <sheetView workbookViewId="0">
      <selection sqref="A1:F2"/>
    </sheetView>
  </sheetViews>
  <sheetFormatPr baseColWidth="10" defaultRowHeight="14.25" x14ac:dyDescent="0.2"/>
  <cols>
    <col min="1" max="1" width="25.125" customWidth="1"/>
    <col min="8" max="8" width="11.875" customWidth="1"/>
    <col min="10" max="31" width="11" style="1"/>
  </cols>
  <sheetData>
    <row r="1" spans="1:12" x14ac:dyDescent="0.2">
      <c r="A1" s="813" t="s">
        <v>341</v>
      </c>
      <c r="B1" s="813"/>
      <c r="C1" s="813"/>
      <c r="D1" s="813"/>
      <c r="E1" s="813"/>
      <c r="F1" s="813"/>
      <c r="G1" s="1"/>
      <c r="H1" s="1"/>
      <c r="I1" s="1"/>
    </row>
    <row r="2" spans="1:12" x14ac:dyDescent="0.2">
      <c r="A2" s="814"/>
      <c r="B2" s="814"/>
      <c r="C2" s="814"/>
      <c r="D2" s="814"/>
      <c r="E2" s="814"/>
      <c r="F2" s="814"/>
      <c r="G2" s="10"/>
      <c r="H2" s="55" t="s">
        <v>467</v>
      </c>
      <c r="I2" s="1"/>
    </row>
    <row r="3" spans="1:12" x14ac:dyDescent="0.2">
      <c r="A3" s="11"/>
      <c r="B3" s="781">
        <f>INDICE!A3</f>
        <v>44986</v>
      </c>
      <c r="C3" s="782">
        <v>41671</v>
      </c>
      <c r="D3" s="782" t="s">
        <v>115</v>
      </c>
      <c r="E3" s="782"/>
      <c r="F3" s="782" t="s">
        <v>116</v>
      </c>
      <c r="G3" s="782"/>
      <c r="H3" s="782"/>
      <c r="I3" s="1"/>
    </row>
    <row r="4" spans="1:12" x14ac:dyDescent="0.2">
      <c r="A4" s="257"/>
      <c r="B4" s="82" t="s">
        <v>54</v>
      </c>
      <c r="C4" s="82" t="s">
        <v>421</v>
      </c>
      <c r="D4" s="82" t="s">
        <v>54</v>
      </c>
      <c r="E4" s="82" t="s">
        <v>421</v>
      </c>
      <c r="F4" s="82" t="s">
        <v>54</v>
      </c>
      <c r="G4" s="83" t="s">
        <v>421</v>
      </c>
      <c r="H4" s="83" t="s">
        <v>106</v>
      </c>
      <c r="I4" s="55"/>
    </row>
    <row r="5" spans="1:12" ht="14.1" customHeight="1" x14ac:dyDescent="0.2">
      <c r="A5" s="487" t="s">
        <v>329</v>
      </c>
      <c r="B5" s="230">
        <v>5413.971570000007</v>
      </c>
      <c r="C5" s="675">
        <v>97.737545901493533</v>
      </c>
      <c r="D5" s="230">
        <v>12954.404150000013</v>
      </c>
      <c r="E5" s="231">
        <v>108.62947848907088</v>
      </c>
      <c r="F5" s="230">
        <v>49742.42128000001</v>
      </c>
      <c r="G5" s="231">
        <v>140.63749934763399</v>
      </c>
      <c r="H5" s="231">
        <v>63.613144605069152</v>
      </c>
      <c r="I5" s="1"/>
    </row>
    <row r="6" spans="1:12" x14ac:dyDescent="0.2">
      <c r="A6" s="3" t="s">
        <v>331</v>
      </c>
      <c r="B6" s="743">
        <v>820</v>
      </c>
      <c r="C6" s="442" t="s">
        <v>142</v>
      </c>
      <c r="D6" s="434">
        <v>2036</v>
      </c>
      <c r="E6" s="442" t="s">
        <v>142</v>
      </c>
      <c r="F6" s="434">
        <v>3917.77</v>
      </c>
      <c r="G6" s="442" t="s">
        <v>142</v>
      </c>
      <c r="H6" s="765">
        <v>5.0102440357000999</v>
      </c>
      <c r="I6" s="1"/>
    </row>
    <row r="7" spans="1:12" x14ac:dyDescent="0.2">
      <c r="A7" s="3" t="s">
        <v>519</v>
      </c>
      <c r="B7" s="744">
        <v>894.52283999999997</v>
      </c>
      <c r="C7" s="442">
        <v>562.98603807065831</v>
      </c>
      <c r="D7" s="436">
        <v>2791.7973299999999</v>
      </c>
      <c r="E7" s="442">
        <v>551.41563570286564</v>
      </c>
      <c r="F7" s="436">
        <v>8242.7272699999994</v>
      </c>
      <c r="G7" s="442">
        <v>67.197017752359031</v>
      </c>
      <c r="H7" s="766">
        <v>10.541219913986799</v>
      </c>
      <c r="I7" s="166"/>
      <c r="J7" s="166"/>
    </row>
    <row r="8" spans="1:12" x14ac:dyDescent="0.2">
      <c r="A8" s="3" t="s">
        <v>520</v>
      </c>
      <c r="B8" s="744">
        <v>3699.4487300000064</v>
      </c>
      <c r="C8" s="442">
        <v>42.120592248053711</v>
      </c>
      <c r="D8" s="436">
        <v>8126.6068200000118</v>
      </c>
      <c r="E8" s="442">
        <v>40.581377217576318</v>
      </c>
      <c r="F8" s="436">
        <v>37581.924010000002</v>
      </c>
      <c r="G8" s="442">
        <v>138.74950606618762</v>
      </c>
      <c r="H8" s="766">
        <v>48.061680655382247</v>
      </c>
      <c r="I8" s="166"/>
      <c r="J8" s="166"/>
    </row>
    <row r="9" spans="1:12" x14ac:dyDescent="0.2">
      <c r="A9" s="487" t="s">
        <v>664</v>
      </c>
      <c r="B9" s="415">
        <v>2362.9303100000002</v>
      </c>
      <c r="C9" s="417">
        <v>2373.5786788187897</v>
      </c>
      <c r="D9" s="415">
        <v>7211.3112599999995</v>
      </c>
      <c r="E9" s="417">
        <v>81.168703252732229</v>
      </c>
      <c r="F9" s="415">
        <v>28281.849989999999</v>
      </c>
      <c r="G9" s="417">
        <v>48.651191110121758</v>
      </c>
      <c r="H9" s="417">
        <v>36.168271805379696</v>
      </c>
      <c r="I9" s="166"/>
      <c r="J9" s="166"/>
    </row>
    <row r="10" spans="1:12" x14ac:dyDescent="0.2">
      <c r="A10" s="3" t="s">
        <v>333</v>
      </c>
      <c r="B10" s="743">
        <v>860.36374000000001</v>
      </c>
      <c r="C10" s="442">
        <v>1777.1848284607524</v>
      </c>
      <c r="D10" s="434">
        <v>2322.2024999999999</v>
      </c>
      <c r="E10" s="442">
        <v>1191.6663746487022</v>
      </c>
      <c r="F10" s="434">
        <v>7318.9675499999994</v>
      </c>
      <c r="G10" s="442">
        <v>73.493114887268376</v>
      </c>
      <c r="H10" s="766">
        <v>9.3598688832856638</v>
      </c>
      <c r="I10" s="166"/>
      <c r="J10" s="166"/>
    </row>
    <row r="11" spans="1:12" x14ac:dyDescent="0.2">
      <c r="A11" s="3" t="s">
        <v>334</v>
      </c>
      <c r="B11" s="744">
        <v>41.196449999999999</v>
      </c>
      <c r="C11" s="443">
        <v>376.22430247935415</v>
      </c>
      <c r="D11" s="436">
        <v>104.33270999999999</v>
      </c>
      <c r="E11" s="442">
        <v>-86.277269453527012</v>
      </c>
      <c r="F11" s="436">
        <v>613.71543999999994</v>
      </c>
      <c r="G11" s="443">
        <v>-64.95254387162106</v>
      </c>
      <c r="H11" s="729">
        <v>0.78485059686430347</v>
      </c>
      <c r="I11" s="1"/>
      <c r="J11" s="442"/>
      <c r="L11" s="442"/>
    </row>
    <row r="12" spans="1:12" x14ac:dyDescent="0.2">
      <c r="A12" s="3" t="s">
        <v>335</v>
      </c>
      <c r="B12" s="743">
        <v>489.31311999999997</v>
      </c>
      <c r="C12" s="442" t="s">
        <v>142</v>
      </c>
      <c r="D12" s="434">
        <v>1344.5914599999999</v>
      </c>
      <c r="E12" s="442">
        <v>38.725526089153696</v>
      </c>
      <c r="F12" s="434">
        <v>3605.8811299999998</v>
      </c>
      <c r="G12" s="442">
        <v>50.533919793743507</v>
      </c>
      <c r="H12" s="766">
        <v>4.6113846461191024</v>
      </c>
      <c r="I12" s="166"/>
      <c r="J12" s="166"/>
    </row>
    <row r="13" spans="1:12" x14ac:dyDescent="0.2">
      <c r="A13" s="3" t="s">
        <v>336</v>
      </c>
      <c r="B13" s="764">
        <v>14.80916</v>
      </c>
      <c r="C13" s="435">
        <v>-46.555638519510822</v>
      </c>
      <c r="D13" s="434">
        <v>562.30240000000003</v>
      </c>
      <c r="E13" s="442">
        <v>-47.865797771949644</v>
      </c>
      <c r="F13" s="434">
        <v>6479.4184000000005</v>
      </c>
      <c r="G13" s="442">
        <v>23.795779988970146</v>
      </c>
      <c r="H13" s="729">
        <v>8.286210623238599</v>
      </c>
      <c r="I13" s="166"/>
      <c r="J13" s="166"/>
    </row>
    <row r="14" spans="1:12" x14ac:dyDescent="0.2">
      <c r="A14" s="3" t="s">
        <v>337</v>
      </c>
      <c r="B14" s="743">
        <v>48.195</v>
      </c>
      <c r="C14" s="435">
        <v>261.4444277786111</v>
      </c>
      <c r="D14" s="434">
        <v>413.93806000000001</v>
      </c>
      <c r="E14" s="443">
        <v>3004.3802309884504</v>
      </c>
      <c r="F14" s="434">
        <v>1649.6953000000001</v>
      </c>
      <c r="G14" s="443">
        <v>39.744548913611581</v>
      </c>
      <c r="H14" s="766">
        <v>2.1097144644906378</v>
      </c>
      <c r="I14" s="1"/>
      <c r="J14" s="166"/>
    </row>
    <row r="15" spans="1:12" x14ac:dyDescent="0.2">
      <c r="A15" s="66" t="s">
        <v>338</v>
      </c>
      <c r="B15" s="743">
        <v>909.05284000000006</v>
      </c>
      <c r="C15" s="501" t="s">
        <v>142</v>
      </c>
      <c r="D15" s="434">
        <v>2463.9441299999999</v>
      </c>
      <c r="E15" s="501">
        <v>151.62362240985061</v>
      </c>
      <c r="F15" s="434">
        <v>8614.1721699999998</v>
      </c>
      <c r="G15" s="442">
        <v>102.87276722009754</v>
      </c>
      <c r="H15" s="766">
        <v>11.016242591381395</v>
      </c>
      <c r="I15" s="166"/>
      <c r="J15" s="166"/>
    </row>
    <row r="16" spans="1:12" x14ac:dyDescent="0.2">
      <c r="A16" s="487" t="s">
        <v>691</v>
      </c>
      <c r="B16" s="415">
        <v>56.554049999999997</v>
      </c>
      <c r="C16" s="666">
        <v>106.78676381596819</v>
      </c>
      <c r="D16" s="415">
        <v>70.635159999999985</v>
      </c>
      <c r="E16" s="656">
        <v>-52.163584661256181</v>
      </c>
      <c r="F16" s="415">
        <v>170.92185999999998</v>
      </c>
      <c r="G16" s="417">
        <v>-63.658747016050334</v>
      </c>
      <c r="H16" s="417">
        <v>0.21858358955113938</v>
      </c>
      <c r="I16" s="10"/>
      <c r="J16" s="166"/>
      <c r="L16" s="166"/>
    </row>
    <row r="17" spans="1:9" x14ac:dyDescent="0.2">
      <c r="A17" s="643" t="s">
        <v>114</v>
      </c>
      <c r="B17" s="61">
        <v>7833.4559300000074</v>
      </c>
      <c r="C17" s="62">
        <v>173.81720639254016</v>
      </c>
      <c r="D17" s="61">
        <v>20236.350570000013</v>
      </c>
      <c r="E17" s="62">
        <v>95.758853153219107</v>
      </c>
      <c r="F17" s="61">
        <v>78195.193130000014</v>
      </c>
      <c r="G17" s="62">
        <v>94.674863250109354</v>
      </c>
      <c r="H17" s="62">
        <v>100</v>
      </c>
      <c r="I17" s="1"/>
    </row>
    <row r="18" spans="1:9" x14ac:dyDescent="0.2">
      <c r="A18" s="133" t="s">
        <v>574</v>
      </c>
      <c r="B18" s="1"/>
      <c r="C18" s="10"/>
      <c r="D18" s="10"/>
      <c r="E18" s="10"/>
      <c r="F18" s="10"/>
      <c r="G18" s="10"/>
      <c r="H18" s="161" t="s">
        <v>220</v>
      </c>
      <c r="I18" s="1"/>
    </row>
    <row r="19" spans="1:9" x14ac:dyDescent="0.2">
      <c r="A19" s="133" t="s">
        <v>605</v>
      </c>
      <c r="B19" s="1"/>
      <c r="C19" s="1"/>
      <c r="D19" s="1"/>
      <c r="E19" s="1"/>
      <c r="F19" s="1"/>
      <c r="G19" s="1"/>
      <c r="H19" s="1"/>
      <c r="I19" s="1"/>
    </row>
    <row r="20" spans="1:9" ht="14.25" customHeight="1" x14ac:dyDescent="0.2">
      <c r="A20" s="133" t="s">
        <v>683</v>
      </c>
      <c r="B20" s="588"/>
      <c r="C20" s="588"/>
      <c r="D20" s="588"/>
      <c r="E20" s="588"/>
      <c r="F20" s="588"/>
      <c r="G20" s="588"/>
      <c r="H20" s="588"/>
      <c r="I20" s="1"/>
    </row>
    <row r="21" spans="1:9" x14ac:dyDescent="0.2">
      <c r="A21" s="433" t="s">
        <v>531</v>
      </c>
      <c r="B21" s="588"/>
      <c r="C21" s="588"/>
      <c r="D21" s="588"/>
      <c r="E21" s="588"/>
      <c r="F21" s="588"/>
      <c r="G21" s="588"/>
      <c r="H21" s="588"/>
      <c r="I21" s="1"/>
    </row>
    <row r="22" spans="1:9" s="1" customFormat="1" x14ac:dyDescent="0.2">
      <c r="A22" s="588"/>
      <c r="B22" s="588"/>
      <c r="C22" s="588"/>
      <c r="D22" s="588"/>
      <c r="E22" s="588"/>
      <c r="F22" s="588"/>
      <c r="G22" s="588"/>
      <c r="H22" s="588"/>
    </row>
    <row r="23" spans="1:9" s="1" customFormat="1" x14ac:dyDescent="0.2"/>
    <row r="24" spans="1:9" s="1" customFormat="1" x14ac:dyDescent="0.2"/>
    <row r="25" spans="1:9" s="1" customFormat="1" x14ac:dyDescent="0.2"/>
    <row r="26" spans="1:9" s="1" customFormat="1" x14ac:dyDescent="0.2"/>
    <row r="27" spans="1:9" s="1" customFormat="1" x14ac:dyDescent="0.2"/>
    <row r="28" spans="1:9" s="1" customFormat="1" x14ac:dyDescent="0.2"/>
    <row r="29" spans="1:9" s="1" customFormat="1" x14ac:dyDescent="0.2"/>
    <row r="30" spans="1:9" s="1" customFormat="1" x14ac:dyDescent="0.2"/>
    <row r="31" spans="1:9" s="1" customFormat="1" x14ac:dyDescent="0.2"/>
    <row r="32" spans="1:9"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sheetData>
  <mergeCells count="4">
    <mergeCell ref="A1:F2"/>
    <mergeCell ref="B3:C3"/>
    <mergeCell ref="D3:E3"/>
    <mergeCell ref="F3:H3"/>
  </mergeCells>
  <conditionalFormatting sqref="B7:B8">
    <cfRule type="cellIs" dxfId="14" priority="27" operator="between">
      <formula>0.0001</formula>
      <formula>0.4999999</formula>
    </cfRule>
  </conditionalFormatting>
  <conditionalFormatting sqref="B12:B13">
    <cfRule type="cellIs" dxfId="13" priority="20" operator="between">
      <formula>0.0001</formula>
      <formula>0.44999</formula>
    </cfRule>
  </conditionalFormatting>
  <conditionalFormatting sqref="C15:C16">
    <cfRule type="cellIs" dxfId="12" priority="3" operator="between">
      <formula>0</formula>
      <formula>0.5</formula>
    </cfRule>
    <cfRule type="cellIs" dxfId="11" priority="4" operator="between">
      <formula>0</formula>
      <formula>0.49</formula>
    </cfRule>
  </conditionalFormatting>
  <conditionalFormatting sqref="D7:D8">
    <cfRule type="cellIs" dxfId="10" priority="26" operator="between">
      <formula>0.0001</formula>
      <formula>0.4999999</formula>
    </cfRule>
  </conditionalFormatting>
  <conditionalFormatting sqref="H6">
    <cfRule type="cellIs" dxfId="9" priority="1" operator="between">
      <formula>0</formula>
      <formula>0.5</formula>
    </cfRule>
    <cfRule type="cellIs" dxfId="8" priority="2" operator="between">
      <formula>0</formula>
      <formula>0.49</formula>
    </cfRule>
  </conditionalFormatting>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dimension ref="A1:AM231"/>
  <sheetViews>
    <sheetView workbookViewId="0">
      <selection sqref="A1:F2"/>
    </sheetView>
  </sheetViews>
  <sheetFormatPr baseColWidth="10" defaultRowHeight="14.25" x14ac:dyDescent="0.2"/>
  <cols>
    <col min="1" max="1" width="12.625" customWidth="1"/>
    <col min="9" max="39" width="11" style="1"/>
  </cols>
  <sheetData>
    <row r="1" spans="1:8" x14ac:dyDescent="0.2">
      <c r="A1" s="813" t="s">
        <v>523</v>
      </c>
      <c r="B1" s="813"/>
      <c r="C1" s="813"/>
      <c r="D1" s="813"/>
      <c r="E1" s="813"/>
      <c r="F1" s="813"/>
      <c r="G1" s="1"/>
      <c r="H1" s="1"/>
    </row>
    <row r="2" spans="1:8" x14ac:dyDescent="0.2">
      <c r="A2" s="814"/>
      <c r="B2" s="814"/>
      <c r="C2" s="814"/>
      <c r="D2" s="814"/>
      <c r="E2" s="814"/>
      <c r="F2" s="814"/>
      <c r="G2" s="10"/>
      <c r="H2" s="55" t="s">
        <v>467</v>
      </c>
    </row>
    <row r="3" spans="1:8" x14ac:dyDescent="0.2">
      <c r="A3" s="11"/>
      <c r="B3" s="784">
        <f>INDICE!A3</f>
        <v>44986</v>
      </c>
      <c r="C3" s="784">
        <v>41671</v>
      </c>
      <c r="D3" s="783" t="s">
        <v>115</v>
      </c>
      <c r="E3" s="783"/>
      <c r="F3" s="783" t="s">
        <v>116</v>
      </c>
      <c r="G3" s="783"/>
      <c r="H3" s="783"/>
    </row>
    <row r="4" spans="1:8" x14ac:dyDescent="0.2">
      <c r="A4" s="257"/>
      <c r="B4" s="184" t="s">
        <v>54</v>
      </c>
      <c r="C4" s="185" t="s">
        <v>421</v>
      </c>
      <c r="D4" s="184" t="s">
        <v>54</v>
      </c>
      <c r="E4" s="185" t="s">
        <v>421</v>
      </c>
      <c r="F4" s="184" t="s">
        <v>54</v>
      </c>
      <c r="G4" s="186" t="s">
        <v>421</v>
      </c>
      <c r="H4" s="185" t="s">
        <v>471</v>
      </c>
    </row>
    <row r="5" spans="1:8" x14ac:dyDescent="0.2">
      <c r="A5" s="414" t="s">
        <v>114</v>
      </c>
      <c r="B5" s="61">
        <v>30049.284149999989</v>
      </c>
      <c r="C5" s="681">
        <v>-13.454991634841196</v>
      </c>
      <c r="D5" s="61">
        <v>82741.772359999988</v>
      </c>
      <c r="E5" s="62">
        <v>-19.67890280315979</v>
      </c>
      <c r="F5" s="61">
        <v>357681.08295999991</v>
      </c>
      <c r="G5" s="62">
        <v>-8.5668026324127879</v>
      </c>
      <c r="H5" s="62">
        <v>100</v>
      </c>
    </row>
    <row r="6" spans="1:8" x14ac:dyDescent="0.2">
      <c r="A6" s="645" t="s">
        <v>327</v>
      </c>
      <c r="B6" s="181">
        <v>2495.8570199999931</v>
      </c>
      <c r="C6" s="676">
        <v>-69.391705200825839</v>
      </c>
      <c r="D6" s="181">
        <v>16194.501959999983</v>
      </c>
      <c r="E6" s="155">
        <v>-41.967932264799622</v>
      </c>
      <c r="F6" s="181">
        <v>72464.213289999985</v>
      </c>
      <c r="G6" s="155">
        <v>-52.203990619744964</v>
      </c>
      <c r="H6" s="155">
        <v>20.259448078808177</v>
      </c>
    </row>
    <row r="7" spans="1:8" x14ac:dyDescent="0.2">
      <c r="A7" s="645" t="s">
        <v>328</v>
      </c>
      <c r="B7" s="181">
        <v>27553.427129999996</v>
      </c>
      <c r="C7" s="155">
        <v>3.7137386868501663</v>
      </c>
      <c r="D7" s="181">
        <v>66547.270399999979</v>
      </c>
      <c r="E7" s="155">
        <v>-11.397446780554201</v>
      </c>
      <c r="F7" s="181">
        <v>285216.86967000004</v>
      </c>
      <c r="G7" s="155">
        <v>19.047474417428194</v>
      </c>
      <c r="H7" s="155">
        <v>79.740551921191866</v>
      </c>
    </row>
    <row r="8" spans="1:8" x14ac:dyDescent="0.2">
      <c r="A8" s="474" t="s">
        <v>606</v>
      </c>
      <c r="B8" s="409">
        <v>4623.0020299999951</v>
      </c>
      <c r="C8" s="410">
        <v>-68.505731294935984</v>
      </c>
      <c r="D8" s="409">
        <v>14119.66599999999</v>
      </c>
      <c r="E8" s="412">
        <v>-63.537640217926885</v>
      </c>
      <c r="F8" s="411">
        <v>70233.209909999932</v>
      </c>
      <c r="G8" s="412">
        <v>-28.904179142014819</v>
      </c>
      <c r="H8" s="412">
        <v>19.635707130157126</v>
      </c>
    </row>
    <row r="9" spans="1:8" x14ac:dyDescent="0.2">
      <c r="A9" s="684" t="s">
        <v>607</v>
      </c>
      <c r="B9" s="685">
        <v>25426.282119999996</v>
      </c>
      <c r="C9" s="686">
        <v>26.864216545236985</v>
      </c>
      <c r="D9" s="685">
        <v>68622.106359999991</v>
      </c>
      <c r="E9" s="687">
        <v>6.7387190115673024</v>
      </c>
      <c r="F9" s="688">
        <v>287447.87304999994</v>
      </c>
      <c r="G9" s="687">
        <v>-1.6960341795393297</v>
      </c>
      <c r="H9" s="687">
        <v>80.364292869842856</v>
      </c>
    </row>
    <row r="10" spans="1:8" x14ac:dyDescent="0.2">
      <c r="A10" s="15"/>
      <c r="B10" s="15"/>
      <c r="C10" s="429"/>
      <c r="D10" s="1"/>
      <c r="E10" s="1"/>
      <c r="F10" s="1"/>
      <c r="G10" s="1"/>
      <c r="H10" s="161" t="s">
        <v>220</v>
      </c>
    </row>
    <row r="11" spans="1:8" x14ac:dyDescent="0.2">
      <c r="A11" s="133" t="s">
        <v>574</v>
      </c>
      <c r="B11" s="1"/>
      <c r="C11" s="1"/>
      <c r="D11" s="1"/>
      <c r="E11" s="1"/>
      <c r="F11" s="1"/>
      <c r="G11" s="1"/>
      <c r="H11" s="1"/>
    </row>
    <row r="12" spans="1:8" x14ac:dyDescent="0.2">
      <c r="A12" s="433" t="s">
        <v>532</v>
      </c>
      <c r="B12" s="1"/>
      <c r="C12" s="1"/>
      <c r="D12" s="1"/>
      <c r="E12" s="1"/>
      <c r="F12" s="1"/>
      <c r="G12" s="1"/>
      <c r="H12" s="1"/>
    </row>
    <row r="13" spans="1:8" x14ac:dyDescent="0.2">
      <c r="A13" s="821"/>
      <c r="B13" s="821"/>
      <c r="C13" s="821"/>
      <c r="D13" s="821"/>
      <c r="E13" s="821"/>
      <c r="F13" s="821"/>
      <c r="G13" s="821"/>
      <c r="H13" s="821"/>
    </row>
    <row r="14" spans="1:8" s="1" customFormat="1" x14ac:dyDescent="0.2">
      <c r="A14" s="821"/>
      <c r="B14" s="821"/>
      <c r="C14" s="821"/>
      <c r="D14" s="821"/>
      <c r="E14" s="821"/>
      <c r="F14" s="821"/>
      <c r="G14" s="821"/>
      <c r="H14" s="821"/>
    </row>
    <row r="15" spans="1:8" s="1" customFormat="1" x14ac:dyDescent="0.2">
      <c r="D15" s="166"/>
    </row>
    <row r="16" spans="1:8" s="1" customFormat="1" x14ac:dyDescent="0.2">
      <c r="D16" s="166"/>
    </row>
    <row r="17" spans="4:4" s="1" customFormat="1" x14ac:dyDescent="0.2">
      <c r="D17" s="166"/>
    </row>
    <row r="18" spans="4:4" s="1" customFormat="1" x14ac:dyDescent="0.2">
      <c r="D18" s="647"/>
    </row>
    <row r="19" spans="4:4" s="1" customFormat="1" x14ac:dyDescent="0.2"/>
    <row r="20" spans="4:4" s="1" customFormat="1" x14ac:dyDescent="0.2"/>
    <row r="21" spans="4:4" s="1" customFormat="1" x14ac:dyDescent="0.2"/>
    <row r="22" spans="4:4" s="1" customFormat="1" x14ac:dyDescent="0.2"/>
    <row r="23" spans="4:4" s="1" customFormat="1" x14ac:dyDescent="0.2"/>
    <row r="24" spans="4:4" s="1" customFormat="1" x14ac:dyDescent="0.2"/>
    <row r="25" spans="4:4" s="1" customFormat="1" x14ac:dyDescent="0.2"/>
    <row r="26" spans="4:4" s="1" customFormat="1" x14ac:dyDescent="0.2"/>
    <row r="27" spans="4:4" s="1" customFormat="1" x14ac:dyDescent="0.2"/>
    <row r="28" spans="4:4" s="1" customFormat="1" x14ac:dyDescent="0.2"/>
    <row r="29" spans="4:4" s="1" customFormat="1" x14ac:dyDescent="0.2"/>
    <row r="30" spans="4:4" s="1" customFormat="1" x14ac:dyDescent="0.2"/>
    <row r="31" spans="4:4" s="1" customFormat="1" x14ac:dyDescent="0.2"/>
    <row r="32" spans="4:4"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sheetData>
  <mergeCells count="5">
    <mergeCell ref="A1:F2"/>
    <mergeCell ref="B3:C3"/>
    <mergeCell ref="D3:E3"/>
    <mergeCell ref="F3:H3"/>
    <mergeCell ref="A13:H14"/>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1:AQ275"/>
  <sheetViews>
    <sheetView workbookViewId="0"/>
  </sheetViews>
  <sheetFormatPr baseColWidth="10" defaultRowHeight="14.25" x14ac:dyDescent="0.2"/>
  <cols>
    <col min="1" max="1" width="28.125" customWidth="1"/>
    <col min="2" max="2" width="11.125" bestFit="1" customWidth="1"/>
    <col min="9" max="43" width="11" style="1"/>
  </cols>
  <sheetData>
    <row r="1" spans="1:8" x14ac:dyDescent="0.2">
      <c r="A1" s="53" t="s">
        <v>345</v>
      </c>
      <c r="B1" s="53"/>
      <c r="C1" s="53"/>
      <c r="D1" s="6"/>
      <c r="E1" s="6"/>
      <c r="F1" s="6"/>
      <c r="G1" s="6"/>
      <c r="H1" s="3"/>
    </row>
    <row r="2" spans="1:8" x14ac:dyDescent="0.2">
      <c r="A2" s="54"/>
      <c r="B2" s="54"/>
      <c r="C2" s="54"/>
      <c r="D2" s="65"/>
      <c r="E2" s="65"/>
      <c r="F2" s="65"/>
      <c r="G2" s="108"/>
      <c r="H2" s="55" t="s">
        <v>467</v>
      </c>
    </row>
    <row r="3" spans="1:8" x14ac:dyDescent="0.2">
      <c r="A3" s="56"/>
      <c r="B3" s="784">
        <f>INDICE!A3</f>
        <v>44986</v>
      </c>
      <c r="C3" s="783">
        <v>41671</v>
      </c>
      <c r="D3" s="783" t="s">
        <v>115</v>
      </c>
      <c r="E3" s="783"/>
      <c r="F3" s="783" t="s">
        <v>116</v>
      </c>
      <c r="G3" s="783"/>
      <c r="H3" s="783"/>
    </row>
    <row r="4" spans="1:8" ht="25.5" x14ac:dyDescent="0.2">
      <c r="A4" s="66"/>
      <c r="B4" s="184" t="s">
        <v>54</v>
      </c>
      <c r="C4" s="185" t="s">
        <v>421</v>
      </c>
      <c r="D4" s="184" t="s">
        <v>54</v>
      </c>
      <c r="E4" s="185" t="s">
        <v>421</v>
      </c>
      <c r="F4" s="184" t="s">
        <v>54</v>
      </c>
      <c r="G4" s="186" t="s">
        <v>421</v>
      </c>
      <c r="H4" s="185" t="s">
        <v>106</v>
      </c>
    </row>
    <row r="5" spans="1:8" ht="15" x14ac:dyDescent="0.25">
      <c r="A5" s="507" t="s">
        <v>346</v>
      </c>
      <c r="B5" s="580">
        <v>4.2835811262300005</v>
      </c>
      <c r="C5" s="442">
        <v>-14.969098209950319</v>
      </c>
      <c r="D5" s="508">
        <v>13.125350282474001</v>
      </c>
      <c r="E5" s="509">
        <v>6.8357917405521089</v>
      </c>
      <c r="F5" s="510">
        <v>57.616171156778002</v>
      </c>
      <c r="G5" s="509">
        <v>61.745806642389233</v>
      </c>
      <c r="H5" s="581">
        <v>10.491375529932721</v>
      </c>
    </row>
    <row r="6" spans="1:8" ht="15" x14ac:dyDescent="0.25">
      <c r="A6" s="507" t="s">
        <v>347</v>
      </c>
      <c r="B6" s="580">
        <v>0</v>
      </c>
      <c r="C6" s="523" t="s">
        <v>142</v>
      </c>
      <c r="D6" s="511">
        <v>0</v>
      </c>
      <c r="E6" s="514" t="s">
        <v>142</v>
      </c>
      <c r="F6" s="511">
        <v>0</v>
      </c>
      <c r="G6" s="514">
        <v>-100</v>
      </c>
      <c r="H6" s="582">
        <v>0</v>
      </c>
    </row>
    <row r="7" spans="1:8" ht="15" x14ac:dyDescent="0.25">
      <c r="A7" s="507" t="s">
        <v>525</v>
      </c>
      <c r="B7" s="580">
        <v>26.818000000000001</v>
      </c>
      <c r="C7" s="523">
        <v>76.923076923076934</v>
      </c>
      <c r="D7" s="511">
        <v>71.126000000000005</v>
      </c>
      <c r="E7" s="523">
        <v>7.0175438596491251</v>
      </c>
      <c r="F7" s="513">
        <v>328.81200000000001</v>
      </c>
      <c r="G7" s="512">
        <v>2.1739130434782545</v>
      </c>
      <c r="H7" s="583">
        <v>59.873644872398202</v>
      </c>
    </row>
    <row r="8" spans="1:8" ht="15" x14ac:dyDescent="0.25">
      <c r="A8" s="507" t="s">
        <v>535</v>
      </c>
      <c r="B8" s="580">
        <v>19.942170000000001</v>
      </c>
      <c r="C8" s="523">
        <v>100.99691280565797</v>
      </c>
      <c r="D8" s="592">
        <v>40.03201</v>
      </c>
      <c r="E8" s="514">
        <v>55.30501179762247</v>
      </c>
      <c r="F8" s="513">
        <v>162.74834999999999</v>
      </c>
      <c r="G8" s="514">
        <v>56.652711038607897</v>
      </c>
      <c r="H8" s="583">
        <v>29.63497959766908</v>
      </c>
    </row>
    <row r="9" spans="1:8" x14ac:dyDescent="0.2">
      <c r="A9" s="515" t="s">
        <v>186</v>
      </c>
      <c r="B9" s="516">
        <v>51.043751126230006</v>
      </c>
      <c r="C9" s="517">
        <v>69.483125537493393</v>
      </c>
      <c r="D9" s="518">
        <v>124.28336028247401</v>
      </c>
      <c r="E9" s="517">
        <v>18.904232007829481</v>
      </c>
      <c r="F9" s="518">
        <v>549.17652115677799</v>
      </c>
      <c r="G9" s="517">
        <v>12.729186414104795</v>
      </c>
      <c r="H9" s="517">
        <v>100</v>
      </c>
    </row>
    <row r="10" spans="1:8" x14ac:dyDescent="0.2">
      <c r="A10" s="563" t="s">
        <v>247</v>
      </c>
      <c r="B10" s="503">
        <f>B9/'Consumo de gas natural'!B8*100</f>
        <v>0.17701189237687587</v>
      </c>
      <c r="C10" s="75"/>
      <c r="D10" s="97">
        <f>D9/'Consumo de gas natural'!D8*100</f>
        <v>0.13558875028089504</v>
      </c>
      <c r="E10" s="75"/>
      <c r="F10" s="97">
        <f>F9/'Consumo de gas natural'!F8*100</f>
        <v>0.15926865104017737</v>
      </c>
      <c r="G10" s="190"/>
      <c r="H10" s="504"/>
    </row>
    <row r="11" spans="1:8" x14ac:dyDescent="0.2">
      <c r="A11" s="80"/>
      <c r="B11" s="59"/>
      <c r="C11" s="59"/>
      <c r="D11" s="59"/>
      <c r="E11" s="59"/>
      <c r="F11" s="59"/>
      <c r="G11" s="73"/>
      <c r="H11" s="161" t="s">
        <v>220</v>
      </c>
    </row>
    <row r="12" spans="1:8" x14ac:dyDescent="0.2">
      <c r="A12" s="80" t="s">
        <v>571</v>
      </c>
      <c r="B12" s="108"/>
      <c r="C12" s="108"/>
      <c r="D12" s="108"/>
      <c r="E12" s="108"/>
      <c r="F12" s="108"/>
      <c r="G12" s="108"/>
      <c r="H12" s="1"/>
    </row>
    <row r="13" spans="1:8" x14ac:dyDescent="0.2">
      <c r="A13" s="433" t="s">
        <v>532</v>
      </c>
      <c r="B13" s="1"/>
      <c r="C13" s="1"/>
      <c r="D13" s="1"/>
      <c r="E13" s="1"/>
      <c r="F13" s="1"/>
      <c r="G13" s="1"/>
      <c r="H13" s="1"/>
    </row>
    <row r="14" spans="1:8" x14ac:dyDescent="0.2">
      <c r="A14" s="80" t="s">
        <v>536</v>
      </c>
    </row>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sheetData>
  <mergeCells count="3">
    <mergeCell ref="B3:C3"/>
    <mergeCell ref="D3:E3"/>
    <mergeCell ref="F3:H3"/>
  </mergeCells>
  <conditionalFormatting sqref="B5:B6">
    <cfRule type="cellIs" dxfId="7" priority="1" operator="equal">
      <formula>0</formula>
    </cfRule>
    <cfRule type="cellIs" dxfId="6" priority="2" operator="between">
      <formula>-0.49</formula>
      <formula>0.49</formula>
    </cfRule>
  </conditionalFormatting>
  <conditionalFormatting sqref="B19:B24">
    <cfRule type="cellIs" dxfId="5" priority="29" operator="between">
      <formula>0.00001</formula>
      <formula>0.499</formula>
    </cfRule>
  </conditionalFormatting>
  <conditionalFormatting sqref="B7:E7">
    <cfRule type="cellIs" dxfId="4" priority="14" operator="equal">
      <formula>0</formula>
    </cfRule>
    <cfRule type="cellIs" dxfId="3" priority="15" operator="between">
      <formula>-0.49</formula>
      <formula>0.49</formula>
    </cfRule>
  </conditionalFormatting>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1:AL277"/>
  <sheetViews>
    <sheetView workbookViewId="0"/>
  </sheetViews>
  <sheetFormatPr baseColWidth="10" defaultRowHeight="14.25" x14ac:dyDescent="0.2"/>
  <cols>
    <col min="1" max="1" width="23.625" bestFit="1" customWidth="1"/>
    <col min="3" max="3" width="5.5" customWidth="1"/>
    <col min="4" max="4" width="28.5" bestFit="1" customWidth="1"/>
    <col min="6" max="38" width="11" style="1"/>
  </cols>
  <sheetData>
    <row r="1" spans="1:5" x14ac:dyDescent="0.2">
      <c r="A1" s="158" t="s">
        <v>348</v>
      </c>
      <c r="B1" s="158"/>
      <c r="C1" s="158"/>
      <c r="D1" s="158"/>
      <c r="E1" s="15"/>
    </row>
    <row r="2" spans="1:5" x14ac:dyDescent="0.2">
      <c r="A2" s="159"/>
      <c r="B2" s="159"/>
      <c r="C2" s="159"/>
      <c r="D2" s="159"/>
      <c r="E2" s="55" t="s">
        <v>467</v>
      </c>
    </row>
    <row r="3" spans="1:5" x14ac:dyDescent="0.2">
      <c r="A3" s="233" t="s">
        <v>349</v>
      </c>
      <c r="B3" s="234"/>
      <c r="C3" s="235"/>
      <c r="D3" s="233" t="s">
        <v>350</v>
      </c>
      <c r="E3" s="234"/>
    </row>
    <row r="4" spans="1:5" x14ac:dyDescent="0.2">
      <c r="A4" s="145" t="s">
        <v>351</v>
      </c>
      <c r="B4" s="171">
        <v>37933.783831126231</v>
      </c>
      <c r="C4" s="236"/>
      <c r="D4" s="145" t="s">
        <v>352</v>
      </c>
      <c r="E4" s="171">
        <v>7833.4559300000064</v>
      </c>
    </row>
    <row r="5" spans="1:5" x14ac:dyDescent="0.2">
      <c r="A5" s="18" t="s">
        <v>353</v>
      </c>
      <c r="B5" s="237">
        <v>51.043751126230006</v>
      </c>
      <c r="C5" s="236"/>
      <c r="D5" s="18" t="s">
        <v>354</v>
      </c>
      <c r="E5" s="238">
        <v>7833.4559300000064</v>
      </c>
    </row>
    <row r="6" spans="1:5" x14ac:dyDescent="0.2">
      <c r="A6" s="18" t="s">
        <v>355</v>
      </c>
      <c r="B6" s="237">
        <v>29972.911489999999</v>
      </c>
      <c r="C6" s="236"/>
      <c r="D6" s="145" t="s">
        <v>357</v>
      </c>
      <c r="E6" s="171">
        <v>28836.34</v>
      </c>
    </row>
    <row r="7" spans="1:5" x14ac:dyDescent="0.2">
      <c r="A7" s="18" t="s">
        <v>356</v>
      </c>
      <c r="B7" s="237">
        <v>7909.8285900000001</v>
      </c>
      <c r="C7" s="236"/>
      <c r="D7" s="18" t="s">
        <v>358</v>
      </c>
      <c r="E7" s="238">
        <v>21407.784</v>
      </c>
    </row>
    <row r="8" spans="1:5" x14ac:dyDescent="0.2">
      <c r="A8" s="444"/>
      <c r="B8" s="445"/>
      <c r="C8" s="236"/>
      <c r="D8" s="18" t="s">
        <v>359</v>
      </c>
      <c r="E8" s="238">
        <v>6471.9340000000002</v>
      </c>
    </row>
    <row r="9" spans="1:5" x14ac:dyDescent="0.2">
      <c r="A9" s="145" t="s">
        <v>256</v>
      </c>
      <c r="B9" s="171">
        <v>-1443</v>
      </c>
      <c r="C9" s="236"/>
      <c r="D9" s="18" t="s">
        <v>360</v>
      </c>
      <c r="E9" s="238">
        <v>956.62199999999996</v>
      </c>
    </row>
    <row r="10" spans="1:5" x14ac:dyDescent="0.2">
      <c r="A10" s="18"/>
      <c r="B10" s="237"/>
      <c r="C10" s="236"/>
      <c r="D10" s="145" t="s">
        <v>361</v>
      </c>
      <c r="E10" s="171">
        <v>-179.01209887377536</v>
      </c>
    </row>
    <row r="11" spans="1:5" x14ac:dyDescent="0.2">
      <c r="A11" s="173" t="s">
        <v>114</v>
      </c>
      <c r="B11" s="174">
        <v>36490.783831126231</v>
      </c>
      <c r="C11" s="236"/>
      <c r="D11" s="173" t="s">
        <v>114</v>
      </c>
      <c r="E11" s="174">
        <v>36490.783831126231</v>
      </c>
    </row>
    <row r="12" spans="1:5" x14ac:dyDescent="0.2">
      <c r="A12" s="1"/>
      <c r="B12" s="1"/>
      <c r="C12" s="236"/>
      <c r="D12" s="1"/>
      <c r="E12" s="161" t="s">
        <v>220</v>
      </c>
    </row>
    <row r="13" spans="1:5" x14ac:dyDescent="0.2">
      <c r="A13" s="1"/>
      <c r="B13" s="1"/>
      <c r="C13" s="1"/>
      <c r="D13" s="1"/>
      <c r="E13" s="1"/>
    </row>
    <row r="14" spans="1:5" s="1" customFormat="1" x14ac:dyDescent="0.2"/>
    <row r="15" spans="1:5" s="1" customFormat="1" x14ac:dyDescent="0.2"/>
    <row r="16" spans="1:5"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dimension ref="A1:AG262"/>
  <sheetViews>
    <sheetView workbookViewId="0">
      <selection sqref="A1:E2"/>
    </sheetView>
  </sheetViews>
  <sheetFormatPr baseColWidth="10" defaultRowHeight="14.25" x14ac:dyDescent="0.2"/>
  <cols>
    <col min="1" max="1" width="7.5" customWidth="1"/>
    <col min="2" max="2" width="9.875" customWidth="1"/>
    <col min="3" max="6" width="9.5" customWidth="1"/>
    <col min="7" max="8" width="9.5" style="1" customWidth="1"/>
    <col min="9" max="9" width="10.375" style="1" customWidth="1"/>
    <col min="10" max="33" width="11" style="1"/>
  </cols>
  <sheetData>
    <row r="1" spans="1:8" x14ac:dyDescent="0.2">
      <c r="A1" s="771" t="s">
        <v>492</v>
      </c>
      <c r="B1" s="771"/>
      <c r="C1" s="771"/>
      <c r="D1" s="771"/>
      <c r="E1" s="771"/>
      <c r="F1" s="192"/>
    </row>
    <row r="2" spans="1:8" x14ac:dyDescent="0.2">
      <c r="A2" s="772"/>
      <c r="B2" s="772"/>
      <c r="C2" s="772"/>
      <c r="D2" s="772"/>
      <c r="E2" s="772"/>
      <c r="H2" s="55" t="s">
        <v>362</v>
      </c>
    </row>
    <row r="3" spans="1:8" x14ac:dyDescent="0.2">
      <c r="A3" s="56"/>
      <c r="B3" s="56"/>
      <c r="C3" s="629" t="s">
        <v>491</v>
      </c>
      <c r="D3" s="629" t="s">
        <v>583</v>
      </c>
      <c r="E3" s="629" t="s">
        <v>640</v>
      </c>
      <c r="F3" s="629" t="s">
        <v>583</v>
      </c>
      <c r="G3" s="629" t="s">
        <v>639</v>
      </c>
      <c r="H3" s="629" t="s">
        <v>583</v>
      </c>
    </row>
    <row r="4" spans="1:8" ht="15" x14ac:dyDescent="0.25">
      <c r="A4" s="644">
        <v>2018</v>
      </c>
      <c r="B4" s="563" t="s">
        <v>509</v>
      </c>
      <c r="C4" s="633" t="s">
        <v>509</v>
      </c>
      <c r="D4" s="633" t="s">
        <v>509</v>
      </c>
      <c r="E4" s="633" t="s">
        <v>509</v>
      </c>
      <c r="F4" s="633" t="s">
        <v>509</v>
      </c>
      <c r="G4" s="633" t="s">
        <v>509</v>
      </c>
      <c r="H4" s="633" t="s">
        <v>509</v>
      </c>
    </row>
    <row r="5" spans="1:8" ht="15" x14ac:dyDescent="0.25">
      <c r="A5" s="672" t="s">
        <v>509</v>
      </c>
      <c r="B5" s="18" t="s">
        <v>658</v>
      </c>
      <c r="C5" s="239">
        <v>8.8541459599999985</v>
      </c>
      <c r="D5" s="446">
        <v>4.9340608976620333</v>
      </c>
      <c r="E5" s="239">
        <v>6.9721119600000003</v>
      </c>
      <c r="F5" s="446">
        <v>6.5668899079786245</v>
      </c>
      <c r="G5" s="239" t="s">
        <v>142</v>
      </c>
      <c r="H5" s="446" t="s">
        <v>142</v>
      </c>
    </row>
    <row r="6" spans="1:8" ht="15" x14ac:dyDescent="0.25">
      <c r="A6" s="672" t="s">
        <v>509</v>
      </c>
      <c r="B6" s="18" t="s">
        <v>659</v>
      </c>
      <c r="C6" s="239">
        <v>8.6007973699999987</v>
      </c>
      <c r="D6" s="446">
        <v>-2.8613554728433672</v>
      </c>
      <c r="E6" s="239">
        <v>6.7187633700000005</v>
      </c>
      <c r="F6" s="446">
        <v>-3.6337424220020682</v>
      </c>
      <c r="G6" s="239" t="s">
        <v>142</v>
      </c>
      <c r="H6" s="446" t="s">
        <v>142</v>
      </c>
    </row>
    <row r="7" spans="1:8" ht="15" x14ac:dyDescent="0.25">
      <c r="A7" s="672" t="s">
        <v>509</v>
      </c>
      <c r="B7" s="18" t="s">
        <v>661</v>
      </c>
      <c r="C7" s="239">
        <v>8.8592170699999997</v>
      </c>
      <c r="D7" s="446">
        <v>3.0046016535790225</v>
      </c>
      <c r="E7" s="239">
        <v>6.9771830700000006</v>
      </c>
      <c r="F7" s="446">
        <v>3.8462390438376182</v>
      </c>
      <c r="G7" s="239" t="s">
        <v>142</v>
      </c>
      <c r="H7" s="446" t="s">
        <v>142</v>
      </c>
    </row>
    <row r="8" spans="1:8" ht="15" x14ac:dyDescent="0.25">
      <c r="A8" s="672" t="s">
        <v>509</v>
      </c>
      <c r="B8" s="18" t="s">
        <v>660</v>
      </c>
      <c r="C8" s="239">
        <v>9.4778791799999986</v>
      </c>
      <c r="D8" s="446">
        <v>6.9832594134641628</v>
      </c>
      <c r="E8" s="239">
        <v>7.5958451799999995</v>
      </c>
      <c r="F8" s="446">
        <v>8.8669324538735204</v>
      </c>
      <c r="G8" s="239" t="s">
        <v>142</v>
      </c>
      <c r="H8" s="446" t="s">
        <v>142</v>
      </c>
    </row>
    <row r="9" spans="1:8" ht="15" x14ac:dyDescent="0.25">
      <c r="A9" s="644">
        <v>2019</v>
      </c>
      <c r="B9" s="563" t="s">
        <v>509</v>
      </c>
      <c r="C9" s="633" t="s">
        <v>509</v>
      </c>
      <c r="D9" s="633" t="s">
        <v>509</v>
      </c>
      <c r="E9" s="633" t="s">
        <v>509</v>
      </c>
      <c r="F9" s="633" t="s">
        <v>509</v>
      </c>
      <c r="G9" s="633" t="s">
        <v>509</v>
      </c>
      <c r="H9" s="633" t="s">
        <v>509</v>
      </c>
    </row>
    <row r="10" spans="1:8" ht="15" x14ac:dyDescent="0.25">
      <c r="A10" s="672" t="s">
        <v>509</v>
      </c>
      <c r="B10" s="18" t="s">
        <v>658</v>
      </c>
      <c r="C10" s="239">
        <v>9.1141193000000005</v>
      </c>
      <c r="D10" s="446">
        <v>-3.8379881521131418</v>
      </c>
      <c r="E10" s="239">
        <v>7.2296652999999997</v>
      </c>
      <c r="F10" s="446">
        <v>-4.8207917792237023</v>
      </c>
      <c r="G10" s="239" t="s">
        <v>142</v>
      </c>
      <c r="H10" s="446" t="s">
        <v>142</v>
      </c>
    </row>
    <row r="11" spans="1:8" ht="15" x14ac:dyDescent="0.25">
      <c r="A11" s="672" t="s">
        <v>509</v>
      </c>
      <c r="B11" s="18" t="s">
        <v>659</v>
      </c>
      <c r="C11" s="239">
        <v>8.6282825199999991</v>
      </c>
      <c r="D11" s="446">
        <v>-5.3305949155175245</v>
      </c>
      <c r="E11" s="239">
        <v>6.7438285199999992</v>
      </c>
      <c r="F11" s="446">
        <v>-6.7200452557603256</v>
      </c>
      <c r="G11" s="239" t="s">
        <v>142</v>
      </c>
      <c r="H11" s="446" t="s">
        <v>142</v>
      </c>
    </row>
    <row r="12" spans="1:8" ht="15" x14ac:dyDescent="0.25">
      <c r="A12" s="644">
        <v>2020</v>
      </c>
      <c r="B12" s="563" t="s">
        <v>509</v>
      </c>
      <c r="C12" s="633" t="s">
        <v>509</v>
      </c>
      <c r="D12" s="633" t="s">
        <v>509</v>
      </c>
      <c r="E12" s="633" t="s">
        <v>509</v>
      </c>
      <c r="F12" s="633" t="s">
        <v>509</v>
      </c>
      <c r="G12" s="633" t="s">
        <v>509</v>
      </c>
      <c r="H12" s="633" t="s">
        <v>509</v>
      </c>
    </row>
    <row r="13" spans="1:8" ht="15" x14ac:dyDescent="0.25">
      <c r="A13" s="672" t="s">
        <v>509</v>
      </c>
      <c r="B13" s="18" t="s">
        <v>658</v>
      </c>
      <c r="C13" s="239">
        <v>8.3495372399999983</v>
      </c>
      <c r="D13" s="446">
        <v>-3.2305998250970669</v>
      </c>
      <c r="E13" s="239">
        <v>6.4662932399999997</v>
      </c>
      <c r="F13" s="446">
        <v>-4.1153964573227242</v>
      </c>
      <c r="G13" s="239" t="s">
        <v>142</v>
      </c>
      <c r="H13" s="446" t="s">
        <v>142</v>
      </c>
    </row>
    <row r="14" spans="1:8" ht="15" x14ac:dyDescent="0.25">
      <c r="A14" s="672" t="s">
        <v>509</v>
      </c>
      <c r="B14" s="18" t="s">
        <v>661</v>
      </c>
      <c r="C14" s="239">
        <v>7.9797079999999987</v>
      </c>
      <c r="D14" s="446">
        <v>-4.4293381701235424</v>
      </c>
      <c r="E14" s="239">
        <v>6.0964640000000001</v>
      </c>
      <c r="F14" s="446">
        <v>-5.7193391371777569</v>
      </c>
      <c r="G14" s="239" t="s">
        <v>142</v>
      </c>
      <c r="H14" s="446" t="s">
        <v>142</v>
      </c>
    </row>
    <row r="15" spans="1:8" ht="15" x14ac:dyDescent="0.25">
      <c r="A15" s="672" t="s">
        <v>509</v>
      </c>
      <c r="B15" s="18" t="s">
        <v>660</v>
      </c>
      <c r="C15" s="239">
        <v>7.7840267999999995</v>
      </c>
      <c r="D15" s="446">
        <v>-2.452235094316725</v>
      </c>
      <c r="E15" s="239">
        <v>5.7697397999999991</v>
      </c>
      <c r="F15" s="446">
        <v>-5.3592410288980794</v>
      </c>
      <c r="G15" s="239" t="s">
        <v>142</v>
      </c>
      <c r="H15" s="446" t="s">
        <v>142</v>
      </c>
    </row>
    <row r="16" spans="1:8" ht="15" x14ac:dyDescent="0.25">
      <c r="A16" s="644">
        <v>2021</v>
      </c>
      <c r="B16" s="563" t="s">
        <v>509</v>
      </c>
      <c r="C16" s="633" t="s">
        <v>509</v>
      </c>
      <c r="D16" s="633" t="s">
        <v>509</v>
      </c>
      <c r="E16" s="633" t="s">
        <v>509</v>
      </c>
      <c r="F16" s="633" t="s">
        <v>509</v>
      </c>
      <c r="G16" s="633" t="s">
        <v>509</v>
      </c>
      <c r="H16" s="633" t="s">
        <v>509</v>
      </c>
    </row>
    <row r="17" spans="1:8" ht="15" x14ac:dyDescent="0.25">
      <c r="A17" s="672" t="s">
        <v>509</v>
      </c>
      <c r="B17" s="18" t="s">
        <v>658</v>
      </c>
      <c r="C17" s="239">
        <v>8.1517022399999988</v>
      </c>
      <c r="D17" s="446">
        <v>4.7234606129567709</v>
      </c>
      <c r="E17" s="239">
        <v>6.1374152400000002</v>
      </c>
      <c r="F17" s="446">
        <v>6.3724787034590564</v>
      </c>
      <c r="G17" s="239" t="s">
        <v>142</v>
      </c>
      <c r="H17" s="446" t="s">
        <v>142</v>
      </c>
    </row>
    <row r="18" spans="1:8" s="1" customFormat="1" ht="15" x14ac:dyDescent="0.25">
      <c r="A18" s="672" t="s">
        <v>509</v>
      </c>
      <c r="B18" s="18" t="s">
        <v>661</v>
      </c>
      <c r="C18" s="239">
        <v>8.3919162799999985</v>
      </c>
      <c r="D18" s="446">
        <v>2.9467960547096692</v>
      </c>
      <c r="E18" s="239">
        <v>6.3776292799999998</v>
      </c>
      <c r="F18" s="446">
        <v>3.9139284308877831</v>
      </c>
      <c r="G18" s="239" t="s">
        <v>142</v>
      </c>
      <c r="H18" s="446" t="s">
        <v>142</v>
      </c>
    </row>
    <row r="19" spans="1:8" s="1" customFormat="1" ht="15" x14ac:dyDescent="0.25">
      <c r="A19" s="672" t="s">
        <v>509</v>
      </c>
      <c r="B19" s="18" t="s">
        <v>660</v>
      </c>
      <c r="C19" s="239">
        <v>8.3238000000000003</v>
      </c>
      <c r="D19" s="446">
        <v>-0.81</v>
      </c>
      <c r="E19" s="239">
        <v>7.1341999999999999</v>
      </c>
      <c r="F19" s="446">
        <v>11.86</v>
      </c>
      <c r="G19" s="239">
        <v>6.7427999999999999</v>
      </c>
      <c r="H19" s="446" t="s">
        <v>142</v>
      </c>
    </row>
    <row r="20" spans="1:8" s="1" customFormat="1" ht="15" x14ac:dyDescent="0.25">
      <c r="A20" s="644">
        <v>2022</v>
      </c>
      <c r="B20" s="563" t="s">
        <v>509</v>
      </c>
      <c r="C20" s="633" t="s">
        <v>509</v>
      </c>
      <c r="D20" s="633" t="s">
        <v>509</v>
      </c>
      <c r="E20" s="633" t="s">
        <v>509</v>
      </c>
      <c r="F20" s="633" t="s">
        <v>509</v>
      </c>
      <c r="G20" s="633" t="s">
        <v>509</v>
      </c>
      <c r="H20" s="633" t="s">
        <v>509</v>
      </c>
    </row>
    <row r="21" spans="1:8" s="1" customFormat="1" ht="15" x14ac:dyDescent="0.25">
      <c r="A21" s="672" t="s">
        <v>509</v>
      </c>
      <c r="B21" s="18" t="s">
        <v>658</v>
      </c>
      <c r="C21" s="239">
        <v>8.7993390099999989</v>
      </c>
      <c r="D21" s="446">
        <v>5.712735698136596</v>
      </c>
      <c r="E21" s="239">
        <v>7.6110379399999983</v>
      </c>
      <c r="F21" s="446">
        <v>6.6834530348602481</v>
      </c>
      <c r="G21" s="239">
        <v>7.2198340499999993</v>
      </c>
      <c r="H21" s="446">
        <v>7.0746595149630291</v>
      </c>
    </row>
    <row r="22" spans="1:8" s="1" customFormat="1" ht="15" x14ac:dyDescent="0.25">
      <c r="A22" s="672" t="s">
        <v>509</v>
      </c>
      <c r="B22" s="18" t="s">
        <v>659</v>
      </c>
      <c r="C22" s="239">
        <v>9.3430694499999998</v>
      </c>
      <c r="D22" s="446">
        <v>6.1792191365974087</v>
      </c>
      <c r="E22" s="239">
        <v>8.154769589999999</v>
      </c>
      <c r="F22" s="446">
        <v>7.1439881693718217</v>
      </c>
      <c r="G22" s="239">
        <v>7.7635644899999985</v>
      </c>
      <c r="H22" s="446">
        <v>7.5310656205456574</v>
      </c>
    </row>
    <row r="23" spans="1:8" s="1" customFormat="1" ht="15" x14ac:dyDescent="0.25">
      <c r="A23" s="672" t="s">
        <v>509</v>
      </c>
      <c r="B23" s="18" t="s">
        <v>661</v>
      </c>
      <c r="C23" s="239">
        <v>9.9683611499999998</v>
      </c>
      <c r="D23" s="446">
        <v>6.692572535677769</v>
      </c>
      <c r="E23" s="239">
        <v>8.780061289999999</v>
      </c>
      <c r="F23" s="446">
        <v>7.6678034014201994</v>
      </c>
      <c r="G23" s="239">
        <v>8.3888561899999985</v>
      </c>
      <c r="H23" s="446">
        <v>8.0541831114485927</v>
      </c>
    </row>
    <row r="24" spans="1:8" s="1" customFormat="1" ht="15" x14ac:dyDescent="0.25">
      <c r="A24" s="709" t="s">
        <v>509</v>
      </c>
      <c r="B24" s="444" t="s">
        <v>660</v>
      </c>
      <c r="C24" s="710">
        <v>9.0315361499999991</v>
      </c>
      <c r="D24" s="711">
        <v>-9.3979841410541258</v>
      </c>
      <c r="E24" s="710">
        <v>8.1181600500000002</v>
      </c>
      <c r="F24" s="711">
        <v>-7.5386858717474725</v>
      </c>
      <c r="G24" s="710">
        <v>7.8286649000000006</v>
      </c>
      <c r="H24" s="711">
        <v>-6.6778029961674434</v>
      </c>
    </row>
    <row r="25" spans="1:8" s="1" customFormat="1" ht="15" x14ac:dyDescent="0.25">
      <c r="A25" s="644">
        <v>2023</v>
      </c>
      <c r="B25" s="563" t="s">
        <v>509</v>
      </c>
      <c r="C25" s="633" t="s">
        <v>509</v>
      </c>
      <c r="D25" s="633" t="s">
        <v>509</v>
      </c>
      <c r="E25" s="633" t="s">
        <v>509</v>
      </c>
      <c r="F25" s="633" t="s">
        <v>509</v>
      </c>
      <c r="G25" s="633" t="s">
        <v>509</v>
      </c>
      <c r="H25" s="633" t="s">
        <v>509</v>
      </c>
    </row>
    <row r="26" spans="1:8" s="1" customFormat="1" ht="15" x14ac:dyDescent="0.25">
      <c r="A26" s="709" t="s">
        <v>509</v>
      </c>
      <c r="B26" s="444" t="s">
        <v>658</v>
      </c>
      <c r="C26" s="710">
        <v>9.7491355500000001</v>
      </c>
      <c r="D26" s="711">
        <v>7.9454855528646817</v>
      </c>
      <c r="E26" s="710">
        <v>8.8357594499999994</v>
      </c>
      <c r="F26" s="711">
        <v>8.839434004506959</v>
      </c>
      <c r="G26" s="710">
        <v>8.5462643000000007</v>
      </c>
      <c r="H26" s="711">
        <v>9.1663062497412557</v>
      </c>
    </row>
    <row r="27" spans="1:8" s="1" customFormat="1" x14ac:dyDescent="0.2">
      <c r="A27" s="80" t="s">
        <v>258</v>
      </c>
      <c r="H27" s="161" t="s">
        <v>570</v>
      </c>
    </row>
    <row r="28" spans="1:8" s="1" customFormat="1" x14ac:dyDescent="0.2">
      <c r="A28" s="80" t="s">
        <v>699</v>
      </c>
      <c r="H28" s="161"/>
    </row>
    <row r="29" spans="1:8" s="1" customFormat="1" x14ac:dyDescent="0.2"/>
    <row r="30" spans="1:8" s="1" customFormat="1" x14ac:dyDescent="0.2">
      <c r="B30" s="1" t="s">
        <v>678</v>
      </c>
    </row>
    <row r="31" spans="1:8" s="1" customFormat="1" x14ac:dyDescent="0.2"/>
    <row r="32" spans="1:8"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sheetData>
  <mergeCells count="1">
    <mergeCell ref="A1:E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I17"/>
  <sheetViews>
    <sheetView zoomScaleNormal="100" zoomScaleSheetLayoutView="100" workbookViewId="0"/>
  </sheetViews>
  <sheetFormatPr baseColWidth="10" defaultRowHeight="12.75" x14ac:dyDescent="0.2"/>
  <cols>
    <col min="1" max="1" width="32.125" style="69" customWidth="1"/>
    <col min="2" max="2" width="12.125" style="69" customWidth="1"/>
    <col min="3" max="3" width="12.625" style="69" customWidth="1"/>
    <col min="4" max="4" width="11" style="69"/>
    <col min="5" max="5" width="12.625" style="69" customWidth="1"/>
    <col min="6" max="6" width="13.5" style="69" customWidth="1"/>
    <col min="7" max="7" width="11" style="69"/>
    <col min="8" max="8" width="15.625" style="69" customWidth="1"/>
    <col min="9" max="9" width="11" style="69"/>
    <col min="10" max="10" width="10" style="69"/>
    <col min="11" max="12" width="10.125" style="69" bestFit="1" customWidth="1"/>
    <col min="13" max="256" width="10" style="69"/>
    <col min="257" max="257" width="28.125" style="69" customWidth="1"/>
    <col min="258" max="258" width="10.625" style="69" customWidth="1"/>
    <col min="259" max="259" width="11.125" style="69" customWidth="1"/>
    <col min="260" max="260" width="10" style="69"/>
    <col min="261" max="261" width="11.125" style="69" customWidth="1"/>
    <col min="262" max="262" width="11.625" style="69" customWidth="1"/>
    <col min="263" max="263" width="10" style="69"/>
    <col min="264" max="264" width="10.625" style="69" bestFit="1" customWidth="1"/>
    <col min="265" max="266" width="10" style="69"/>
    <col min="267" max="268" width="10.125" style="69" bestFit="1" customWidth="1"/>
    <col min="269" max="512" width="10" style="69"/>
    <col min="513" max="513" width="28.125" style="69" customWidth="1"/>
    <col min="514" max="514" width="10.625" style="69" customWidth="1"/>
    <col min="515" max="515" width="11.125" style="69" customWidth="1"/>
    <col min="516" max="516" width="10" style="69"/>
    <col min="517" max="517" width="11.125" style="69" customWidth="1"/>
    <col min="518" max="518" width="11.625" style="69" customWidth="1"/>
    <col min="519" max="519" width="10" style="69"/>
    <col min="520" max="520" width="10.625" style="69" bestFit="1" customWidth="1"/>
    <col min="521" max="522" width="10" style="69"/>
    <col min="523" max="524" width="10.125" style="69" bestFit="1" customWidth="1"/>
    <col min="525" max="768" width="10" style="69"/>
    <col min="769" max="769" width="28.125" style="69" customWidth="1"/>
    <col min="770" max="770" width="10.625" style="69" customWidth="1"/>
    <col min="771" max="771" width="11.125" style="69" customWidth="1"/>
    <col min="772" max="772" width="10" style="69"/>
    <col min="773" max="773" width="11.125" style="69" customWidth="1"/>
    <col min="774" max="774" width="11.625" style="69" customWidth="1"/>
    <col min="775" max="775" width="10" style="69"/>
    <col min="776" max="776" width="10.625" style="69" bestFit="1" customWidth="1"/>
    <col min="777" max="778" width="10" style="69"/>
    <col min="779" max="780" width="10.125" style="69" bestFit="1" customWidth="1"/>
    <col min="781" max="1024" width="11" style="69"/>
    <col min="1025" max="1025" width="28.125" style="69" customWidth="1"/>
    <col min="1026" max="1026" width="10.625" style="69" customWidth="1"/>
    <col min="1027" max="1027" width="11.125" style="69" customWidth="1"/>
    <col min="1028" max="1028" width="10" style="69"/>
    <col min="1029" max="1029" width="11.125" style="69" customWidth="1"/>
    <col min="1030" max="1030" width="11.625" style="69" customWidth="1"/>
    <col min="1031" max="1031" width="10" style="69"/>
    <col min="1032" max="1032" width="10.625" style="69" bestFit="1" customWidth="1"/>
    <col min="1033" max="1034" width="10" style="69"/>
    <col min="1035" max="1036" width="10.125" style="69" bestFit="1" customWidth="1"/>
    <col min="1037" max="1280" width="10" style="69"/>
    <col min="1281" max="1281" width="28.125" style="69" customWidth="1"/>
    <col min="1282" max="1282" width="10.625" style="69" customWidth="1"/>
    <col min="1283" max="1283" width="11.125" style="69" customWidth="1"/>
    <col min="1284" max="1284" width="10" style="69"/>
    <col min="1285" max="1285" width="11.125" style="69" customWidth="1"/>
    <col min="1286" max="1286" width="11.625" style="69" customWidth="1"/>
    <col min="1287" max="1287" width="10" style="69"/>
    <col min="1288" max="1288" width="10.625" style="69" bestFit="1" customWidth="1"/>
    <col min="1289" max="1290" width="10" style="69"/>
    <col min="1291" max="1292" width="10.125" style="69" bestFit="1" customWidth="1"/>
    <col min="1293" max="1536" width="10" style="69"/>
    <col min="1537" max="1537" width="28.125" style="69" customWidth="1"/>
    <col min="1538" max="1538" width="10.625" style="69" customWidth="1"/>
    <col min="1539" max="1539" width="11.125" style="69" customWidth="1"/>
    <col min="1540" max="1540" width="10" style="69"/>
    <col min="1541" max="1541" width="11.125" style="69" customWidth="1"/>
    <col min="1542" max="1542" width="11.625" style="69" customWidth="1"/>
    <col min="1543" max="1543" width="10" style="69"/>
    <col min="1544" max="1544" width="10.625" style="69" bestFit="1" customWidth="1"/>
    <col min="1545" max="1546" width="10" style="69"/>
    <col min="1547" max="1548" width="10.125" style="69" bestFit="1" customWidth="1"/>
    <col min="1549" max="1792" width="10" style="69"/>
    <col min="1793" max="1793" width="28.125" style="69" customWidth="1"/>
    <col min="1794" max="1794" width="10.625" style="69" customWidth="1"/>
    <col min="1795" max="1795" width="11.125" style="69" customWidth="1"/>
    <col min="1796" max="1796" width="10" style="69"/>
    <col min="1797" max="1797" width="11.125" style="69" customWidth="1"/>
    <col min="1798" max="1798" width="11.625" style="69" customWidth="1"/>
    <col min="1799" max="1799" width="10" style="69"/>
    <col min="1800" max="1800" width="10.625" style="69" bestFit="1" customWidth="1"/>
    <col min="1801" max="1802" width="10" style="69"/>
    <col min="1803" max="1804" width="10.125" style="69" bestFit="1" customWidth="1"/>
    <col min="1805" max="2048" width="11" style="69"/>
    <col min="2049" max="2049" width="28.125" style="69" customWidth="1"/>
    <col min="2050" max="2050" width="10.625" style="69" customWidth="1"/>
    <col min="2051" max="2051" width="11.125" style="69" customWidth="1"/>
    <col min="2052" max="2052" width="10" style="69"/>
    <col min="2053" max="2053" width="11.125" style="69" customWidth="1"/>
    <col min="2054" max="2054" width="11.625" style="69" customWidth="1"/>
    <col min="2055" max="2055" width="10" style="69"/>
    <col min="2056" max="2056" width="10.625" style="69" bestFit="1" customWidth="1"/>
    <col min="2057" max="2058" width="10" style="69"/>
    <col min="2059" max="2060" width="10.125" style="69" bestFit="1" customWidth="1"/>
    <col min="2061" max="2304" width="10" style="69"/>
    <col min="2305" max="2305" width="28.125" style="69" customWidth="1"/>
    <col min="2306" max="2306" width="10.625" style="69" customWidth="1"/>
    <col min="2307" max="2307" width="11.125" style="69" customWidth="1"/>
    <col min="2308" max="2308" width="10" style="69"/>
    <col min="2309" max="2309" width="11.125" style="69" customWidth="1"/>
    <col min="2310" max="2310" width="11.625" style="69" customWidth="1"/>
    <col min="2311" max="2311" width="10" style="69"/>
    <col min="2312" max="2312" width="10.625" style="69" bestFit="1" customWidth="1"/>
    <col min="2313" max="2314" width="10" style="69"/>
    <col min="2315" max="2316" width="10.125" style="69" bestFit="1" customWidth="1"/>
    <col min="2317" max="2560" width="10" style="69"/>
    <col min="2561" max="2561" width="28.125" style="69" customWidth="1"/>
    <col min="2562" max="2562" width="10.625" style="69" customWidth="1"/>
    <col min="2563" max="2563" width="11.125" style="69" customWidth="1"/>
    <col min="2564" max="2564" width="10" style="69"/>
    <col min="2565" max="2565" width="11.125" style="69" customWidth="1"/>
    <col min="2566" max="2566" width="11.625" style="69" customWidth="1"/>
    <col min="2567" max="2567" width="10" style="69"/>
    <col min="2568" max="2568" width="10.625" style="69" bestFit="1" customWidth="1"/>
    <col min="2569" max="2570" width="10" style="69"/>
    <col min="2571" max="2572" width="10.125" style="69" bestFit="1" customWidth="1"/>
    <col min="2573" max="2816" width="10" style="69"/>
    <col min="2817" max="2817" width="28.125" style="69" customWidth="1"/>
    <col min="2818" max="2818" width="10.625" style="69" customWidth="1"/>
    <col min="2819" max="2819" width="11.125" style="69" customWidth="1"/>
    <col min="2820" max="2820" width="10" style="69"/>
    <col min="2821" max="2821" width="11.125" style="69" customWidth="1"/>
    <col min="2822" max="2822" width="11.625" style="69" customWidth="1"/>
    <col min="2823" max="2823" width="10" style="69"/>
    <col min="2824" max="2824" width="10.625" style="69" bestFit="1" customWidth="1"/>
    <col min="2825" max="2826" width="10" style="69"/>
    <col min="2827" max="2828" width="10.125" style="69" bestFit="1" customWidth="1"/>
    <col min="2829" max="3072" width="11" style="69"/>
    <col min="3073" max="3073" width="28.125" style="69" customWidth="1"/>
    <col min="3074" max="3074" width="10.625" style="69" customWidth="1"/>
    <col min="3075" max="3075" width="11.125" style="69" customWidth="1"/>
    <col min="3076" max="3076" width="10" style="69"/>
    <col min="3077" max="3077" width="11.125" style="69" customWidth="1"/>
    <col min="3078" max="3078" width="11.625" style="69" customWidth="1"/>
    <col min="3079" max="3079" width="10" style="69"/>
    <col min="3080" max="3080" width="10.625" style="69" bestFit="1" customWidth="1"/>
    <col min="3081" max="3082" width="10" style="69"/>
    <col min="3083" max="3084" width="10.125" style="69" bestFit="1" customWidth="1"/>
    <col min="3085" max="3328" width="10" style="69"/>
    <col min="3329" max="3329" width="28.125" style="69" customWidth="1"/>
    <col min="3330" max="3330" width="10.625" style="69" customWidth="1"/>
    <col min="3331" max="3331" width="11.125" style="69" customWidth="1"/>
    <col min="3332" max="3332" width="10" style="69"/>
    <col min="3333" max="3333" width="11.125" style="69" customWidth="1"/>
    <col min="3334" max="3334" width="11.625" style="69" customWidth="1"/>
    <col min="3335" max="3335" width="10" style="69"/>
    <col min="3336" max="3336" width="10.625" style="69" bestFit="1" customWidth="1"/>
    <col min="3337" max="3338" width="10" style="69"/>
    <col min="3339" max="3340" width="10.125" style="69" bestFit="1" customWidth="1"/>
    <col min="3341" max="3584" width="10" style="69"/>
    <col min="3585" max="3585" width="28.125" style="69" customWidth="1"/>
    <col min="3586" max="3586" width="10.625" style="69" customWidth="1"/>
    <col min="3587" max="3587" width="11.125" style="69" customWidth="1"/>
    <col min="3588" max="3588" width="10" style="69"/>
    <col min="3589" max="3589" width="11.125" style="69" customWidth="1"/>
    <col min="3590" max="3590" width="11.625" style="69" customWidth="1"/>
    <col min="3591" max="3591" width="10" style="69"/>
    <col min="3592" max="3592" width="10.625" style="69" bestFit="1" customWidth="1"/>
    <col min="3593" max="3594" width="10" style="69"/>
    <col min="3595" max="3596" width="10.125" style="69" bestFit="1" customWidth="1"/>
    <col min="3597" max="3840" width="10" style="69"/>
    <col min="3841" max="3841" width="28.125" style="69" customWidth="1"/>
    <col min="3842" max="3842" width="10.625" style="69" customWidth="1"/>
    <col min="3843" max="3843" width="11.125" style="69" customWidth="1"/>
    <col min="3844" max="3844" width="10" style="69"/>
    <col min="3845" max="3845" width="11.125" style="69" customWidth="1"/>
    <col min="3846" max="3846" width="11.625" style="69" customWidth="1"/>
    <col min="3847" max="3847" width="10" style="69"/>
    <col min="3848" max="3848" width="10.625" style="69" bestFit="1" customWidth="1"/>
    <col min="3849" max="3850" width="10" style="69"/>
    <col min="3851" max="3852" width="10.125" style="69" bestFit="1" customWidth="1"/>
    <col min="3853" max="4096" width="11" style="69"/>
    <col min="4097" max="4097" width="28.125" style="69" customWidth="1"/>
    <col min="4098" max="4098" width="10.625" style="69" customWidth="1"/>
    <col min="4099" max="4099" width="11.125" style="69" customWidth="1"/>
    <col min="4100" max="4100" width="10" style="69"/>
    <col min="4101" max="4101" width="11.125" style="69" customWidth="1"/>
    <col min="4102" max="4102" width="11.625" style="69" customWidth="1"/>
    <col min="4103" max="4103" width="10" style="69"/>
    <col min="4104" max="4104" width="10.625" style="69" bestFit="1" customWidth="1"/>
    <col min="4105" max="4106" width="10" style="69"/>
    <col min="4107" max="4108" width="10.125" style="69" bestFit="1" customWidth="1"/>
    <col min="4109" max="4352" width="10" style="69"/>
    <col min="4353" max="4353" width="28.125" style="69" customWidth="1"/>
    <col min="4354" max="4354" width="10.625" style="69" customWidth="1"/>
    <col min="4355" max="4355" width="11.125" style="69" customWidth="1"/>
    <col min="4356" max="4356" width="10" style="69"/>
    <col min="4357" max="4357" width="11.125" style="69" customWidth="1"/>
    <col min="4358" max="4358" width="11.625" style="69" customWidth="1"/>
    <col min="4359" max="4359" width="10" style="69"/>
    <col min="4360" max="4360" width="10.625" style="69" bestFit="1" customWidth="1"/>
    <col min="4361" max="4362" width="10" style="69"/>
    <col min="4363" max="4364" width="10.125" style="69" bestFit="1" customWidth="1"/>
    <col min="4365" max="4608" width="10" style="69"/>
    <col min="4609" max="4609" width="28.125" style="69" customWidth="1"/>
    <col min="4610" max="4610" width="10.625" style="69" customWidth="1"/>
    <col min="4611" max="4611" width="11.125" style="69" customWidth="1"/>
    <col min="4612" max="4612" width="10" style="69"/>
    <col min="4613" max="4613" width="11.125" style="69" customWidth="1"/>
    <col min="4614" max="4614" width="11.625" style="69" customWidth="1"/>
    <col min="4615" max="4615" width="10" style="69"/>
    <col min="4616" max="4616" width="10.625" style="69" bestFit="1" customWidth="1"/>
    <col min="4617" max="4618" width="10" style="69"/>
    <col min="4619" max="4620" width="10.125" style="69" bestFit="1" customWidth="1"/>
    <col min="4621" max="4864" width="10" style="69"/>
    <col min="4865" max="4865" width="28.125" style="69" customWidth="1"/>
    <col min="4866" max="4866" width="10.625" style="69" customWidth="1"/>
    <col min="4867" max="4867" width="11.125" style="69" customWidth="1"/>
    <col min="4868" max="4868" width="10" style="69"/>
    <col min="4869" max="4869" width="11.125" style="69" customWidth="1"/>
    <col min="4870" max="4870" width="11.625" style="69" customWidth="1"/>
    <col min="4871" max="4871" width="10" style="69"/>
    <col min="4872" max="4872" width="10.625" style="69" bestFit="1" customWidth="1"/>
    <col min="4873" max="4874" width="10" style="69"/>
    <col min="4875" max="4876" width="10.125" style="69" bestFit="1" customWidth="1"/>
    <col min="4877" max="5120" width="11" style="69"/>
    <col min="5121" max="5121" width="28.125" style="69" customWidth="1"/>
    <col min="5122" max="5122" width="10.625" style="69" customWidth="1"/>
    <col min="5123" max="5123" width="11.125" style="69" customWidth="1"/>
    <col min="5124" max="5124" width="10" style="69"/>
    <col min="5125" max="5125" width="11.125" style="69" customWidth="1"/>
    <col min="5126" max="5126" width="11.625" style="69" customWidth="1"/>
    <col min="5127" max="5127" width="10" style="69"/>
    <col min="5128" max="5128" width="10.625" style="69" bestFit="1" customWidth="1"/>
    <col min="5129" max="5130" width="10" style="69"/>
    <col min="5131" max="5132" width="10.125" style="69" bestFit="1" customWidth="1"/>
    <col min="5133" max="5376" width="10" style="69"/>
    <col min="5377" max="5377" width="28.125" style="69" customWidth="1"/>
    <col min="5378" max="5378" width="10.625" style="69" customWidth="1"/>
    <col min="5379" max="5379" width="11.125" style="69" customWidth="1"/>
    <col min="5380" max="5380" width="10" style="69"/>
    <col min="5381" max="5381" width="11.125" style="69" customWidth="1"/>
    <col min="5382" max="5382" width="11.625" style="69" customWidth="1"/>
    <col min="5383" max="5383" width="10" style="69"/>
    <col min="5384" max="5384" width="10.625" style="69" bestFit="1" customWidth="1"/>
    <col min="5385" max="5386" width="10" style="69"/>
    <col min="5387" max="5388" width="10.125" style="69" bestFit="1" customWidth="1"/>
    <col min="5389" max="5632" width="10" style="69"/>
    <col min="5633" max="5633" width="28.125" style="69" customWidth="1"/>
    <col min="5634" max="5634" width="10.625" style="69" customWidth="1"/>
    <col min="5635" max="5635" width="11.125" style="69" customWidth="1"/>
    <col min="5636" max="5636" width="10" style="69"/>
    <col min="5637" max="5637" width="11.125" style="69" customWidth="1"/>
    <col min="5638" max="5638" width="11.625" style="69" customWidth="1"/>
    <col min="5639" max="5639" width="10" style="69"/>
    <col min="5640" max="5640" width="10.625" style="69" bestFit="1" customWidth="1"/>
    <col min="5641" max="5642" width="10" style="69"/>
    <col min="5643" max="5644" width="10.125" style="69" bestFit="1" customWidth="1"/>
    <col min="5645" max="5888" width="10" style="69"/>
    <col min="5889" max="5889" width="28.125" style="69" customWidth="1"/>
    <col min="5890" max="5890" width="10.625" style="69" customWidth="1"/>
    <col min="5891" max="5891" width="11.125" style="69" customWidth="1"/>
    <col min="5892" max="5892" width="10" style="69"/>
    <col min="5893" max="5893" width="11.125" style="69" customWidth="1"/>
    <col min="5894" max="5894" width="11.625" style="69" customWidth="1"/>
    <col min="5895" max="5895" width="10" style="69"/>
    <col min="5896" max="5896" width="10.625" style="69" bestFit="1" customWidth="1"/>
    <col min="5897" max="5898" width="10" style="69"/>
    <col min="5899" max="5900" width="10.125" style="69" bestFit="1" customWidth="1"/>
    <col min="5901" max="6144" width="11" style="69"/>
    <col min="6145" max="6145" width="28.125" style="69" customWidth="1"/>
    <col min="6146" max="6146" width="10.625" style="69" customWidth="1"/>
    <col min="6147" max="6147" width="11.125" style="69" customWidth="1"/>
    <col min="6148" max="6148" width="10" style="69"/>
    <col min="6149" max="6149" width="11.125" style="69" customWidth="1"/>
    <col min="6150" max="6150" width="11.625" style="69" customWidth="1"/>
    <col min="6151" max="6151" width="10" style="69"/>
    <col min="6152" max="6152" width="10.625" style="69" bestFit="1" customWidth="1"/>
    <col min="6153" max="6154" width="10" style="69"/>
    <col min="6155" max="6156" width="10.125" style="69" bestFit="1" customWidth="1"/>
    <col min="6157" max="6400" width="10" style="69"/>
    <col min="6401" max="6401" width="28.125" style="69" customWidth="1"/>
    <col min="6402" max="6402" width="10.625" style="69" customWidth="1"/>
    <col min="6403" max="6403" width="11.125" style="69" customWidth="1"/>
    <col min="6404" max="6404" width="10" style="69"/>
    <col min="6405" max="6405" width="11.125" style="69" customWidth="1"/>
    <col min="6406" max="6406" width="11.625" style="69" customWidth="1"/>
    <col min="6407" max="6407" width="10" style="69"/>
    <col min="6408" max="6408" width="10.625" style="69" bestFit="1" customWidth="1"/>
    <col min="6409" max="6410" width="10" style="69"/>
    <col min="6411" max="6412" width="10.125" style="69" bestFit="1" customWidth="1"/>
    <col min="6413" max="6656" width="10" style="69"/>
    <col min="6657" max="6657" width="28.125" style="69" customWidth="1"/>
    <col min="6658" max="6658" width="10.625" style="69" customWidth="1"/>
    <col min="6659" max="6659" width="11.125" style="69" customWidth="1"/>
    <col min="6660" max="6660" width="10" style="69"/>
    <col min="6661" max="6661" width="11.125" style="69" customWidth="1"/>
    <col min="6662" max="6662" width="11.625" style="69" customWidth="1"/>
    <col min="6663" max="6663" width="10" style="69"/>
    <col min="6664" max="6664" width="10.625" style="69" bestFit="1" customWidth="1"/>
    <col min="6665" max="6666" width="10" style="69"/>
    <col min="6667" max="6668" width="10.125" style="69" bestFit="1" customWidth="1"/>
    <col min="6669" max="6912" width="10" style="69"/>
    <col min="6913" max="6913" width="28.125" style="69" customWidth="1"/>
    <col min="6914" max="6914" width="10.625" style="69" customWidth="1"/>
    <col min="6915" max="6915" width="11.125" style="69" customWidth="1"/>
    <col min="6916" max="6916" width="10" style="69"/>
    <col min="6917" max="6917" width="11.125" style="69" customWidth="1"/>
    <col min="6918" max="6918" width="11.625" style="69" customWidth="1"/>
    <col min="6919" max="6919" width="10" style="69"/>
    <col min="6920" max="6920" width="10.625" style="69" bestFit="1" customWidth="1"/>
    <col min="6921" max="6922" width="10" style="69"/>
    <col min="6923" max="6924" width="10.125" style="69" bestFit="1" customWidth="1"/>
    <col min="6925" max="7168" width="11" style="69"/>
    <col min="7169" max="7169" width="28.125" style="69" customWidth="1"/>
    <col min="7170" max="7170" width="10.625" style="69" customWidth="1"/>
    <col min="7171" max="7171" width="11.125" style="69" customWidth="1"/>
    <col min="7172" max="7172" width="10" style="69"/>
    <col min="7173" max="7173" width="11.125" style="69" customWidth="1"/>
    <col min="7174" max="7174" width="11.625" style="69" customWidth="1"/>
    <col min="7175" max="7175" width="10" style="69"/>
    <col min="7176" max="7176" width="10.625" style="69" bestFit="1" customWidth="1"/>
    <col min="7177" max="7178" width="10" style="69"/>
    <col min="7179" max="7180" width="10.125" style="69" bestFit="1" customWidth="1"/>
    <col min="7181" max="7424" width="10" style="69"/>
    <col min="7425" max="7425" width="28.125" style="69" customWidth="1"/>
    <col min="7426" max="7426" width="10.625" style="69" customWidth="1"/>
    <col min="7427" max="7427" width="11.125" style="69" customWidth="1"/>
    <col min="7428" max="7428" width="10" style="69"/>
    <col min="7429" max="7429" width="11.125" style="69" customWidth="1"/>
    <col min="7430" max="7430" width="11.625" style="69" customWidth="1"/>
    <col min="7431" max="7431" width="10" style="69"/>
    <col min="7432" max="7432" width="10.625" style="69" bestFit="1" customWidth="1"/>
    <col min="7433" max="7434" width="10" style="69"/>
    <col min="7435" max="7436" width="10.125" style="69" bestFit="1" customWidth="1"/>
    <col min="7437" max="7680" width="10" style="69"/>
    <col min="7681" max="7681" width="28.125" style="69" customWidth="1"/>
    <col min="7682" max="7682" width="10.625" style="69" customWidth="1"/>
    <col min="7683" max="7683" width="11.125" style="69" customWidth="1"/>
    <col min="7684" max="7684" width="10" style="69"/>
    <col min="7685" max="7685" width="11.125" style="69" customWidth="1"/>
    <col min="7686" max="7686" width="11.625" style="69" customWidth="1"/>
    <col min="7687" max="7687" width="10" style="69"/>
    <col min="7688" max="7688" width="10.625" style="69" bestFit="1" customWidth="1"/>
    <col min="7689" max="7690" width="10" style="69"/>
    <col min="7691" max="7692" width="10.125" style="69" bestFit="1" customWidth="1"/>
    <col min="7693" max="7936" width="10" style="69"/>
    <col min="7937" max="7937" width="28.125" style="69" customWidth="1"/>
    <col min="7938" max="7938" width="10.625" style="69" customWidth="1"/>
    <col min="7939" max="7939" width="11.125" style="69" customWidth="1"/>
    <col min="7940" max="7940" width="10" style="69"/>
    <col min="7941" max="7941" width="11.125" style="69" customWidth="1"/>
    <col min="7942" max="7942" width="11.625" style="69" customWidth="1"/>
    <col min="7943" max="7943" width="10" style="69"/>
    <col min="7944" max="7944" width="10.625" style="69" bestFit="1" customWidth="1"/>
    <col min="7945" max="7946" width="10" style="69"/>
    <col min="7947" max="7948" width="10.125" style="69" bestFit="1" customWidth="1"/>
    <col min="7949" max="8192" width="11" style="69"/>
    <col min="8193" max="8193" width="28.125" style="69" customWidth="1"/>
    <col min="8194" max="8194" width="10.625" style="69" customWidth="1"/>
    <col min="8195" max="8195" width="11.125" style="69" customWidth="1"/>
    <col min="8196" max="8196" width="10" style="69"/>
    <col min="8197" max="8197" width="11.125" style="69" customWidth="1"/>
    <col min="8198" max="8198" width="11.625" style="69" customWidth="1"/>
    <col min="8199" max="8199" width="10" style="69"/>
    <col min="8200" max="8200" width="10.625" style="69" bestFit="1" customWidth="1"/>
    <col min="8201" max="8202" width="10" style="69"/>
    <col min="8203" max="8204" width="10.125" style="69" bestFit="1" customWidth="1"/>
    <col min="8205" max="8448" width="10" style="69"/>
    <col min="8449" max="8449" width="28.125" style="69" customWidth="1"/>
    <col min="8450" max="8450" width="10.625" style="69" customWidth="1"/>
    <col min="8451" max="8451" width="11.125" style="69" customWidth="1"/>
    <col min="8452" max="8452" width="10" style="69"/>
    <col min="8453" max="8453" width="11.125" style="69" customWidth="1"/>
    <col min="8454" max="8454" width="11.625" style="69" customWidth="1"/>
    <col min="8455" max="8455" width="10" style="69"/>
    <col min="8456" max="8456" width="10.625" style="69" bestFit="1" customWidth="1"/>
    <col min="8457" max="8458" width="10" style="69"/>
    <col min="8459" max="8460" width="10.125" style="69" bestFit="1" customWidth="1"/>
    <col min="8461" max="8704" width="10" style="69"/>
    <col min="8705" max="8705" width="28.125" style="69" customWidth="1"/>
    <col min="8706" max="8706" width="10.625" style="69" customWidth="1"/>
    <col min="8707" max="8707" width="11.125" style="69" customWidth="1"/>
    <col min="8708" max="8708" width="10" style="69"/>
    <col min="8709" max="8709" width="11.125" style="69" customWidth="1"/>
    <col min="8710" max="8710" width="11.625" style="69" customWidth="1"/>
    <col min="8711" max="8711" width="10" style="69"/>
    <col min="8712" max="8712" width="10.625" style="69" bestFit="1" customWidth="1"/>
    <col min="8713" max="8714" width="10" style="69"/>
    <col min="8715" max="8716" width="10.125" style="69" bestFit="1" customWidth="1"/>
    <col min="8717" max="8960" width="10" style="69"/>
    <col min="8961" max="8961" width="28.125" style="69" customWidth="1"/>
    <col min="8962" max="8962" width="10.625" style="69" customWidth="1"/>
    <col min="8963" max="8963" width="11.125" style="69" customWidth="1"/>
    <col min="8964" max="8964" width="10" style="69"/>
    <col min="8965" max="8965" width="11.125" style="69" customWidth="1"/>
    <col min="8966" max="8966" width="11.625" style="69" customWidth="1"/>
    <col min="8967" max="8967" width="10" style="69"/>
    <col min="8968" max="8968" width="10.625" style="69" bestFit="1" customWidth="1"/>
    <col min="8969" max="8970" width="10" style="69"/>
    <col min="8971" max="8972" width="10.125" style="69" bestFit="1" customWidth="1"/>
    <col min="8973" max="9216" width="11" style="69"/>
    <col min="9217" max="9217" width="28.125" style="69" customWidth="1"/>
    <col min="9218" max="9218" width="10.625" style="69" customWidth="1"/>
    <col min="9219" max="9219" width="11.125" style="69" customWidth="1"/>
    <col min="9220" max="9220" width="10" style="69"/>
    <col min="9221" max="9221" width="11.125" style="69" customWidth="1"/>
    <col min="9222" max="9222" width="11.625" style="69" customWidth="1"/>
    <col min="9223" max="9223" width="10" style="69"/>
    <col min="9224" max="9224" width="10.625" style="69" bestFit="1" customWidth="1"/>
    <col min="9225" max="9226" width="10" style="69"/>
    <col min="9227" max="9228" width="10.125" style="69" bestFit="1" customWidth="1"/>
    <col min="9229" max="9472" width="10" style="69"/>
    <col min="9473" max="9473" width="28.125" style="69" customWidth="1"/>
    <col min="9474" max="9474" width="10.625" style="69" customWidth="1"/>
    <col min="9475" max="9475" width="11.125" style="69" customWidth="1"/>
    <col min="9476" max="9476" width="10" style="69"/>
    <col min="9477" max="9477" width="11.125" style="69" customWidth="1"/>
    <col min="9478" max="9478" width="11.625" style="69" customWidth="1"/>
    <col min="9479" max="9479" width="10" style="69"/>
    <col min="9480" max="9480" width="10.625" style="69" bestFit="1" customWidth="1"/>
    <col min="9481" max="9482" width="10" style="69"/>
    <col min="9483" max="9484" width="10.125" style="69" bestFit="1" customWidth="1"/>
    <col min="9485" max="9728" width="10" style="69"/>
    <col min="9729" max="9729" width="28.125" style="69" customWidth="1"/>
    <col min="9730" max="9730" width="10.625" style="69" customWidth="1"/>
    <col min="9731" max="9731" width="11.125" style="69" customWidth="1"/>
    <col min="9732" max="9732" width="10" style="69"/>
    <col min="9733" max="9733" width="11.125" style="69" customWidth="1"/>
    <col min="9734" max="9734" width="11.625" style="69" customWidth="1"/>
    <col min="9735" max="9735" width="10" style="69"/>
    <col min="9736" max="9736" width="10.625" style="69" bestFit="1" customWidth="1"/>
    <col min="9737" max="9738" width="10" style="69"/>
    <col min="9739" max="9740" width="10.125" style="69" bestFit="1" customWidth="1"/>
    <col min="9741" max="9984" width="10" style="69"/>
    <col min="9985" max="9985" width="28.125" style="69" customWidth="1"/>
    <col min="9986" max="9986" width="10.625" style="69" customWidth="1"/>
    <col min="9987" max="9987" width="11.125" style="69" customWidth="1"/>
    <col min="9988" max="9988" width="10" style="69"/>
    <col min="9989" max="9989" width="11.125" style="69" customWidth="1"/>
    <col min="9990" max="9990" width="11.625" style="69" customWidth="1"/>
    <col min="9991" max="9991" width="10" style="69"/>
    <col min="9992" max="9992" width="10.625" style="69" bestFit="1" customWidth="1"/>
    <col min="9993" max="9994" width="10" style="69"/>
    <col min="9995" max="9996" width="10.125" style="69" bestFit="1" customWidth="1"/>
    <col min="9997" max="10240" width="11" style="69"/>
    <col min="10241" max="10241" width="28.125" style="69" customWidth="1"/>
    <col min="10242" max="10242" width="10.625" style="69" customWidth="1"/>
    <col min="10243" max="10243" width="11.125" style="69" customWidth="1"/>
    <col min="10244" max="10244" width="10" style="69"/>
    <col min="10245" max="10245" width="11.125" style="69" customWidth="1"/>
    <col min="10246" max="10246" width="11.625" style="69" customWidth="1"/>
    <col min="10247" max="10247" width="10" style="69"/>
    <col min="10248" max="10248" width="10.625" style="69" bestFit="1" customWidth="1"/>
    <col min="10249" max="10250" width="10" style="69"/>
    <col min="10251" max="10252" width="10.125" style="69" bestFit="1" customWidth="1"/>
    <col min="10253" max="10496" width="10" style="69"/>
    <col min="10497" max="10497" width="28.125" style="69" customWidth="1"/>
    <col min="10498" max="10498" width="10.625" style="69" customWidth="1"/>
    <col min="10499" max="10499" width="11.125" style="69" customWidth="1"/>
    <col min="10500" max="10500" width="10" style="69"/>
    <col min="10501" max="10501" width="11.125" style="69" customWidth="1"/>
    <col min="10502" max="10502" width="11.625" style="69" customWidth="1"/>
    <col min="10503" max="10503" width="10" style="69"/>
    <col min="10504" max="10504" width="10.625" style="69" bestFit="1" customWidth="1"/>
    <col min="10505" max="10506" width="10" style="69"/>
    <col min="10507" max="10508" width="10.125" style="69" bestFit="1" customWidth="1"/>
    <col min="10509" max="10752" width="10" style="69"/>
    <col min="10753" max="10753" width="28.125" style="69" customWidth="1"/>
    <col min="10754" max="10754" width="10.625" style="69" customWidth="1"/>
    <col min="10755" max="10755" width="11.125" style="69" customWidth="1"/>
    <col min="10756" max="10756" width="10" style="69"/>
    <col min="10757" max="10757" width="11.125" style="69" customWidth="1"/>
    <col min="10758" max="10758" width="11.625" style="69" customWidth="1"/>
    <col min="10759" max="10759" width="10" style="69"/>
    <col min="10760" max="10760" width="10.625" style="69" bestFit="1" customWidth="1"/>
    <col min="10761" max="10762" width="10" style="69"/>
    <col min="10763" max="10764" width="10.125" style="69" bestFit="1" customWidth="1"/>
    <col min="10765" max="11008" width="10" style="69"/>
    <col min="11009" max="11009" width="28.125" style="69" customWidth="1"/>
    <col min="11010" max="11010" width="10.625" style="69" customWidth="1"/>
    <col min="11011" max="11011" width="11.125" style="69" customWidth="1"/>
    <col min="11012" max="11012" width="10" style="69"/>
    <col min="11013" max="11013" width="11.125" style="69" customWidth="1"/>
    <col min="11014" max="11014" width="11.625" style="69" customWidth="1"/>
    <col min="11015" max="11015" width="10" style="69"/>
    <col min="11016" max="11016" width="10.625" style="69" bestFit="1" customWidth="1"/>
    <col min="11017" max="11018" width="10" style="69"/>
    <col min="11019" max="11020" width="10.125" style="69" bestFit="1" customWidth="1"/>
    <col min="11021" max="11264" width="11" style="69"/>
    <col min="11265" max="11265" width="28.125" style="69" customWidth="1"/>
    <col min="11266" max="11266" width="10.625" style="69" customWidth="1"/>
    <col min="11267" max="11267" width="11.125" style="69" customWidth="1"/>
    <col min="11268" max="11268" width="10" style="69"/>
    <col min="11269" max="11269" width="11.125" style="69" customWidth="1"/>
    <col min="11270" max="11270" width="11.625" style="69" customWidth="1"/>
    <col min="11271" max="11271" width="10" style="69"/>
    <col min="11272" max="11272" width="10.625" style="69" bestFit="1" customWidth="1"/>
    <col min="11273" max="11274" width="10" style="69"/>
    <col min="11275" max="11276" width="10.125" style="69" bestFit="1" customWidth="1"/>
    <col min="11277" max="11520" width="10" style="69"/>
    <col min="11521" max="11521" width="28.125" style="69" customWidth="1"/>
    <col min="11522" max="11522" width="10.625" style="69" customWidth="1"/>
    <col min="11523" max="11523" width="11.125" style="69" customWidth="1"/>
    <col min="11524" max="11524" width="10" style="69"/>
    <col min="11525" max="11525" width="11.125" style="69" customWidth="1"/>
    <col min="11526" max="11526" width="11.625" style="69" customWidth="1"/>
    <col min="11527" max="11527" width="10" style="69"/>
    <col min="11528" max="11528" width="10.625" style="69" bestFit="1" customWidth="1"/>
    <col min="11529" max="11530" width="10" style="69"/>
    <col min="11531" max="11532" width="10.125" style="69" bestFit="1" customWidth="1"/>
    <col min="11533" max="11776" width="10" style="69"/>
    <col min="11777" max="11777" width="28.125" style="69" customWidth="1"/>
    <col min="11778" max="11778" width="10.625" style="69" customWidth="1"/>
    <col min="11779" max="11779" width="11.125" style="69" customWidth="1"/>
    <col min="11780" max="11780" width="10" style="69"/>
    <col min="11781" max="11781" width="11.125" style="69" customWidth="1"/>
    <col min="11782" max="11782" width="11.625" style="69" customWidth="1"/>
    <col min="11783" max="11783" width="10" style="69"/>
    <col min="11784" max="11784" width="10.625" style="69" bestFit="1" customWidth="1"/>
    <col min="11785" max="11786" width="10" style="69"/>
    <col min="11787" max="11788" width="10.125" style="69" bestFit="1" customWidth="1"/>
    <col min="11789" max="12032" width="10" style="69"/>
    <col min="12033" max="12033" width="28.125" style="69" customWidth="1"/>
    <col min="12034" max="12034" width="10.625" style="69" customWidth="1"/>
    <col min="12035" max="12035" width="11.125" style="69" customWidth="1"/>
    <col min="12036" max="12036" width="10" style="69"/>
    <col min="12037" max="12037" width="11.125" style="69" customWidth="1"/>
    <col min="12038" max="12038" width="11.625" style="69" customWidth="1"/>
    <col min="12039" max="12039" width="10" style="69"/>
    <col min="12040" max="12040" width="10.625" style="69" bestFit="1" customWidth="1"/>
    <col min="12041" max="12042" width="10" style="69"/>
    <col min="12043" max="12044" width="10.125" style="69" bestFit="1" customWidth="1"/>
    <col min="12045" max="12288" width="11" style="69"/>
    <col min="12289" max="12289" width="28.125" style="69" customWidth="1"/>
    <col min="12290" max="12290" width="10.625" style="69" customWidth="1"/>
    <col min="12291" max="12291" width="11.125" style="69" customWidth="1"/>
    <col min="12292" max="12292" width="10" style="69"/>
    <col min="12293" max="12293" width="11.125" style="69" customWidth="1"/>
    <col min="12294" max="12294" width="11.625" style="69" customWidth="1"/>
    <col min="12295" max="12295" width="10" style="69"/>
    <col min="12296" max="12296" width="10.625" style="69" bestFit="1" customWidth="1"/>
    <col min="12297" max="12298" width="10" style="69"/>
    <col min="12299" max="12300" width="10.125" style="69" bestFit="1" customWidth="1"/>
    <col min="12301" max="12544" width="10" style="69"/>
    <col min="12545" max="12545" width="28.125" style="69" customWidth="1"/>
    <col min="12546" max="12546" width="10.625" style="69" customWidth="1"/>
    <col min="12547" max="12547" width="11.125" style="69" customWidth="1"/>
    <col min="12548" max="12548" width="10" style="69"/>
    <col min="12549" max="12549" width="11.125" style="69" customWidth="1"/>
    <col min="12550" max="12550" width="11.625" style="69" customWidth="1"/>
    <col min="12551" max="12551" width="10" style="69"/>
    <col min="12552" max="12552" width="10.625" style="69" bestFit="1" customWidth="1"/>
    <col min="12553" max="12554" width="10" style="69"/>
    <col min="12555" max="12556" width="10.125" style="69" bestFit="1" customWidth="1"/>
    <col min="12557" max="12800" width="10" style="69"/>
    <col min="12801" max="12801" width="28.125" style="69" customWidth="1"/>
    <col min="12802" max="12802" width="10.625" style="69" customWidth="1"/>
    <col min="12803" max="12803" width="11.125" style="69" customWidth="1"/>
    <col min="12804" max="12804" width="10" style="69"/>
    <col min="12805" max="12805" width="11.125" style="69" customWidth="1"/>
    <col min="12806" max="12806" width="11.625" style="69" customWidth="1"/>
    <col min="12807" max="12807" width="10" style="69"/>
    <col min="12808" max="12808" width="10.625" style="69" bestFit="1" customWidth="1"/>
    <col min="12809" max="12810" width="10" style="69"/>
    <col min="12811" max="12812" width="10.125" style="69" bestFit="1" customWidth="1"/>
    <col min="12813" max="13056" width="10" style="69"/>
    <col min="13057" max="13057" width="28.125" style="69" customWidth="1"/>
    <col min="13058" max="13058" width="10.625" style="69" customWidth="1"/>
    <col min="13059" max="13059" width="11.125" style="69" customWidth="1"/>
    <col min="13060" max="13060" width="10" style="69"/>
    <col min="13061" max="13061" width="11.125" style="69" customWidth="1"/>
    <col min="13062" max="13062" width="11.625" style="69" customWidth="1"/>
    <col min="13063" max="13063" width="10" style="69"/>
    <col min="13064" max="13064" width="10.625" style="69" bestFit="1" customWidth="1"/>
    <col min="13065" max="13066" width="10" style="69"/>
    <col min="13067" max="13068" width="10.125" style="69" bestFit="1" customWidth="1"/>
    <col min="13069" max="13312" width="11" style="69"/>
    <col min="13313" max="13313" width="28.125" style="69" customWidth="1"/>
    <col min="13314" max="13314" width="10.625" style="69" customWidth="1"/>
    <col min="13315" max="13315" width="11.125" style="69" customWidth="1"/>
    <col min="13316" max="13316" width="10" style="69"/>
    <col min="13317" max="13317" width="11.125" style="69" customWidth="1"/>
    <col min="13318" max="13318" width="11.625" style="69" customWidth="1"/>
    <col min="13319" max="13319" width="10" style="69"/>
    <col min="13320" max="13320" width="10.625" style="69" bestFit="1" customWidth="1"/>
    <col min="13321" max="13322" width="10" style="69"/>
    <col min="13323" max="13324" width="10.125" style="69" bestFit="1" customWidth="1"/>
    <col min="13325" max="13568" width="10" style="69"/>
    <col min="13569" max="13569" width="28.125" style="69" customWidth="1"/>
    <col min="13570" max="13570" width="10.625" style="69" customWidth="1"/>
    <col min="13571" max="13571" width="11.125" style="69" customWidth="1"/>
    <col min="13572" max="13572" width="10" style="69"/>
    <col min="13573" max="13573" width="11.125" style="69" customWidth="1"/>
    <col min="13574" max="13574" width="11.625" style="69" customWidth="1"/>
    <col min="13575" max="13575" width="10" style="69"/>
    <col min="13576" max="13576" width="10.625" style="69" bestFit="1" customWidth="1"/>
    <col min="13577" max="13578" width="10" style="69"/>
    <col min="13579" max="13580" width="10.125" style="69" bestFit="1" customWidth="1"/>
    <col min="13581" max="13824" width="10" style="69"/>
    <col min="13825" max="13825" width="28.125" style="69" customWidth="1"/>
    <col min="13826" max="13826" width="10.625" style="69" customWidth="1"/>
    <col min="13827" max="13827" width="11.125" style="69" customWidth="1"/>
    <col min="13828" max="13828" width="10" style="69"/>
    <col min="13829" max="13829" width="11.125" style="69" customWidth="1"/>
    <col min="13830" max="13830" width="11.625" style="69" customWidth="1"/>
    <col min="13831" max="13831" width="10" style="69"/>
    <col min="13832" max="13832" width="10.625" style="69" bestFit="1" customWidth="1"/>
    <col min="13833" max="13834" width="10" style="69"/>
    <col min="13835" max="13836" width="10.125" style="69" bestFit="1" customWidth="1"/>
    <col min="13837" max="14080" width="10" style="69"/>
    <col min="14081" max="14081" width="28.125" style="69" customWidth="1"/>
    <col min="14082" max="14082" width="10.625" style="69" customWidth="1"/>
    <col min="14083" max="14083" width="11.125" style="69" customWidth="1"/>
    <col min="14084" max="14084" width="10" style="69"/>
    <col min="14085" max="14085" width="11.125" style="69" customWidth="1"/>
    <col min="14086" max="14086" width="11.625" style="69" customWidth="1"/>
    <col min="14087" max="14087" width="10" style="69"/>
    <col min="14088" max="14088" width="10.625" style="69" bestFit="1" customWidth="1"/>
    <col min="14089" max="14090" width="10" style="69"/>
    <col min="14091" max="14092" width="10.125" style="69" bestFit="1" customWidth="1"/>
    <col min="14093" max="14336" width="11" style="69"/>
    <col min="14337" max="14337" width="28.125" style="69" customWidth="1"/>
    <col min="14338" max="14338" width="10.625" style="69" customWidth="1"/>
    <col min="14339" max="14339" width="11.125" style="69" customWidth="1"/>
    <col min="14340" max="14340" width="10" style="69"/>
    <col min="14341" max="14341" width="11.125" style="69" customWidth="1"/>
    <col min="14342" max="14342" width="11.625" style="69" customWidth="1"/>
    <col min="14343" max="14343" width="10" style="69"/>
    <col min="14344" max="14344" width="10.625" style="69" bestFit="1" customWidth="1"/>
    <col min="14345" max="14346" width="10" style="69"/>
    <col min="14347" max="14348" width="10.125" style="69" bestFit="1" customWidth="1"/>
    <col min="14349" max="14592" width="10" style="69"/>
    <col min="14593" max="14593" width="28.125" style="69" customWidth="1"/>
    <col min="14594" max="14594" width="10.625" style="69" customWidth="1"/>
    <col min="14595" max="14595" width="11.125" style="69" customWidth="1"/>
    <col min="14596" max="14596" width="10" style="69"/>
    <col min="14597" max="14597" width="11.125" style="69" customWidth="1"/>
    <col min="14598" max="14598" width="11.625" style="69" customWidth="1"/>
    <col min="14599" max="14599" width="10" style="69"/>
    <col min="14600" max="14600" width="10.625" style="69" bestFit="1" customWidth="1"/>
    <col min="14601" max="14602" width="10" style="69"/>
    <col min="14603" max="14604" width="10.125" style="69" bestFit="1" customWidth="1"/>
    <col min="14605" max="14848" width="10" style="69"/>
    <col min="14849" max="14849" width="28.125" style="69" customWidth="1"/>
    <col min="14850" max="14850" width="10.625" style="69" customWidth="1"/>
    <col min="14851" max="14851" width="11.125" style="69" customWidth="1"/>
    <col min="14852" max="14852" width="10" style="69"/>
    <col min="14853" max="14853" width="11.125" style="69" customWidth="1"/>
    <col min="14854" max="14854" width="11.625" style="69" customWidth="1"/>
    <col min="14855" max="14855" width="10" style="69"/>
    <col min="14856" max="14856" width="10.625" style="69" bestFit="1" customWidth="1"/>
    <col min="14857" max="14858" width="10" style="69"/>
    <col min="14859" max="14860" width="10.125" style="69" bestFit="1" customWidth="1"/>
    <col min="14861" max="15104" width="10" style="69"/>
    <col min="15105" max="15105" width="28.125" style="69" customWidth="1"/>
    <col min="15106" max="15106" width="10.625" style="69" customWidth="1"/>
    <col min="15107" max="15107" width="11.125" style="69" customWidth="1"/>
    <col min="15108" max="15108" width="10" style="69"/>
    <col min="15109" max="15109" width="11.125" style="69" customWidth="1"/>
    <col min="15110" max="15110" width="11.625" style="69" customWidth="1"/>
    <col min="15111" max="15111" width="10" style="69"/>
    <col min="15112" max="15112" width="10.625" style="69" bestFit="1" customWidth="1"/>
    <col min="15113" max="15114" width="10" style="69"/>
    <col min="15115" max="15116" width="10.125" style="69" bestFit="1" customWidth="1"/>
    <col min="15117" max="15360" width="11" style="69"/>
    <col min="15361" max="15361" width="28.125" style="69" customWidth="1"/>
    <col min="15362" max="15362" width="10.625" style="69" customWidth="1"/>
    <col min="15363" max="15363" width="11.125" style="69" customWidth="1"/>
    <col min="15364" max="15364" width="10" style="69"/>
    <col min="15365" max="15365" width="11.125" style="69" customWidth="1"/>
    <col min="15366" max="15366" width="11.625" style="69" customWidth="1"/>
    <col min="15367" max="15367" width="10" style="69"/>
    <col min="15368" max="15368" width="10.625" style="69" bestFit="1" customWidth="1"/>
    <col min="15369" max="15370" width="10" style="69"/>
    <col min="15371" max="15372" width="10.125" style="69" bestFit="1" customWidth="1"/>
    <col min="15373" max="15616" width="10" style="69"/>
    <col min="15617" max="15617" width="28.125" style="69" customWidth="1"/>
    <col min="15618" max="15618" width="10.625" style="69" customWidth="1"/>
    <col min="15619" max="15619" width="11.125" style="69" customWidth="1"/>
    <col min="15620" max="15620" width="10" style="69"/>
    <col min="15621" max="15621" width="11.125" style="69" customWidth="1"/>
    <col min="15622" max="15622" width="11.625" style="69" customWidth="1"/>
    <col min="15623" max="15623" width="10" style="69"/>
    <col min="15624" max="15624" width="10.625" style="69" bestFit="1" customWidth="1"/>
    <col min="15625" max="15626" width="10" style="69"/>
    <col min="15627" max="15628" width="10.125" style="69" bestFit="1" customWidth="1"/>
    <col min="15629" max="15872" width="10" style="69"/>
    <col min="15873" max="15873" width="28.125" style="69" customWidth="1"/>
    <col min="15874" max="15874" width="10.625" style="69" customWidth="1"/>
    <col min="15875" max="15875" width="11.125" style="69" customWidth="1"/>
    <col min="15876" max="15876" width="10" style="69"/>
    <col min="15877" max="15877" width="11.125" style="69" customWidth="1"/>
    <col min="15878" max="15878" width="11.625" style="69" customWidth="1"/>
    <col min="15879" max="15879" width="10" style="69"/>
    <col min="15880" max="15880" width="10.625" style="69" bestFit="1" customWidth="1"/>
    <col min="15881" max="15882" width="10" style="69"/>
    <col min="15883" max="15884" width="10.125" style="69" bestFit="1" customWidth="1"/>
    <col min="15885" max="16128" width="10" style="69"/>
    <col min="16129" max="16129" width="28.125" style="69" customWidth="1"/>
    <col min="16130" max="16130" width="10.625" style="69" customWidth="1"/>
    <col min="16131" max="16131" width="11.125" style="69" customWidth="1"/>
    <col min="16132" max="16132" width="10" style="69"/>
    <col min="16133" max="16133" width="11.125" style="69" customWidth="1"/>
    <col min="16134" max="16134" width="11.625" style="69" customWidth="1"/>
    <col min="16135" max="16135" width="10" style="69"/>
    <col min="16136" max="16136" width="10.625" style="69" bestFit="1" customWidth="1"/>
    <col min="16137" max="16138" width="10" style="69"/>
    <col min="16139" max="16140" width="10.125" style="69" bestFit="1" customWidth="1"/>
    <col min="16141" max="16384" width="11" style="69"/>
  </cols>
  <sheetData>
    <row r="1" spans="1:9" ht="14.25" x14ac:dyDescent="0.2">
      <c r="A1" s="6" t="s">
        <v>5</v>
      </c>
      <c r="B1" s="3"/>
      <c r="C1" s="3"/>
      <c r="D1" s="3"/>
      <c r="E1" s="3"/>
      <c r="F1" s="3"/>
      <c r="G1" s="3"/>
      <c r="H1" s="3"/>
      <c r="I1"/>
    </row>
    <row r="2" spans="1:9" ht="15.75" x14ac:dyDescent="0.25">
      <c r="A2" s="2"/>
      <c r="B2" s="89"/>
      <c r="C2" s="3"/>
      <c r="D2" s="3"/>
      <c r="E2" s="3"/>
      <c r="F2" s="3"/>
      <c r="G2" s="3"/>
      <c r="H2" s="55" t="s">
        <v>151</v>
      </c>
      <c r="I2"/>
    </row>
    <row r="3" spans="1:9" ht="14.25" x14ac:dyDescent="0.2">
      <c r="A3" s="56"/>
      <c r="B3" s="781">
        <f>INDICE!A3</f>
        <v>44986</v>
      </c>
      <c r="C3" s="782"/>
      <c r="D3" s="782" t="s">
        <v>115</v>
      </c>
      <c r="E3" s="782"/>
      <c r="F3" s="782" t="s">
        <v>116</v>
      </c>
      <c r="G3" s="782"/>
      <c r="H3" s="782"/>
      <c r="I3"/>
    </row>
    <row r="4" spans="1:9" ht="14.25" x14ac:dyDescent="0.2">
      <c r="A4" s="66"/>
      <c r="B4" s="63" t="s">
        <v>47</v>
      </c>
      <c r="C4" s="63" t="s">
        <v>421</v>
      </c>
      <c r="D4" s="63" t="s">
        <v>47</v>
      </c>
      <c r="E4" s="63" t="s">
        <v>421</v>
      </c>
      <c r="F4" s="63" t="s">
        <v>47</v>
      </c>
      <c r="G4" s="64" t="s">
        <v>421</v>
      </c>
      <c r="H4" s="64" t="s">
        <v>121</v>
      </c>
      <c r="I4"/>
    </row>
    <row r="5" spans="1:9" ht="14.25" x14ac:dyDescent="0.2">
      <c r="A5" s="3" t="s">
        <v>511</v>
      </c>
      <c r="B5" s="304">
        <v>180.27629999999999</v>
      </c>
      <c r="C5" s="72">
        <v>-3.2548218758496219</v>
      </c>
      <c r="D5" s="71">
        <v>580.74738999999988</v>
      </c>
      <c r="E5" s="72">
        <v>5.5635216054553656</v>
      </c>
      <c r="F5" s="71">
        <v>2026.80384</v>
      </c>
      <c r="G5" s="72">
        <v>13.242464194262269</v>
      </c>
      <c r="H5" s="307">
        <v>3.515817531014954</v>
      </c>
      <c r="I5"/>
    </row>
    <row r="6" spans="1:9" ht="14.25" x14ac:dyDescent="0.2">
      <c r="A6" s="3" t="s">
        <v>48</v>
      </c>
      <c r="B6" s="305">
        <v>494.61110000000014</v>
      </c>
      <c r="C6" s="59">
        <v>14.00304168778243</v>
      </c>
      <c r="D6" s="58">
        <v>1317.2831199999998</v>
      </c>
      <c r="E6" s="59">
        <v>5.7751065547496223</v>
      </c>
      <c r="F6" s="58">
        <v>5826.7891799999989</v>
      </c>
      <c r="G6" s="59">
        <v>6.0698498746217062</v>
      </c>
      <c r="H6" s="308">
        <v>10.10750381673455</v>
      </c>
      <c r="I6"/>
    </row>
    <row r="7" spans="1:9" ht="14.25" x14ac:dyDescent="0.2">
      <c r="A7" s="3" t="s">
        <v>49</v>
      </c>
      <c r="B7" s="305">
        <v>491.52109999999999</v>
      </c>
      <c r="C7" s="59">
        <v>20.013025798689608</v>
      </c>
      <c r="D7" s="58">
        <v>1344.5310799999995</v>
      </c>
      <c r="E7" s="59">
        <v>23.483489275277474</v>
      </c>
      <c r="F7" s="58">
        <v>6126.7052699999986</v>
      </c>
      <c r="G7" s="59">
        <v>50.342177539826984</v>
      </c>
      <c r="H7" s="308">
        <v>10.627756554688441</v>
      </c>
      <c r="I7"/>
    </row>
    <row r="8" spans="1:9" ht="14.25" x14ac:dyDescent="0.2">
      <c r="A8" s="3" t="s">
        <v>122</v>
      </c>
      <c r="B8" s="305">
        <v>2725.5598999999979</v>
      </c>
      <c r="C8" s="59">
        <v>5.8291064261161329</v>
      </c>
      <c r="D8" s="58">
        <v>7590.4958199999965</v>
      </c>
      <c r="E8" s="59">
        <v>-2.9925944195242375</v>
      </c>
      <c r="F8" s="58">
        <v>31509.621999999996</v>
      </c>
      <c r="G8" s="59">
        <v>-0.5946881654570324</v>
      </c>
      <c r="H8" s="308">
        <v>54.658511710365843</v>
      </c>
      <c r="I8"/>
    </row>
    <row r="9" spans="1:9" ht="14.25" x14ac:dyDescent="0.2">
      <c r="A9" s="3" t="s">
        <v>123</v>
      </c>
      <c r="B9" s="305">
        <v>656.61752999999987</v>
      </c>
      <c r="C9" s="59">
        <v>1.288459393683028</v>
      </c>
      <c r="D9" s="58">
        <v>1744.7229299999999</v>
      </c>
      <c r="E9" s="59">
        <v>0.36612935530108109</v>
      </c>
      <c r="F9" s="58">
        <v>7559.2892400000001</v>
      </c>
      <c r="G9" s="73">
        <v>15.201956305827469</v>
      </c>
      <c r="H9" s="308">
        <v>13.112804064948241</v>
      </c>
      <c r="I9"/>
    </row>
    <row r="10" spans="1:9" ht="14.25" x14ac:dyDescent="0.2">
      <c r="A10" s="3" t="s">
        <v>601</v>
      </c>
      <c r="B10" s="305">
        <v>427.40699999999998</v>
      </c>
      <c r="C10" s="333">
        <v>3.8116508202001791</v>
      </c>
      <c r="D10" s="58">
        <v>1190.6768331482169</v>
      </c>
      <c r="E10" s="333">
        <v>-7.1471495683703035</v>
      </c>
      <c r="F10" s="58">
        <v>4598.9426314945085</v>
      </c>
      <c r="G10" s="59">
        <v>-10.455532556695085</v>
      </c>
      <c r="H10" s="308">
        <v>7.977606322247957</v>
      </c>
      <c r="I10"/>
    </row>
    <row r="11" spans="1:9" ht="14.25" x14ac:dyDescent="0.2">
      <c r="A11" s="60" t="s">
        <v>602</v>
      </c>
      <c r="B11" s="61">
        <v>4975.9929299999985</v>
      </c>
      <c r="C11" s="62">
        <v>6.6626395063059505</v>
      </c>
      <c r="D11" s="61">
        <v>13768.457173148214</v>
      </c>
      <c r="E11" s="62">
        <v>0.28244768262283831</v>
      </c>
      <c r="F11" s="61">
        <v>57648.152161494509</v>
      </c>
      <c r="G11" s="62">
        <v>5.2854546490448531</v>
      </c>
      <c r="H11" s="62">
        <v>100</v>
      </c>
      <c r="I11"/>
    </row>
    <row r="12" spans="1:9" ht="14.25" x14ac:dyDescent="0.2">
      <c r="A12" s="3"/>
      <c r="B12" s="3"/>
      <c r="C12" s="3"/>
      <c r="D12" s="3"/>
      <c r="E12" s="3"/>
      <c r="F12" s="3"/>
      <c r="G12" s="3"/>
      <c r="H12" s="79" t="s">
        <v>220</v>
      </c>
      <c r="I12"/>
    </row>
    <row r="13" spans="1:9" ht="14.25" x14ac:dyDescent="0.2">
      <c r="A13" s="80" t="s">
        <v>479</v>
      </c>
      <c r="B13" s="3"/>
      <c r="C13" s="3"/>
      <c r="D13" s="3"/>
      <c r="E13" s="3"/>
      <c r="F13" s="3"/>
      <c r="G13" s="3"/>
      <c r="H13" s="3"/>
      <c r="I13"/>
    </row>
    <row r="14" spans="1:9" ht="14.25" x14ac:dyDescent="0.2">
      <c r="A14" s="80" t="s">
        <v>422</v>
      </c>
      <c r="B14" s="58"/>
      <c r="C14" s="3"/>
      <c r="D14" s="3"/>
      <c r="E14" s="3"/>
      <c r="F14" s="3"/>
      <c r="G14" s="3"/>
      <c r="H14" s="3"/>
      <c r="I14"/>
    </row>
    <row r="15" spans="1:9" ht="14.25" x14ac:dyDescent="0.2">
      <c r="A15" s="80" t="s">
        <v>423</v>
      </c>
      <c r="B15" s="3"/>
      <c r="C15" s="3"/>
      <c r="D15" s="3"/>
      <c r="E15" s="3"/>
      <c r="F15" s="3"/>
      <c r="G15" s="3"/>
      <c r="H15" s="3"/>
      <c r="I15"/>
    </row>
    <row r="16" spans="1:9" ht="14.25" x14ac:dyDescent="0.2">
      <c r="A16" s="133" t="s">
        <v>532</v>
      </c>
      <c r="B16" s="3"/>
      <c r="C16" s="3"/>
      <c r="D16" s="3"/>
      <c r="E16" s="3"/>
      <c r="F16" s="3"/>
      <c r="G16" s="3"/>
      <c r="H16" s="3"/>
      <c r="I16"/>
    </row>
    <row r="17" spans="2:9" ht="14.25" x14ac:dyDescent="0.2">
      <c r="B17" s="3"/>
      <c r="C17" s="3"/>
      <c r="D17" s="3"/>
      <c r="E17" s="3"/>
      <c r="F17" s="3"/>
      <c r="G17" s="3"/>
      <c r="H17" s="3"/>
      <c r="I17"/>
    </row>
  </sheetData>
  <mergeCells count="3">
    <mergeCell ref="B3:C3"/>
    <mergeCell ref="D3:E3"/>
    <mergeCell ref="F3:H3"/>
  </mergeCells>
  <conditionalFormatting sqref="C10">
    <cfRule type="cellIs" dxfId="198" priority="6" operator="equal">
      <formula>0</formula>
    </cfRule>
    <cfRule type="cellIs" dxfId="197" priority="7" operator="between">
      <formula>0</formula>
      <formula>0.5</formula>
    </cfRule>
  </conditionalFormatting>
  <conditionalFormatting sqref="E10">
    <cfRule type="cellIs" dxfId="196" priority="8" operator="equal">
      <formula>0</formula>
    </cfRule>
    <cfRule type="cellIs" dxfId="195" priority="9" operator="between">
      <formula>0</formula>
      <formula>0.5</formula>
    </cfRule>
  </conditionalFormatting>
  <pageMargins left="0.74803149606299213" right="0.74803149606299213" top="0.98425196850393704" bottom="0.98425196850393704" header="0" footer="0"/>
  <pageSetup paperSize="9" scale="98" orientation="landscape" horizontalDpi="1200" verticalDpi="12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dimension ref="A1:M10"/>
  <sheetViews>
    <sheetView workbookViewId="0"/>
  </sheetViews>
  <sheetFormatPr baseColWidth="10" defaultColWidth="11" defaultRowHeight="14.25" x14ac:dyDescent="0.2"/>
  <cols>
    <col min="1" max="1" width="26.625" style="1" customWidth="1"/>
    <col min="2" max="13" width="8.625" style="1" customWidth="1"/>
    <col min="14" max="16384" width="11" style="1"/>
  </cols>
  <sheetData>
    <row r="1" spans="1:13" x14ac:dyDescent="0.2">
      <c r="A1" s="158" t="s">
        <v>363</v>
      </c>
    </row>
    <row r="2" spans="1:13" x14ac:dyDescent="0.2">
      <c r="A2" s="158"/>
      <c r="M2" s="161"/>
    </row>
    <row r="3" spans="1:13" x14ac:dyDescent="0.2">
      <c r="A3" s="191"/>
      <c r="B3" s="145">
        <v>2022</v>
      </c>
      <c r="C3" s="145" t="s">
        <v>509</v>
      </c>
      <c r="D3" s="145" t="s">
        <v>509</v>
      </c>
      <c r="E3" s="145" t="s">
        <v>509</v>
      </c>
      <c r="F3" s="145" t="s">
        <v>509</v>
      </c>
      <c r="G3" s="145" t="s">
        <v>509</v>
      </c>
      <c r="H3" s="145" t="s">
        <v>509</v>
      </c>
      <c r="I3" s="145" t="s">
        <v>509</v>
      </c>
      <c r="J3" s="145" t="s">
        <v>509</v>
      </c>
      <c r="K3" s="145">
        <v>2023</v>
      </c>
      <c r="L3" s="145" t="s">
        <v>509</v>
      </c>
      <c r="M3" s="145" t="s">
        <v>509</v>
      </c>
    </row>
    <row r="4" spans="1:13" x14ac:dyDescent="0.2">
      <c r="B4" s="542">
        <v>44652</v>
      </c>
      <c r="C4" s="542">
        <v>44682</v>
      </c>
      <c r="D4" s="542">
        <v>44713</v>
      </c>
      <c r="E4" s="542">
        <v>44743</v>
      </c>
      <c r="F4" s="542">
        <v>44774</v>
      </c>
      <c r="G4" s="542">
        <v>44805</v>
      </c>
      <c r="H4" s="542">
        <v>44835</v>
      </c>
      <c r="I4" s="542">
        <v>44866</v>
      </c>
      <c r="J4" s="542">
        <v>44896</v>
      </c>
      <c r="K4" s="542">
        <v>44927</v>
      </c>
      <c r="L4" s="542">
        <v>44958</v>
      </c>
      <c r="M4" s="542">
        <v>44986</v>
      </c>
    </row>
    <row r="5" spans="1:13" x14ac:dyDescent="0.2">
      <c r="A5" s="557" t="s">
        <v>540</v>
      </c>
      <c r="B5" s="544">
        <v>6.5949</v>
      </c>
      <c r="C5" s="544">
        <v>8.1437619047619041</v>
      </c>
      <c r="D5" s="544">
        <v>7.7029047619047617</v>
      </c>
      <c r="E5" s="544">
        <v>7.2839</v>
      </c>
      <c r="F5" s="544">
        <v>8.8045652173913052</v>
      </c>
      <c r="G5" s="544">
        <v>7.8799047619047622</v>
      </c>
      <c r="H5" s="544">
        <v>5.6883333333333326</v>
      </c>
      <c r="I5" s="544">
        <v>5.3951499999999992</v>
      </c>
      <c r="J5" s="544">
        <v>5.5291904761904771</v>
      </c>
      <c r="K5" s="544">
        <v>3.2797142857142854</v>
      </c>
      <c r="L5" s="544">
        <v>2.380052631578947</v>
      </c>
      <c r="M5" s="544">
        <v>2.3057826086956519</v>
      </c>
    </row>
    <row r="6" spans="1:13" x14ac:dyDescent="0.2">
      <c r="A6" s="18" t="s">
        <v>541</v>
      </c>
      <c r="B6" s="544">
        <v>172.56736842105263</v>
      </c>
      <c r="C6" s="544">
        <v>94.19047619047619</v>
      </c>
      <c r="D6" s="544">
        <v>141.57142857142858</v>
      </c>
      <c r="E6" s="544">
        <v>243.64285714285714</v>
      </c>
      <c r="F6" s="544">
        <v>373.36956521739131</v>
      </c>
      <c r="G6" s="544">
        <v>258.18181818181819</v>
      </c>
      <c r="H6" s="544">
        <v>102.12142857142855</v>
      </c>
      <c r="I6" s="544">
        <v>134.01136363636363</v>
      </c>
      <c r="J6" s="544">
        <v>278.94499999999999</v>
      </c>
      <c r="K6" s="544">
        <v>153.21904761904761</v>
      </c>
      <c r="L6" s="544">
        <v>133.5</v>
      </c>
      <c r="M6" s="544">
        <v>110.19</v>
      </c>
    </row>
    <row r="7" spans="1:13" x14ac:dyDescent="0.2">
      <c r="A7" s="519" t="s">
        <v>542</v>
      </c>
      <c r="B7" s="544">
        <v>101.24299999999999</v>
      </c>
      <c r="C7" s="544">
        <v>88.359523809523822</v>
      </c>
      <c r="D7" s="544">
        <v>107.96809523809523</v>
      </c>
      <c r="E7" s="544">
        <v>171.82380952380956</v>
      </c>
      <c r="F7" s="544">
        <v>235.55347826086958</v>
      </c>
      <c r="G7" s="544">
        <v>191.25545454545457</v>
      </c>
      <c r="H7" s="544">
        <v>72.65761904761905</v>
      </c>
      <c r="I7" s="544">
        <v>96.775000000000006</v>
      </c>
      <c r="J7" s="544">
        <v>117.05850000000001</v>
      </c>
      <c r="K7" s="544">
        <v>62.537142857142854</v>
      </c>
      <c r="L7" s="544">
        <v>53.284500000000001</v>
      </c>
      <c r="M7" s="584">
        <v>44.182173913043478</v>
      </c>
    </row>
    <row r="8" spans="1:13" x14ac:dyDescent="0.2">
      <c r="A8" s="444" t="s">
        <v>543</v>
      </c>
      <c r="B8" s="585">
        <v>87.852333333333334</v>
      </c>
      <c r="C8" s="585">
        <v>77.260645161290327</v>
      </c>
      <c r="D8" s="585">
        <v>96.655333333333346</v>
      </c>
      <c r="E8" s="585">
        <v>126.1383870967742</v>
      </c>
      <c r="F8" s="585">
        <v>165.85419354838709</v>
      </c>
      <c r="G8" s="585">
        <v>115.69566666666665</v>
      </c>
      <c r="H8" s="585">
        <v>64.837096774193554</v>
      </c>
      <c r="I8" s="585">
        <v>63.028000000000006</v>
      </c>
      <c r="J8" s="585">
        <v>100.43096774193546</v>
      </c>
      <c r="K8" s="585">
        <v>60.378064516129037</v>
      </c>
      <c r="L8" s="585">
        <v>51.861071428571428</v>
      </c>
      <c r="M8" s="585">
        <v>43.510000000000005</v>
      </c>
    </row>
    <row r="9" spans="1:13" x14ac:dyDescent="0.2">
      <c r="M9" s="161" t="s">
        <v>544</v>
      </c>
    </row>
    <row r="10" spans="1:13" x14ac:dyDescent="0.2">
      <c r="A10" s="447"/>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dimension ref="A1:BS11"/>
  <sheetViews>
    <sheetView workbookViewId="0"/>
  </sheetViews>
  <sheetFormatPr baseColWidth="10" defaultColWidth="11" defaultRowHeight="14.25" x14ac:dyDescent="0.2"/>
  <cols>
    <col min="1" max="1" width="19.625" style="1" customWidth="1"/>
    <col min="2" max="2" width="11" style="1"/>
    <col min="3" max="3" width="12.125" style="1" customWidth="1"/>
    <col min="4" max="4" width="11" style="1"/>
    <col min="5" max="5" width="12.125" style="1" customWidth="1"/>
    <col min="6" max="6" width="11" style="1"/>
    <col min="7" max="7" width="12.125" style="1" customWidth="1"/>
    <col min="8" max="9" width="10.625" style="1" customWidth="1"/>
    <col min="10" max="16384" width="11" style="1"/>
  </cols>
  <sheetData>
    <row r="1" spans="1:71" s="16" customFormat="1" ht="12.75" x14ac:dyDescent="0.2">
      <c r="A1" s="15" t="s">
        <v>39</v>
      </c>
    </row>
    <row r="2" spans="1:71" s="13" customFormat="1" ht="15.75" x14ac:dyDescent="0.25">
      <c r="A2" s="12"/>
      <c r="B2" s="246"/>
      <c r="H2" s="248"/>
      <c r="I2" s="247" t="s">
        <v>151</v>
      </c>
    </row>
    <row r="3" spans="1:71" s="69" customFormat="1" ht="12.75" x14ac:dyDescent="0.2">
      <c r="A3" s="70"/>
      <c r="B3" s="822">
        <f>INDICE!A3</f>
        <v>44986</v>
      </c>
      <c r="C3" s="823">
        <v>41671</v>
      </c>
      <c r="D3" s="822">
        <f>DATE(YEAR(B3),MONTH(B3)-1,1)</f>
        <v>44958</v>
      </c>
      <c r="E3" s="823"/>
      <c r="F3" s="822">
        <f>DATE(YEAR(B3)-1,MONTH(B3),1)</f>
        <v>44621</v>
      </c>
      <c r="G3" s="823"/>
      <c r="H3" s="774" t="s">
        <v>421</v>
      </c>
      <c r="I3" s="774"/>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1:71" s="69" customFormat="1" ht="12.75" x14ac:dyDescent="0.2">
      <c r="A4" s="66"/>
      <c r="B4" s="184" t="s">
        <v>47</v>
      </c>
      <c r="C4" s="184" t="s">
        <v>106</v>
      </c>
      <c r="D4" s="184" t="s">
        <v>47</v>
      </c>
      <c r="E4" s="184" t="s">
        <v>106</v>
      </c>
      <c r="F4" s="184" t="s">
        <v>47</v>
      </c>
      <c r="G4" s="184" t="s">
        <v>106</v>
      </c>
      <c r="H4" s="632">
        <f>D3</f>
        <v>44958</v>
      </c>
      <c r="I4" s="284">
        <f>F3</f>
        <v>44621</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1:71" s="13" customFormat="1" ht="15" x14ac:dyDescent="0.2">
      <c r="A5" s="245" t="s">
        <v>365</v>
      </c>
      <c r="B5" s="238">
        <v>5571.7</v>
      </c>
      <c r="C5" s="449">
        <v>37.362044020383131</v>
      </c>
      <c r="D5" s="238">
        <v>5673.9840000000004</v>
      </c>
      <c r="E5" s="449">
        <v>36.005552764845895</v>
      </c>
      <c r="F5" s="238">
        <v>5307.3429999999998</v>
      </c>
      <c r="G5" s="449">
        <v>36.709323828490071</v>
      </c>
      <c r="H5" s="634">
        <v>-1.8026839695001</v>
      </c>
      <c r="I5" s="244">
        <v>4.9809669358094997</v>
      </c>
      <c r="K5" s="243"/>
    </row>
    <row r="6" spans="1:71" s="13" customFormat="1" ht="15" x14ac:dyDescent="0.2">
      <c r="A6" s="16" t="s">
        <v>117</v>
      </c>
      <c r="B6" s="238">
        <v>9341.0280000000002</v>
      </c>
      <c r="C6" s="449">
        <v>62.637955979616876</v>
      </c>
      <c r="D6" s="238">
        <v>10084.652</v>
      </c>
      <c r="E6" s="449">
        <v>63.994447235154105</v>
      </c>
      <c r="F6" s="238">
        <v>9150.4089999999997</v>
      </c>
      <c r="G6" s="449">
        <v>63.290676171509915</v>
      </c>
      <c r="H6" s="244">
        <v>-7.3738191461638918</v>
      </c>
      <c r="I6" s="244">
        <v>2.083174642794662</v>
      </c>
      <c r="K6" s="243"/>
    </row>
    <row r="7" spans="1:71" s="69" customFormat="1" ht="12.75" x14ac:dyDescent="0.2">
      <c r="A7" s="76" t="s">
        <v>114</v>
      </c>
      <c r="B7" s="77">
        <v>14912.727999999999</v>
      </c>
      <c r="C7" s="78">
        <v>100</v>
      </c>
      <c r="D7" s="77">
        <v>15758.636</v>
      </c>
      <c r="E7" s="78">
        <v>100</v>
      </c>
      <c r="F7" s="77">
        <v>14457.752</v>
      </c>
      <c r="G7" s="78">
        <v>100</v>
      </c>
      <c r="H7" s="78">
        <v>-5.3679011305293258</v>
      </c>
      <c r="I7" s="635">
        <v>3.1469345995144939</v>
      </c>
      <c r="J7" s="3"/>
      <c r="K7" s="3"/>
      <c r="L7" s="3"/>
      <c r="M7" s="3"/>
      <c r="N7" s="3"/>
      <c r="O7" s="3"/>
      <c r="P7" s="3"/>
      <c r="Q7" s="3"/>
      <c r="R7" s="3"/>
      <c r="S7" s="3"/>
      <c r="T7" s="3"/>
      <c r="U7" s="3"/>
      <c r="V7" s="3"/>
      <c r="W7" s="3"/>
      <c r="X7" s="3"/>
      <c r="Y7" s="3"/>
      <c r="Z7" s="3"/>
      <c r="AA7" s="3"/>
      <c r="AB7" s="3"/>
      <c r="AC7" s="3"/>
      <c r="AD7" s="3"/>
      <c r="AE7" s="3"/>
      <c r="AF7" s="3"/>
      <c r="AG7" s="3"/>
      <c r="AH7" s="3"/>
      <c r="AI7" s="3"/>
      <c r="AJ7" s="3"/>
      <c r="AK7" s="3"/>
    </row>
    <row r="8" spans="1:71" ht="15" x14ac:dyDescent="0.2">
      <c r="A8" s="241"/>
      <c r="I8" s="161" t="s">
        <v>220</v>
      </c>
      <c r="J8" s="13"/>
      <c r="K8" s="243"/>
      <c r="L8" s="13"/>
      <c r="M8" s="13"/>
      <c r="N8" s="13"/>
      <c r="O8" s="13"/>
      <c r="P8" s="13"/>
      <c r="Q8" s="13"/>
      <c r="R8" s="13"/>
      <c r="S8" s="13"/>
      <c r="T8" s="13"/>
      <c r="U8" s="13"/>
      <c r="V8" s="13"/>
      <c r="W8" s="13"/>
      <c r="X8" s="13"/>
      <c r="Y8" s="13"/>
      <c r="Z8" s="13"/>
      <c r="AA8" s="13"/>
      <c r="AB8" s="13"/>
      <c r="AC8" s="13"/>
      <c r="AD8" s="13"/>
      <c r="AE8" s="13"/>
      <c r="AF8" s="13"/>
      <c r="AG8" s="13"/>
      <c r="AH8" s="13"/>
      <c r="AI8" s="13"/>
      <c r="AJ8" s="13"/>
      <c r="AK8" s="13"/>
    </row>
    <row r="9" spans="1:71" s="240" customFormat="1" ht="12.75" x14ac:dyDescent="0.2">
      <c r="A9" s="447" t="s">
        <v>493</v>
      </c>
      <c r="B9" s="241"/>
      <c r="C9" s="242"/>
      <c r="D9" s="241"/>
      <c r="E9" s="241"/>
      <c r="F9" s="241"/>
      <c r="G9" s="241"/>
      <c r="H9" s="241"/>
      <c r="I9" s="241"/>
      <c r="J9" s="241"/>
      <c r="K9" s="241"/>
      <c r="L9" s="241"/>
    </row>
    <row r="10" spans="1:71" x14ac:dyDescent="0.2">
      <c r="A10" s="448" t="s">
        <v>464</v>
      </c>
    </row>
    <row r="11" spans="1:71" x14ac:dyDescent="0.2">
      <c r="A11" s="447" t="s">
        <v>532</v>
      </c>
    </row>
  </sheetData>
  <mergeCells count="4">
    <mergeCell ref="B3:C3"/>
    <mergeCell ref="D3:E3"/>
    <mergeCell ref="F3:G3"/>
    <mergeCell ref="H3:I3"/>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1:BS12"/>
  <sheetViews>
    <sheetView workbookViewId="0"/>
  </sheetViews>
  <sheetFormatPr baseColWidth="10" defaultColWidth="11" defaultRowHeight="14.25" x14ac:dyDescent="0.2"/>
  <cols>
    <col min="1" max="1" width="26.5" style="1" customWidth="1"/>
    <col min="2" max="2" width="9.625" style="1" customWidth="1"/>
    <col min="3" max="3" width="12.125" style="1" customWidth="1"/>
    <col min="4" max="4" width="9.625" style="1" customWidth="1"/>
    <col min="5" max="5" width="12.125" style="1" customWidth="1"/>
    <col min="6" max="6" width="9.625" style="1" customWidth="1"/>
    <col min="7" max="7" width="12.125" style="1" customWidth="1"/>
    <col min="8" max="9" width="11" style="1" customWidth="1"/>
    <col min="10" max="16384" width="11" style="1"/>
  </cols>
  <sheetData>
    <row r="1" spans="1:71" s="16" customFormat="1" ht="12.75" x14ac:dyDescent="0.2">
      <c r="A1" s="15" t="s">
        <v>41</v>
      </c>
    </row>
    <row r="2" spans="1:71" s="13" customFormat="1" ht="15.75" x14ac:dyDescent="0.25">
      <c r="A2" s="12"/>
      <c r="B2" s="246"/>
      <c r="H2" s="248"/>
      <c r="I2" s="247" t="s">
        <v>151</v>
      </c>
    </row>
    <row r="3" spans="1:71" s="69" customFormat="1" ht="12.75" x14ac:dyDescent="0.2">
      <c r="A3" s="70"/>
      <c r="B3" s="822">
        <f>INDICE!A3</f>
        <v>44986</v>
      </c>
      <c r="C3" s="823">
        <v>41671</v>
      </c>
      <c r="D3" s="822">
        <f>DATE(YEAR(B3),MONTH(B3)-1,1)</f>
        <v>44958</v>
      </c>
      <c r="E3" s="823"/>
      <c r="F3" s="822">
        <f>DATE(YEAR(B3)-1,MONTH(B3),1)</f>
        <v>44621</v>
      </c>
      <c r="G3" s="823"/>
      <c r="H3" s="774" t="s">
        <v>421</v>
      </c>
      <c r="I3" s="774"/>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1:71" s="69" customFormat="1" ht="12.75" x14ac:dyDescent="0.2">
      <c r="A4" s="66"/>
      <c r="B4" s="184" t="s">
        <v>47</v>
      </c>
      <c r="C4" s="184" t="s">
        <v>106</v>
      </c>
      <c r="D4" s="184" t="s">
        <v>47</v>
      </c>
      <c r="E4" s="184" t="s">
        <v>106</v>
      </c>
      <c r="F4" s="184" t="s">
        <v>47</v>
      </c>
      <c r="G4" s="184" t="s">
        <v>106</v>
      </c>
      <c r="H4" s="284">
        <f>D3</f>
        <v>44958</v>
      </c>
      <c r="I4" s="284">
        <f>F3</f>
        <v>44621</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1:71" s="13" customFormat="1" ht="15" x14ac:dyDescent="0.2">
      <c r="A5" s="245" t="s">
        <v>466</v>
      </c>
      <c r="B5" s="238">
        <v>5579.5450000000001</v>
      </c>
      <c r="C5" s="449">
        <v>38.545389890935262</v>
      </c>
      <c r="D5" s="238">
        <v>5579.5450000000001</v>
      </c>
      <c r="E5" s="449">
        <v>36.59094048489527</v>
      </c>
      <c r="F5" s="238">
        <v>5579.5450000000001</v>
      </c>
      <c r="G5" s="449">
        <v>39.208125783572051</v>
      </c>
      <c r="H5" s="434">
        <v>0</v>
      </c>
      <c r="I5" s="434">
        <v>0</v>
      </c>
      <c r="K5" s="243"/>
    </row>
    <row r="6" spans="1:71" s="13" customFormat="1" ht="15" x14ac:dyDescent="0.2">
      <c r="A6" s="16" t="s">
        <v>515</v>
      </c>
      <c r="B6" s="238">
        <v>8895.7139499999957</v>
      </c>
      <c r="C6" s="449">
        <v>61.454610109064731</v>
      </c>
      <c r="D6" s="238">
        <v>9668.8878799999948</v>
      </c>
      <c r="E6" s="449">
        <v>63.40905951510473</v>
      </c>
      <c r="F6" s="238">
        <v>8651.0383000000038</v>
      </c>
      <c r="G6" s="449">
        <v>60.791874216427942</v>
      </c>
      <c r="H6" s="398">
        <v>-7.9965135556003517</v>
      </c>
      <c r="I6" s="398">
        <v>2.8282807394343847</v>
      </c>
      <c r="K6" s="243"/>
    </row>
    <row r="7" spans="1:71" s="69" customFormat="1" ht="12.75" x14ac:dyDescent="0.2">
      <c r="A7" s="76" t="s">
        <v>114</v>
      </c>
      <c r="B7" s="77">
        <v>14475.258949999996</v>
      </c>
      <c r="C7" s="78">
        <v>100</v>
      </c>
      <c r="D7" s="77">
        <v>15248.432879999995</v>
      </c>
      <c r="E7" s="78">
        <v>100</v>
      </c>
      <c r="F7" s="77">
        <v>14230.583300000004</v>
      </c>
      <c r="G7" s="78">
        <v>100</v>
      </c>
      <c r="H7" s="78">
        <v>-5.0705140396040438</v>
      </c>
      <c r="I7" s="78">
        <v>1.7193648696044097</v>
      </c>
      <c r="J7" s="3"/>
      <c r="K7" s="3"/>
      <c r="L7" s="3"/>
      <c r="M7" s="3"/>
      <c r="N7" s="3"/>
      <c r="O7" s="3"/>
      <c r="P7" s="3"/>
      <c r="Q7" s="3"/>
      <c r="R7" s="3"/>
      <c r="S7" s="3"/>
      <c r="T7" s="3"/>
      <c r="U7" s="3"/>
      <c r="V7" s="3"/>
      <c r="W7" s="3"/>
      <c r="X7" s="3"/>
      <c r="Y7" s="3"/>
      <c r="Z7" s="3"/>
      <c r="AA7" s="3"/>
      <c r="AB7" s="3"/>
      <c r="AC7" s="3"/>
      <c r="AD7" s="3"/>
      <c r="AE7" s="3"/>
      <c r="AF7" s="3"/>
      <c r="AG7" s="3"/>
      <c r="AH7" s="3"/>
      <c r="AI7" s="3"/>
      <c r="AJ7" s="3"/>
      <c r="AK7" s="3"/>
    </row>
    <row r="8" spans="1:71" ht="15" x14ac:dyDescent="0.2">
      <c r="A8" s="241"/>
      <c r="I8" s="161" t="s">
        <v>220</v>
      </c>
      <c r="J8" s="13"/>
      <c r="K8" s="243"/>
      <c r="L8" s="13"/>
      <c r="M8" s="13"/>
      <c r="N8" s="13"/>
      <c r="O8" s="13"/>
      <c r="P8" s="13"/>
      <c r="Q8" s="13"/>
      <c r="R8" s="13"/>
      <c r="S8" s="13"/>
      <c r="T8" s="13"/>
      <c r="U8" s="13"/>
      <c r="V8" s="13"/>
      <c r="W8" s="13"/>
      <c r="X8" s="13"/>
      <c r="Y8" s="13"/>
      <c r="Z8" s="13"/>
      <c r="AA8" s="13"/>
      <c r="AB8" s="13"/>
      <c r="AC8" s="13"/>
      <c r="AD8" s="13"/>
      <c r="AE8" s="13"/>
      <c r="AF8" s="13"/>
      <c r="AG8" s="13"/>
      <c r="AH8" s="13"/>
      <c r="AI8" s="13"/>
      <c r="AJ8" s="13"/>
      <c r="AK8" s="13"/>
    </row>
    <row r="9" spans="1:71" x14ac:dyDescent="0.2">
      <c r="A9" s="447" t="s">
        <v>493</v>
      </c>
    </row>
    <row r="10" spans="1:71" x14ac:dyDescent="0.2">
      <c r="A10" s="447" t="s">
        <v>464</v>
      </c>
    </row>
    <row r="11" spans="1:71" x14ac:dyDescent="0.2">
      <c r="A11" s="433" t="s">
        <v>532</v>
      </c>
    </row>
    <row r="12" spans="1:71" x14ac:dyDescent="0.2">
      <c r="C12" s="1" t="s">
        <v>369</v>
      </c>
    </row>
  </sheetData>
  <mergeCells count="4">
    <mergeCell ref="B3:C3"/>
    <mergeCell ref="D3:E3"/>
    <mergeCell ref="F3:G3"/>
    <mergeCell ref="H3:I3"/>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1:I12"/>
  <sheetViews>
    <sheetView workbookViewId="0">
      <selection sqref="A1:F2"/>
    </sheetView>
  </sheetViews>
  <sheetFormatPr baseColWidth="10" defaultColWidth="11" defaultRowHeight="14.25" x14ac:dyDescent="0.2"/>
  <cols>
    <col min="1" max="1" width="11" style="1" customWidth="1"/>
    <col min="2" max="2" width="11" style="1"/>
    <col min="3" max="3" width="10.625" style="1" customWidth="1"/>
    <col min="4" max="4" width="11" style="1"/>
    <col min="5" max="5" width="13.125" style="1" customWidth="1"/>
    <col min="6" max="6" width="11" style="1"/>
    <col min="7" max="7" width="11.625" style="1" customWidth="1"/>
    <col min="8" max="8" width="11" style="1"/>
    <col min="9" max="9" width="11.625" style="1" customWidth="1"/>
    <col min="10" max="16384" width="11" style="1"/>
  </cols>
  <sheetData>
    <row r="1" spans="1:9" x14ac:dyDescent="0.2">
      <c r="A1" s="813" t="s">
        <v>502</v>
      </c>
      <c r="B1" s="813"/>
      <c r="C1" s="813"/>
      <c r="D1" s="813"/>
      <c r="E1" s="813"/>
      <c r="F1" s="813"/>
    </row>
    <row r="2" spans="1:9" x14ac:dyDescent="0.2">
      <c r="A2" s="814"/>
      <c r="B2" s="814"/>
      <c r="C2" s="814"/>
      <c r="D2" s="814"/>
      <c r="E2" s="814"/>
      <c r="F2" s="814"/>
      <c r="I2" s="161" t="s">
        <v>465</v>
      </c>
    </row>
    <row r="3" spans="1:9" x14ac:dyDescent="0.2">
      <c r="A3" s="252"/>
      <c r="B3" s="254"/>
      <c r="C3" s="254"/>
      <c r="D3" s="781">
        <f>INDICE!A3</f>
        <v>44986</v>
      </c>
      <c r="E3" s="781">
        <v>41671</v>
      </c>
      <c r="F3" s="781">
        <f>DATE(YEAR(D3),MONTH(D3)-1,1)</f>
        <v>44958</v>
      </c>
      <c r="G3" s="781"/>
      <c r="H3" s="784">
        <f>DATE(YEAR(D3)-1,MONTH(D3),1)</f>
        <v>44621</v>
      </c>
      <c r="I3" s="784"/>
    </row>
    <row r="4" spans="1:9" x14ac:dyDescent="0.2">
      <c r="A4" s="218"/>
      <c r="B4" s="219"/>
      <c r="C4" s="219"/>
      <c r="D4" s="82" t="s">
        <v>368</v>
      </c>
      <c r="E4" s="184" t="s">
        <v>106</v>
      </c>
      <c r="F4" s="82" t="s">
        <v>368</v>
      </c>
      <c r="G4" s="184" t="s">
        <v>106</v>
      </c>
      <c r="H4" s="82" t="s">
        <v>368</v>
      </c>
      <c r="I4" s="184" t="s">
        <v>106</v>
      </c>
    </row>
    <row r="5" spans="1:9" x14ac:dyDescent="0.2">
      <c r="A5" s="545" t="s">
        <v>367</v>
      </c>
      <c r="B5" s="166"/>
      <c r="C5" s="166"/>
      <c r="D5" s="398">
        <v>108.89113069463605</v>
      </c>
      <c r="E5" s="452">
        <v>100</v>
      </c>
      <c r="F5" s="398">
        <v>115.04052431631906</v>
      </c>
      <c r="G5" s="452">
        <v>100</v>
      </c>
      <c r="H5" s="398">
        <v>116.98129321744462</v>
      </c>
      <c r="I5" s="452">
        <v>100</v>
      </c>
    </row>
    <row r="6" spans="1:9" x14ac:dyDescent="0.2">
      <c r="A6" s="586" t="s">
        <v>462</v>
      </c>
      <c r="B6" s="166"/>
      <c r="C6" s="166"/>
      <c r="D6" s="398">
        <v>66.712800024344716</v>
      </c>
      <c r="E6" s="452">
        <v>61.265595828394659</v>
      </c>
      <c r="F6" s="398">
        <v>72.862193646027748</v>
      </c>
      <c r="G6" s="452">
        <v>63.336110539346599</v>
      </c>
      <c r="H6" s="398">
        <v>71.46386009282773</v>
      </c>
      <c r="I6" s="452">
        <v>61.089989798617495</v>
      </c>
    </row>
    <row r="7" spans="1:9" x14ac:dyDescent="0.2">
      <c r="A7" s="586" t="s">
        <v>463</v>
      </c>
      <c r="B7" s="166"/>
      <c r="C7" s="166"/>
      <c r="D7" s="398">
        <v>42.178330670291331</v>
      </c>
      <c r="E7" s="452">
        <v>38.734404171605341</v>
      </c>
      <c r="F7" s="398">
        <v>42.178330670291331</v>
      </c>
      <c r="G7" s="452">
        <v>36.663889460653408</v>
      </c>
      <c r="H7" s="398">
        <v>45.517433124616872</v>
      </c>
      <c r="I7" s="452">
        <v>38.910010201382498</v>
      </c>
    </row>
    <row r="8" spans="1:9" x14ac:dyDescent="0.2">
      <c r="A8" s="546" t="s">
        <v>608</v>
      </c>
      <c r="B8" s="251"/>
      <c r="C8" s="251"/>
      <c r="D8" s="445">
        <v>90</v>
      </c>
      <c r="E8" s="453"/>
      <c r="F8" s="445">
        <v>90</v>
      </c>
      <c r="G8" s="453"/>
      <c r="H8" s="445">
        <v>90</v>
      </c>
      <c r="I8" s="453"/>
    </row>
    <row r="9" spans="1:9" x14ac:dyDescent="0.2">
      <c r="B9" s="133"/>
      <c r="C9" s="133"/>
      <c r="D9" s="133"/>
      <c r="E9" s="223"/>
      <c r="I9" s="161" t="s">
        <v>220</v>
      </c>
    </row>
    <row r="10" spans="1:9" x14ac:dyDescent="0.2">
      <c r="A10" s="405" t="s">
        <v>575</v>
      </c>
      <c r="B10" s="249"/>
      <c r="C10" s="249"/>
      <c r="D10" s="249"/>
      <c r="E10" s="249"/>
      <c r="F10" s="249"/>
      <c r="G10" s="249"/>
      <c r="H10" s="249"/>
      <c r="I10" s="249"/>
    </row>
    <row r="11" spans="1:9" x14ac:dyDescent="0.2">
      <c r="A11" s="405" t="s">
        <v>553</v>
      </c>
      <c r="B11" s="249"/>
      <c r="C11" s="249"/>
      <c r="D11" s="249"/>
      <c r="E11" s="249"/>
      <c r="F11" s="249"/>
      <c r="G11" s="249"/>
      <c r="H11" s="249"/>
      <c r="I11" s="249"/>
    </row>
    <row r="12" spans="1:9" x14ac:dyDescent="0.2">
      <c r="A12" s="249"/>
      <c r="B12" s="249"/>
      <c r="C12" s="249"/>
      <c r="D12" s="249"/>
      <c r="E12" s="249"/>
      <c r="F12" s="249"/>
      <c r="G12" s="249"/>
      <c r="H12" s="249"/>
      <c r="I12" s="249"/>
    </row>
  </sheetData>
  <mergeCells count="4">
    <mergeCell ref="A1:F2"/>
    <mergeCell ref="D3:E3"/>
    <mergeCell ref="F3:G3"/>
    <mergeCell ref="H3:I3"/>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1:AN236"/>
  <sheetViews>
    <sheetView workbookViewId="0">
      <selection sqref="A1:D2"/>
    </sheetView>
  </sheetViews>
  <sheetFormatPr baseColWidth="10" defaultRowHeight="14.25" x14ac:dyDescent="0.2"/>
  <cols>
    <col min="1" max="1" width="14.125" customWidth="1"/>
    <col min="2" max="3" width="11.625" customWidth="1"/>
    <col min="4" max="5" width="12.5" customWidth="1"/>
    <col min="6" max="7" width="15.125" customWidth="1"/>
    <col min="8" max="9" width="10.125" customWidth="1"/>
    <col min="10" max="38" width="11" style="1"/>
  </cols>
  <sheetData>
    <row r="1" spans="1:40" x14ac:dyDescent="0.2">
      <c r="A1" s="813" t="s">
        <v>466</v>
      </c>
      <c r="B1" s="813"/>
      <c r="C1" s="813"/>
      <c r="D1" s="813"/>
      <c r="E1" s="253"/>
      <c r="F1" s="1"/>
      <c r="G1" s="1"/>
      <c r="H1" s="1"/>
      <c r="I1" s="1"/>
    </row>
    <row r="2" spans="1:40" ht="15" x14ac:dyDescent="0.2">
      <c r="A2" s="813"/>
      <c r="B2" s="813"/>
      <c r="C2" s="813"/>
      <c r="D2" s="813"/>
      <c r="E2" s="253"/>
      <c r="F2" s="1"/>
      <c r="G2" s="209"/>
      <c r="H2" s="248"/>
      <c r="I2" s="247" t="s">
        <v>151</v>
      </c>
    </row>
    <row r="3" spans="1:40" x14ac:dyDescent="0.2">
      <c r="A3" s="252"/>
      <c r="B3" s="822">
        <f>INDICE!A3</f>
        <v>44986</v>
      </c>
      <c r="C3" s="823">
        <v>41671</v>
      </c>
      <c r="D3" s="822">
        <f>DATE(YEAR(B3),MONTH(B3)-1,1)</f>
        <v>44958</v>
      </c>
      <c r="E3" s="823"/>
      <c r="F3" s="822">
        <f>DATE(YEAR(B3)-1,MONTH(B3),1)</f>
        <v>44621</v>
      </c>
      <c r="G3" s="823"/>
      <c r="H3" s="774" t="s">
        <v>421</v>
      </c>
      <c r="I3" s="774"/>
    </row>
    <row r="4" spans="1:40" x14ac:dyDescent="0.2">
      <c r="A4" s="218"/>
      <c r="B4" s="184" t="s">
        <v>47</v>
      </c>
      <c r="C4" s="184" t="s">
        <v>106</v>
      </c>
      <c r="D4" s="184" t="s">
        <v>47</v>
      </c>
      <c r="E4" s="184" t="s">
        <v>106</v>
      </c>
      <c r="F4" s="184" t="s">
        <v>47</v>
      </c>
      <c r="G4" s="184" t="s">
        <v>106</v>
      </c>
      <c r="H4" s="689">
        <f>D3</f>
        <v>44958</v>
      </c>
      <c r="I4" s="689">
        <f>F3</f>
        <v>44621</v>
      </c>
    </row>
    <row r="5" spans="1:40" x14ac:dyDescent="0.2">
      <c r="A5" s="545" t="s">
        <v>48</v>
      </c>
      <c r="B5" s="237">
        <v>441.37799999999999</v>
      </c>
      <c r="C5" s="244">
        <v>7.9106450436370697</v>
      </c>
      <c r="D5" s="237">
        <v>441.37799999999999</v>
      </c>
      <c r="E5" s="244">
        <v>7.9106450436370697</v>
      </c>
      <c r="F5" s="237">
        <v>441.37799999999999</v>
      </c>
      <c r="G5" s="244">
        <v>7.9106450436370697</v>
      </c>
      <c r="H5" s="434">
        <v>0</v>
      </c>
      <c r="I5" s="398">
        <v>0</v>
      </c>
    </row>
    <row r="6" spans="1:40" x14ac:dyDescent="0.2">
      <c r="A6" s="586" t="s">
        <v>49</v>
      </c>
      <c r="B6" s="237">
        <v>333.65899999999999</v>
      </c>
      <c r="C6" s="244">
        <v>5.9800395910419217</v>
      </c>
      <c r="D6" s="237">
        <v>333.65899999999999</v>
      </c>
      <c r="E6" s="244">
        <v>5.9800395910419217</v>
      </c>
      <c r="F6" s="237">
        <v>333.65899999999999</v>
      </c>
      <c r="G6" s="244">
        <v>5.9800395910419217</v>
      </c>
      <c r="H6" s="442">
        <v>0</v>
      </c>
      <c r="I6" s="398">
        <v>0</v>
      </c>
    </row>
    <row r="7" spans="1:40" x14ac:dyDescent="0.2">
      <c r="A7" s="586" t="s">
        <v>122</v>
      </c>
      <c r="B7" s="237">
        <v>3178.4160000000002</v>
      </c>
      <c r="C7" s="244">
        <v>56.965505251772321</v>
      </c>
      <c r="D7" s="237">
        <v>3178.4160000000002</v>
      </c>
      <c r="E7" s="244">
        <v>56.965505251772321</v>
      </c>
      <c r="F7" s="237">
        <v>3178.4160000000002</v>
      </c>
      <c r="G7" s="244">
        <v>56.965505251772321</v>
      </c>
      <c r="H7" s="442">
        <v>0</v>
      </c>
      <c r="I7" s="398">
        <v>0</v>
      </c>
    </row>
    <row r="8" spans="1:40" x14ac:dyDescent="0.2">
      <c r="A8" s="586" t="s">
        <v>123</v>
      </c>
      <c r="B8" s="237">
        <v>35</v>
      </c>
      <c r="C8" s="244">
        <v>0.6272912934656858</v>
      </c>
      <c r="D8" s="237">
        <v>35</v>
      </c>
      <c r="E8" s="244">
        <v>0.6272912934656858</v>
      </c>
      <c r="F8" s="237">
        <v>35</v>
      </c>
      <c r="G8" s="244">
        <v>0.6272912934656858</v>
      </c>
      <c r="H8" s="434">
        <v>0</v>
      </c>
      <c r="I8" s="398">
        <v>0</v>
      </c>
    </row>
    <row r="9" spans="1:40" x14ac:dyDescent="0.2">
      <c r="A9" s="546" t="s">
        <v>366</v>
      </c>
      <c r="B9" s="445">
        <v>1591.0920000000001</v>
      </c>
      <c r="C9" s="450">
        <v>28.516518820083004</v>
      </c>
      <c r="D9" s="445">
        <v>1591.0920000000001</v>
      </c>
      <c r="E9" s="450">
        <v>28.516518820083004</v>
      </c>
      <c r="F9" s="445">
        <v>1591.0920000000001</v>
      </c>
      <c r="G9" s="450">
        <v>28.516518820083004</v>
      </c>
      <c r="H9" s="434">
        <v>0</v>
      </c>
      <c r="I9" s="398">
        <v>0</v>
      </c>
    </row>
    <row r="10" spans="1:40" s="69" customFormat="1" x14ac:dyDescent="0.2">
      <c r="A10" s="76" t="s">
        <v>114</v>
      </c>
      <c r="B10" s="77">
        <v>5579.5450000000001</v>
      </c>
      <c r="C10" s="250">
        <v>100</v>
      </c>
      <c r="D10" s="77">
        <v>5579.5450000000001</v>
      </c>
      <c r="E10" s="250">
        <v>100</v>
      </c>
      <c r="F10" s="77">
        <v>5579.5450000000001</v>
      </c>
      <c r="G10" s="250">
        <v>100</v>
      </c>
      <c r="H10" s="635">
        <v>0</v>
      </c>
      <c r="I10" s="78">
        <v>0</v>
      </c>
      <c r="J10" s="1"/>
      <c r="K10" s="1"/>
      <c r="L10" s="1"/>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row>
    <row r="11" spans="1:40" x14ac:dyDescent="0.2">
      <c r="A11" s="1"/>
      <c r="B11" s="133"/>
      <c r="C11" s="133"/>
      <c r="D11" s="133"/>
      <c r="E11" s="133"/>
      <c r="F11" s="1"/>
      <c r="G11" s="1"/>
      <c r="H11" s="1"/>
      <c r="I11" s="161" t="s">
        <v>220</v>
      </c>
    </row>
    <row r="12" spans="1:40" s="240" customFormat="1" ht="12.75" x14ac:dyDescent="0.2">
      <c r="A12" s="448" t="s">
        <v>493</v>
      </c>
      <c r="B12" s="241"/>
      <c r="C12" s="241"/>
      <c r="D12" s="242"/>
      <c r="E12" s="242"/>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row>
    <row r="13" spans="1:40" x14ac:dyDescent="0.2">
      <c r="A13" s="133" t="s">
        <v>464</v>
      </c>
      <c r="B13" s="249"/>
      <c r="C13" s="249"/>
      <c r="D13" s="249"/>
      <c r="E13" s="249"/>
      <c r="F13" s="249"/>
      <c r="G13" s="249"/>
      <c r="H13" s="249"/>
      <c r="I13" s="249"/>
    </row>
    <row r="14" spans="1:40" x14ac:dyDescent="0.2">
      <c r="A14" s="433" t="s">
        <v>531</v>
      </c>
      <c r="B14" s="249"/>
      <c r="C14" s="249"/>
      <c r="D14" s="249"/>
      <c r="E14" s="249"/>
      <c r="F14" s="249"/>
      <c r="G14" s="249"/>
      <c r="H14" s="249"/>
      <c r="I14" s="249"/>
    </row>
    <row r="15" spans="1:40" s="1" customFormat="1" x14ac:dyDescent="0.2"/>
    <row r="16" spans="1:40"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sheetData>
  <mergeCells count="5">
    <mergeCell ref="A1:D2"/>
    <mergeCell ref="H3:I3"/>
    <mergeCell ref="B3:C3"/>
    <mergeCell ref="D3:E3"/>
    <mergeCell ref="F3:G3"/>
  </mergeCells>
  <conditionalFormatting sqref="I5:I9">
    <cfRule type="cellIs" dxfId="2" priority="26" operator="equal">
      <formula>0</formula>
    </cfRule>
  </conditionalFormatting>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1:AU310"/>
  <sheetViews>
    <sheetView workbookViewId="0">
      <selection sqref="A1:C2"/>
    </sheetView>
  </sheetViews>
  <sheetFormatPr baseColWidth="10" defaultColWidth="11" defaultRowHeight="12.75" x14ac:dyDescent="0.2"/>
  <cols>
    <col min="1" max="1" width="30.125" style="224" customWidth="1"/>
    <col min="2" max="2" width="11" style="224"/>
    <col min="3" max="3" width="11.625" style="224" customWidth="1"/>
    <col min="4" max="4" width="11" style="224"/>
    <col min="5" max="5" width="11.625" style="224" customWidth="1"/>
    <col min="6" max="6" width="11" style="224"/>
    <col min="7" max="7" width="11.625" style="224" customWidth="1"/>
    <col min="8" max="9" width="10.5" style="224" customWidth="1"/>
    <col min="10" max="12" width="11" style="224"/>
    <col min="13" max="47" width="11" style="11"/>
    <col min="48" max="16384" width="11" style="224"/>
  </cols>
  <sheetData>
    <row r="1" spans="1:47" x14ac:dyDescent="0.2">
      <c r="A1" s="813" t="s">
        <v>40</v>
      </c>
      <c r="B1" s="813"/>
      <c r="C1" s="813"/>
      <c r="D1" s="11"/>
      <c r="E1" s="11"/>
      <c r="F1" s="11"/>
      <c r="G1" s="11"/>
      <c r="H1" s="11"/>
      <c r="I1" s="11"/>
      <c r="J1" s="11"/>
      <c r="K1" s="11"/>
      <c r="L1" s="11"/>
    </row>
    <row r="2" spans="1:47" x14ac:dyDescent="0.2">
      <c r="A2" s="813"/>
      <c r="B2" s="813"/>
      <c r="C2" s="813"/>
      <c r="D2" s="258"/>
      <c r="E2" s="11"/>
      <c r="F2" s="11"/>
      <c r="H2" s="11"/>
      <c r="I2" s="11"/>
      <c r="J2" s="11"/>
      <c r="K2" s="11"/>
    </row>
    <row r="3" spans="1:47" x14ac:dyDescent="0.2">
      <c r="A3" s="257"/>
      <c r="B3" s="11"/>
      <c r="C3" s="11"/>
      <c r="D3" s="11"/>
      <c r="E3" s="11"/>
      <c r="F3" s="11"/>
      <c r="G3" s="11"/>
      <c r="H3" s="225"/>
      <c r="I3" s="247" t="s">
        <v>495</v>
      </c>
      <c r="J3" s="11"/>
      <c r="K3" s="11"/>
      <c r="L3" s="11"/>
    </row>
    <row r="4" spans="1:47" x14ac:dyDescent="0.2">
      <c r="A4" s="11"/>
      <c r="B4" s="822">
        <f>INDICE!A3</f>
        <v>44986</v>
      </c>
      <c r="C4" s="823">
        <v>41671</v>
      </c>
      <c r="D4" s="822">
        <f>DATE(YEAR(B4),MONTH(B4)-1,1)</f>
        <v>44958</v>
      </c>
      <c r="E4" s="823"/>
      <c r="F4" s="822">
        <f>DATE(YEAR(B4)-1,MONTH(B4),1)</f>
        <v>44621</v>
      </c>
      <c r="G4" s="823"/>
      <c r="H4" s="774" t="s">
        <v>421</v>
      </c>
      <c r="I4" s="774"/>
      <c r="J4" s="11"/>
      <c r="K4" s="11"/>
      <c r="L4" s="11"/>
    </row>
    <row r="5" spans="1:47" x14ac:dyDescent="0.2">
      <c r="A5" s="257"/>
      <c r="B5" s="184" t="s">
        <v>54</v>
      </c>
      <c r="C5" s="184" t="s">
        <v>106</v>
      </c>
      <c r="D5" s="184" t="s">
        <v>54</v>
      </c>
      <c r="E5" s="184" t="s">
        <v>106</v>
      </c>
      <c r="F5" s="184" t="s">
        <v>54</v>
      </c>
      <c r="G5" s="184" t="s">
        <v>106</v>
      </c>
      <c r="H5" s="284">
        <f>D4</f>
        <v>44958</v>
      </c>
      <c r="I5" s="284">
        <f>F4</f>
        <v>44621</v>
      </c>
      <c r="J5" s="11"/>
      <c r="K5" s="11"/>
      <c r="L5" s="11"/>
    </row>
    <row r="6" spans="1:47" ht="15" customHeight="1" x14ac:dyDescent="0.2">
      <c r="A6" s="11" t="s">
        <v>371</v>
      </c>
      <c r="B6" s="227">
        <v>13847.418980000002</v>
      </c>
      <c r="C6" s="226">
        <v>33.335190951077976</v>
      </c>
      <c r="D6" s="227">
        <v>11327.442189999998</v>
      </c>
      <c r="E6" s="226">
        <v>28.250115055618231</v>
      </c>
      <c r="F6" s="227">
        <v>10273.106550000002</v>
      </c>
      <c r="G6" s="226">
        <v>33.929999378694099</v>
      </c>
      <c r="H6" s="226">
        <v>22.24665328439875</v>
      </c>
      <c r="I6" s="226">
        <v>34.792907214614637</v>
      </c>
      <c r="J6" s="11"/>
      <c r="K6" s="11"/>
      <c r="L6" s="11"/>
    </row>
    <row r="7" spans="1:47" x14ac:dyDescent="0.2">
      <c r="A7" s="256" t="s">
        <v>370</v>
      </c>
      <c r="B7" s="227">
        <v>27692.523000000001</v>
      </c>
      <c r="C7" s="226">
        <v>66.664809048922024</v>
      </c>
      <c r="D7" s="227">
        <v>28769.535000000003</v>
      </c>
      <c r="E7" s="226">
        <v>71.749884944381762</v>
      </c>
      <c r="F7" s="227">
        <v>20004.249</v>
      </c>
      <c r="G7" s="226">
        <v>66.070000621305908</v>
      </c>
      <c r="H7" s="717">
        <v>-3.7435850110194768</v>
      </c>
      <c r="I7" s="662">
        <v>38.433204865626301</v>
      </c>
      <c r="J7" s="11"/>
      <c r="K7" s="11"/>
      <c r="L7" s="11"/>
    </row>
    <row r="8" spans="1:47" x14ac:dyDescent="0.2">
      <c r="A8" s="173" t="s">
        <v>114</v>
      </c>
      <c r="B8" s="174">
        <v>41539.941980000003</v>
      </c>
      <c r="C8" s="175">
        <v>100</v>
      </c>
      <c r="D8" s="174">
        <v>40096.977190000005</v>
      </c>
      <c r="E8" s="175">
        <v>100</v>
      </c>
      <c r="F8" s="174">
        <v>30277.35555</v>
      </c>
      <c r="G8" s="175">
        <v>100</v>
      </c>
      <c r="H8" s="78">
        <v>3.5986872106655134</v>
      </c>
      <c r="I8" s="78">
        <v>37.198051895255439</v>
      </c>
      <c r="J8" s="227"/>
      <c r="K8" s="11"/>
    </row>
    <row r="9" spans="1:47" s="240" customFormat="1" x14ac:dyDescent="0.2">
      <c r="A9" s="11"/>
      <c r="B9" s="11"/>
      <c r="C9" s="11"/>
      <c r="D9" s="11"/>
      <c r="E9" s="11"/>
      <c r="F9" s="11"/>
      <c r="H9" s="11"/>
      <c r="I9" s="161" t="s">
        <v>220</v>
      </c>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row>
    <row r="10" spans="1:47" x14ac:dyDescent="0.2">
      <c r="A10" s="448" t="s">
        <v>493</v>
      </c>
      <c r="B10" s="241"/>
      <c r="C10" s="242"/>
      <c r="D10" s="241"/>
      <c r="E10" s="241"/>
      <c r="F10" s="241"/>
      <c r="G10" s="241"/>
      <c r="H10" s="11"/>
      <c r="I10" s="11"/>
      <c r="J10" s="11"/>
      <c r="K10" s="11"/>
      <c r="L10" s="11"/>
    </row>
    <row r="11" spans="1:47" x14ac:dyDescent="0.2">
      <c r="A11" s="133" t="s">
        <v>494</v>
      </c>
      <c r="B11" s="11"/>
      <c r="C11" s="255"/>
      <c r="D11" s="11"/>
      <c r="E11" s="11"/>
      <c r="F11" s="11"/>
      <c r="G11" s="11"/>
      <c r="H11" s="11"/>
      <c r="I11" s="11"/>
      <c r="J11" s="11"/>
      <c r="K11" s="11"/>
      <c r="L11" s="11"/>
    </row>
    <row r="12" spans="1:47" x14ac:dyDescent="0.2">
      <c r="A12" s="133" t="s">
        <v>464</v>
      </c>
      <c r="B12" s="11"/>
      <c r="C12" s="11"/>
      <c r="D12" s="11"/>
      <c r="E12" s="11"/>
      <c r="F12" s="11"/>
      <c r="G12" s="11"/>
      <c r="H12" s="11"/>
      <c r="I12" s="11"/>
      <c r="J12" s="11"/>
      <c r="K12" s="11"/>
      <c r="L12" s="11"/>
    </row>
    <row r="13" spans="1:47" x14ac:dyDescent="0.2">
      <c r="A13" s="11"/>
      <c r="B13" s="11"/>
      <c r="C13" s="11"/>
      <c r="D13" s="227"/>
      <c r="E13" s="11"/>
      <c r="F13" s="11"/>
      <c r="G13" s="11"/>
      <c r="H13" s="11"/>
      <c r="I13" s="11"/>
      <c r="J13" s="11"/>
      <c r="K13" s="11"/>
      <c r="L13" s="11"/>
    </row>
    <row r="14" spans="1:47" x14ac:dyDescent="0.2">
      <c r="A14" s="11"/>
      <c r="B14" s="227"/>
      <c r="C14" s="11"/>
      <c r="D14" s="227"/>
      <c r="E14" s="227"/>
      <c r="F14" s="626"/>
      <c r="G14" s="11"/>
      <c r="H14" s="11"/>
      <c r="I14" s="11"/>
      <c r="J14" s="11"/>
      <c r="K14" s="11"/>
      <c r="L14" s="11"/>
    </row>
    <row r="15" spans="1:47" x14ac:dyDescent="0.2">
      <c r="A15" s="11"/>
      <c r="B15" s="227"/>
      <c r="C15" s="11"/>
      <c r="D15" s="11"/>
      <c r="E15" s="11"/>
      <c r="F15" s="11"/>
      <c r="G15" s="11"/>
      <c r="H15" s="11"/>
      <c r="I15" s="11"/>
      <c r="J15" s="11"/>
      <c r="K15" s="11"/>
      <c r="L15" s="11"/>
    </row>
    <row r="16" spans="1:47" s="11" customFormat="1" x14ac:dyDescent="0.2"/>
    <row r="17" spans="2:13" s="11" customFormat="1" x14ac:dyDescent="0.2">
      <c r="B17" s="227"/>
    </row>
    <row r="18" spans="2:13" s="11" customFormat="1" x14ac:dyDescent="0.2">
      <c r="B18" s="227"/>
    </row>
    <row r="19" spans="2:13" s="11" customFormat="1" x14ac:dyDescent="0.2">
      <c r="M19" s="11" t="s">
        <v>369</v>
      </c>
    </row>
    <row r="20" spans="2:13" s="11" customFormat="1" x14ac:dyDescent="0.2"/>
    <row r="21" spans="2:13" s="11" customFormat="1" x14ac:dyDescent="0.2">
      <c r="C21" s="227"/>
    </row>
    <row r="22" spans="2:13" s="11" customFormat="1" x14ac:dyDescent="0.2"/>
    <row r="23" spans="2:13" s="11" customFormat="1" x14ac:dyDescent="0.2"/>
    <row r="24" spans="2:13" s="11" customFormat="1" x14ac:dyDescent="0.2"/>
    <row r="25" spans="2:13" s="11" customFormat="1" x14ac:dyDescent="0.2"/>
    <row r="26" spans="2:13" s="11" customFormat="1" x14ac:dyDescent="0.2"/>
    <row r="27" spans="2:13" s="11" customFormat="1" x14ac:dyDescent="0.2"/>
    <row r="28" spans="2:13" s="11" customFormat="1" x14ac:dyDescent="0.2"/>
    <row r="29" spans="2:13" s="11" customFormat="1" x14ac:dyDescent="0.2"/>
    <row r="30" spans="2:13" s="11" customFormat="1" x14ac:dyDescent="0.2"/>
    <row r="31" spans="2:13" s="11" customFormat="1" x14ac:dyDescent="0.2"/>
    <row r="32" spans="2:13" s="11" customFormat="1" x14ac:dyDescent="0.2"/>
    <row r="33" s="11" customFormat="1" x14ac:dyDescent="0.2"/>
    <row r="34" s="11" customFormat="1" x14ac:dyDescent="0.2"/>
    <row r="35" s="11" customFormat="1" x14ac:dyDescent="0.2"/>
    <row r="36" s="11" customFormat="1" x14ac:dyDescent="0.2"/>
    <row r="37" s="11" customFormat="1" x14ac:dyDescent="0.2"/>
    <row r="38" s="11" customFormat="1" x14ac:dyDescent="0.2"/>
    <row r="39" s="11" customFormat="1" x14ac:dyDescent="0.2"/>
    <row r="40" s="11" customFormat="1" x14ac:dyDescent="0.2"/>
    <row r="41" s="11" customFormat="1" x14ac:dyDescent="0.2"/>
    <row r="42" s="11" customFormat="1" x14ac:dyDescent="0.2"/>
    <row r="43" s="11" customFormat="1" x14ac:dyDescent="0.2"/>
    <row r="44" s="11" customFormat="1" x14ac:dyDescent="0.2"/>
    <row r="45" s="11" customFormat="1" x14ac:dyDescent="0.2"/>
    <row r="46" s="11" customFormat="1" x14ac:dyDescent="0.2"/>
    <row r="47" s="11" customFormat="1" x14ac:dyDescent="0.2"/>
    <row r="48" s="11" customFormat="1" x14ac:dyDescent="0.2"/>
    <row r="49" s="11" customFormat="1" x14ac:dyDescent="0.2"/>
    <row r="50" s="11" customFormat="1" x14ac:dyDescent="0.2"/>
    <row r="51" s="11" customFormat="1" x14ac:dyDescent="0.2"/>
    <row r="52" s="11" customFormat="1" x14ac:dyDescent="0.2"/>
    <row r="53" s="11" customFormat="1" x14ac:dyDescent="0.2"/>
    <row r="54" s="11" customFormat="1" x14ac:dyDescent="0.2"/>
    <row r="55" s="11" customFormat="1" x14ac:dyDescent="0.2"/>
    <row r="56" s="11" customFormat="1" x14ac:dyDescent="0.2"/>
    <row r="57" s="11" customFormat="1" x14ac:dyDescent="0.2"/>
    <row r="58" s="11" customFormat="1" x14ac:dyDescent="0.2"/>
    <row r="59" s="11" customFormat="1" x14ac:dyDescent="0.2"/>
    <row r="60" s="11" customFormat="1" x14ac:dyDescent="0.2"/>
    <row r="61" s="11" customFormat="1" x14ac:dyDescent="0.2"/>
    <row r="62" s="11" customFormat="1" x14ac:dyDescent="0.2"/>
    <row r="63" s="11" customFormat="1" x14ac:dyDescent="0.2"/>
    <row r="64" s="11" customFormat="1" x14ac:dyDescent="0.2"/>
    <row r="65" s="11" customFormat="1" x14ac:dyDescent="0.2"/>
    <row r="66" s="11" customFormat="1" x14ac:dyDescent="0.2"/>
    <row r="67" s="11" customFormat="1" x14ac:dyDescent="0.2"/>
    <row r="68" s="11" customFormat="1" x14ac:dyDescent="0.2"/>
    <row r="69" s="11" customFormat="1" x14ac:dyDescent="0.2"/>
    <row r="70" s="11" customFormat="1" x14ac:dyDescent="0.2"/>
    <row r="71" s="11" customFormat="1" x14ac:dyDescent="0.2"/>
    <row r="72" s="11" customFormat="1" x14ac:dyDescent="0.2"/>
    <row r="73" s="11" customFormat="1" x14ac:dyDescent="0.2"/>
    <row r="74" s="11" customFormat="1" x14ac:dyDescent="0.2"/>
    <row r="75" s="11" customFormat="1" x14ac:dyDescent="0.2"/>
    <row r="76" s="11" customFormat="1" x14ac:dyDescent="0.2"/>
    <row r="77" s="11" customFormat="1" x14ac:dyDescent="0.2"/>
    <row r="78" s="11" customFormat="1" x14ac:dyDescent="0.2"/>
    <row r="79" s="11" customFormat="1" x14ac:dyDescent="0.2"/>
    <row r="80" s="11" customFormat="1" x14ac:dyDescent="0.2"/>
    <row r="81" s="11" customFormat="1" x14ac:dyDescent="0.2"/>
    <row r="82" s="11" customFormat="1" x14ac:dyDescent="0.2"/>
    <row r="83" s="11" customFormat="1" x14ac:dyDescent="0.2"/>
    <row r="84" s="11" customFormat="1" x14ac:dyDescent="0.2"/>
    <row r="85" s="11" customFormat="1" x14ac:dyDescent="0.2"/>
    <row r="86" s="11" customFormat="1" x14ac:dyDescent="0.2"/>
    <row r="87" s="11" customFormat="1" x14ac:dyDescent="0.2"/>
    <row r="88" s="11" customFormat="1" x14ac:dyDescent="0.2"/>
    <row r="89" s="11" customFormat="1" x14ac:dyDescent="0.2"/>
    <row r="90" s="11" customFormat="1" x14ac:dyDescent="0.2"/>
    <row r="91" s="11" customFormat="1" x14ac:dyDescent="0.2"/>
    <row r="92" s="11" customFormat="1" x14ac:dyDescent="0.2"/>
    <row r="93" s="11" customFormat="1" x14ac:dyDescent="0.2"/>
    <row r="94" s="11" customFormat="1" x14ac:dyDescent="0.2"/>
    <row r="95" s="11" customFormat="1" x14ac:dyDescent="0.2"/>
    <row r="96" s="11" customFormat="1" x14ac:dyDescent="0.2"/>
    <row r="97" s="11" customFormat="1" x14ac:dyDescent="0.2"/>
    <row r="98" s="11" customFormat="1" x14ac:dyDescent="0.2"/>
    <row r="99" s="11" customFormat="1" x14ac:dyDescent="0.2"/>
    <row r="100" s="11" customFormat="1" x14ac:dyDescent="0.2"/>
    <row r="101" s="11" customFormat="1" x14ac:dyDescent="0.2"/>
    <row r="102" s="11" customFormat="1" x14ac:dyDescent="0.2"/>
    <row r="103" s="11" customFormat="1" x14ac:dyDescent="0.2"/>
    <row r="104" s="11" customFormat="1" x14ac:dyDescent="0.2"/>
    <row r="105" s="11" customFormat="1" x14ac:dyDescent="0.2"/>
    <row r="106" s="11" customFormat="1" x14ac:dyDescent="0.2"/>
    <row r="107" s="11" customFormat="1" x14ac:dyDescent="0.2"/>
    <row r="108" s="11" customFormat="1" x14ac:dyDescent="0.2"/>
    <row r="109" s="11" customFormat="1" x14ac:dyDescent="0.2"/>
    <row r="110" s="11" customFormat="1" x14ac:dyDescent="0.2"/>
    <row r="111" s="11" customFormat="1" x14ac:dyDescent="0.2"/>
    <row r="112" s="11" customFormat="1" x14ac:dyDescent="0.2"/>
    <row r="113" s="11" customFormat="1" x14ac:dyDescent="0.2"/>
    <row r="114" s="11" customFormat="1" x14ac:dyDescent="0.2"/>
    <row r="115" s="11" customFormat="1" x14ac:dyDescent="0.2"/>
    <row r="116" s="11" customFormat="1" x14ac:dyDescent="0.2"/>
    <row r="117" s="11" customFormat="1" x14ac:dyDescent="0.2"/>
    <row r="118" s="11" customFormat="1" x14ac:dyDescent="0.2"/>
    <row r="119" s="11" customFormat="1" x14ac:dyDescent="0.2"/>
    <row r="120" s="11" customFormat="1" x14ac:dyDescent="0.2"/>
    <row r="121" s="11" customFormat="1" x14ac:dyDescent="0.2"/>
    <row r="122" s="11" customFormat="1" x14ac:dyDescent="0.2"/>
    <row r="123" s="11" customFormat="1" x14ac:dyDescent="0.2"/>
    <row r="124" s="11" customFormat="1" x14ac:dyDescent="0.2"/>
    <row r="125" s="11" customFormat="1" x14ac:dyDescent="0.2"/>
    <row r="126" s="11" customFormat="1" x14ac:dyDescent="0.2"/>
    <row r="127" s="11" customFormat="1" x14ac:dyDescent="0.2"/>
    <row r="128" s="11" customFormat="1" x14ac:dyDescent="0.2"/>
    <row r="129" s="11" customFormat="1" x14ac:dyDescent="0.2"/>
    <row r="130" s="11" customFormat="1" x14ac:dyDescent="0.2"/>
    <row r="131" s="11" customFormat="1" x14ac:dyDescent="0.2"/>
    <row r="132" s="11" customFormat="1" x14ac:dyDescent="0.2"/>
    <row r="133" s="11" customFormat="1" x14ac:dyDescent="0.2"/>
    <row r="134" s="11" customFormat="1" x14ac:dyDescent="0.2"/>
    <row r="135" s="11" customFormat="1" x14ac:dyDescent="0.2"/>
    <row r="136" s="11" customFormat="1" x14ac:dyDescent="0.2"/>
    <row r="137" s="11" customFormat="1" x14ac:dyDescent="0.2"/>
    <row r="138" s="11" customFormat="1" x14ac:dyDescent="0.2"/>
    <row r="139" s="11" customFormat="1" x14ac:dyDescent="0.2"/>
    <row r="140" s="11" customFormat="1" x14ac:dyDescent="0.2"/>
    <row r="141" s="11" customFormat="1" x14ac:dyDescent="0.2"/>
    <row r="142" s="11" customFormat="1" x14ac:dyDescent="0.2"/>
    <row r="143" s="11" customFormat="1" x14ac:dyDescent="0.2"/>
    <row r="144" s="11" customFormat="1" x14ac:dyDescent="0.2"/>
    <row r="145" s="11" customFormat="1" x14ac:dyDescent="0.2"/>
    <row r="146" s="11" customFormat="1" x14ac:dyDescent="0.2"/>
    <row r="147" s="11" customFormat="1" x14ac:dyDescent="0.2"/>
    <row r="148" s="11" customFormat="1" x14ac:dyDescent="0.2"/>
    <row r="149" s="11" customFormat="1" x14ac:dyDescent="0.2"/>
    <row r="150" s="11" customFormat="1" x14ac:dyDescent="0.2"/>
    <row r="151" s="11" customFormat="1" x14ac:dyDescent="0.2"/>
    <row r="152" s="11" customFormat="1" x14ac:dyDescent="0.2"/>
    <row r="153" s="11" customFormat="1" x14ac:dyDescent="0.2"/>
    <row r="154" s="11" customFormat="1" x14ac:dyDescent="0.2"/>
    <row r="155" s="11" customFormat="1" x14ac:dyDescent="0.2"/>
    <row r="156" s="11" customFormat="1" x14ac:dyDescent="0.2"/>
    <row r="157" s="11" customFormat="1" x14ac:dyDescent="0.2"/>
    <row r="158" s="11" customFormat="1" x14ac:dyDescent="0.2"/>
    <row r="159" s="11" customFormat="1" x14ac:dyDescent="0.2"/>
    <row r="160" s="11" customFormat="1" x14ac:dyDescent="0.2"/>
    <row r="161" s="11" customFormat="1" x14ac:dyDescent="0.2"/>
    <row r="162" s="11" customFormat="1" x14ac:dyDescent="0.2"/>
    <row r="163" s="11" customFormat="1" x14ac:dyDescent="0.2"/>
    <row r="164" s="11" customFormat="1" x14ac:dyDescent="0.2"/>
    <row r="165" s="11" customFormat="1" x14ac:dyDescent="0.2"/>
    <row r="166" s="11" customFormat="1" x14ac:dyDescent="0.2"/>
    <row r="167" s="11" customFormat="1" x14ac:dyDescent="0.2"/>
    <row r="168" s="11" customFormat="1" x14ac:dyDescent="0.2"/>
    <row r="169" s="11" customFormat="1" x14ac:dyDescent="0.2"/>
    <row r="170" s="11" customFormat="1" x14ac:dyDescent="0.2"/>
    <row r="171" s="11" customFormat="1" x14ac:dyDescent="0.2"/>
    <row r="172" s="11" customFormat="1" x14ac:dyDescent="0.2"/>
    <row r="173" s="11" customFormat="1" x14ac:dyDescent="0.2"/>
    <row r="174" s="11" customFormat="1" x14ac:dyDescent="0.2"/>
    <row r="175" s="11" customFormat="1" x14ac:dyDescent="0.2"/>
    <row r="176" s="11" customFormat="1" x14ac:dyDescent="0.2"/>
    <row r="177" s="11" customFormat="1" x14ac:dyDescent="0.2"/>
    <row r="178" s="11" customFormat="1" x14ac:dyDescent="0.2"/>
    <row r="179" s="11" customFormat="1" x14ac:dyDescent="0.2"/>
    <row r="180" s="11" customFormat="1" x14ac:dyDescent="0.2"/>
    <row r="181" s="11" customFormat="1" x14ac:dyDescent="0.2"/>
    <row r="182" s="11" customFormat="1" x14ac:dyDescent="0.2"/>
    <row r="183" s="11" customFormat="1" x14ac:dyDescent="0.2"/>
    <row r="184" s="11" customFormat="1" x14ac:dyDescent="0.2"/>
    <row r="185" s="11" customFormat="1" x14ac:dyDescent="0.2"/>
    <row r="186" s="11" customFormat="1" x14ac:dyDescent="0.2"/>
    <row r="187" s="11" customFormat="1" x14ac:dyDescent="0.2"/>
    <row r="188" s="11" customFormat="1" x14ac:dyDescent="0.2"/>
    <row r="189" s="11" customFormat="1" x14ac:dyDescent="0.2"/>
    <row r="190" s="11" customFormat="1" x14ac:dyDescent="0.2"/>
    <row r="191" s="11" customFormat="1" x14ac:dyDescent="0.2"/>
    <row r="192" s="11" customFormat="1" x14ac:dyDescent="0.2"/>
    <row r="193" s="11" customFormat="1" x14ac:dyDescent="0.2"/>
    <row r="194" s="11" customFormat="1" x14ac:dyDescent="0.2"/>
    <row r="195" s="11" customFormat="1" x14ac:dyDescent="0.2"/>
    <row r="196" s="11" customFormat="1" x14ac:dyDescent="0.2"/>
    <row r="197" s="11" customFormat="1" x14ac:dyDescent="0.2"/>
    <row r="198" s="11" customFormat="1" x14ac:dyDescent="0.2"/>
    <row r="199" s="11" customFormat="1" x14ac:dyDescent="0.2"/>
    <row r="200" s="11" customFormat="1" x14ac:dyDescent="0.2"/>
    <row r="201" s="11" customFormat="1" x14ac:dyDescent="0.2"/>
    <row r="202" s="11" customFormat="1" x14ac:dyDescent="0.2"/>
    <row r="203" s="11" customFormat="1" x14ac:dyDescent="0.2"/>
    <row r="204" s="11" customFormat="1" x14ac:dyDescent="0.2"/>
    <row r="205" s="11" customFormat="1" x14ac:dyDescent="0.2"/>
    <row r="206" s="11" customFormat="1" x14ac:dyDescent="0.2"/>
    <row r="207" s="11" customFormat="1" x14ac:dyDescent="0.2"/>
    <row r="208" s="11" customFormat="1" x14ac:dyDescent="0.2"/>
    <row r="209" s="11" customFormat="1" x14ac:dyDescent="0.2"/>
    <row r="210" s="11" customFormat="1" x14ac:dyDescent="0.2"/>
    <row r="211" s="11" customFormat="1" x14ac:dyDescent="0.2"/>
    <row r="212" s="11" customFormat="1" x14ac:dyDescent="0.2"/>
    <row r="213" s="11" customFormat="1" x14ac:dyDescent="0.2"/>
    <row r="214" s="11" customFormat="1" x14ac:dyDescent="0.2"/>
    <row r="215" s="11" customFormat="1" x14ac:dyDescent="0.2"/>
    <row r="216" s="11" customFormat="1" x14ac:dyDescent="0.2"/>
    <row r="217" s="11" customFormat="1" x14ac:dyDescent="0.2"/>
    <row r="218" s="11" customFormat="1" x14ac:dyDescent="0.2"/>
    <row r="219" s="11" customFormat="1" x14ac:dyDescent="0.2"/>
    <row r="220" s="11" customFormat="1" x14ac:dyDescent="0.2"/>
    <row r="221" s="11" customFormat="1" x14ac:dyDescent="0.2"/>
    <row r="222" s="11" customFormat="1" x14ac:dyDescent="0.2"/>
    <row r="223" s="11" customFormat="1" x14ac:dyDescent="0.2"/>
    <row r="224" s="11" customFormat="1" x14ac:dyDescent="0.2"/>
    <row r="225" s="11" customFormat="1" x14ac:dyDescent="0.2"/>
    <row r="226" s="11" customFormat="1" x14ac:dyDescent="0.2"/>
    <row r="227" s="11" customFormat="1" x14ac:dyDescent="0.2"/>
    <row r="228" s="11" customFormat="1" x14ac:dyDescent="0.2"/>
    <row r="229" s="11" customFormat="1" x14ac:dyDescent="0.2"/>
    <row r="230" s="11" customFormat="1" x14ac:dyDescent="0.2"/>
    <row r="231" s="11" customFormat="1" x14ac:dyDescent="0.2"/>
    <row r="232" s="11" customFormat="1" x14ac:dyDescent="0.2"/>
    <row r="233" s="11" customFormat="1" x14ac:dyDescent="0.2"/>
    <row r="234" s="11" customFormat="1" x14ac:dyDescent="0.2"/>
    <row r="235" s="11" customFormat="1" x14ac:dyDescent="0.2"/>
    <row r="236" s="11" customFormat="1" x14ac:dyDescent="0.2"/>
    <row r="237" s="11" customFormat="1" x14ac:dyDescent="0.2"/>
    <row r="238" s="11" customFormat="1" x14ac:dyDescent="0.2"/>
    <row r="239" s="11" customFormat="1" x14ac:dyDescent="0.2"/>
    <row r="240" s="11" customFormat="1" x14ac:dyDescent="0.2"/>
    <row r="241" s="11" customFormat="1" x14ac:dyDescent="0.2"/>
    <row r="242" s="11" customFormat="1" x14ac:dyDescent="0.2"/>
    <row r="243" s="11" customFormat="1" x14ac:dyDescent="0.2"/>
    <row r="244" s="11" customFormat="1" x14ac:dyDescent="0.2"/>
    <row r="245" s="11" customFormat="1" x14ac:dyDescent="0.2"/>
    <row r="246" s="11" customFormat="1" x14ac:dyDescent="0.2"/>
    <row r="247" s="11" customFormat="1" x14ac:dyDescent="0.2"/>
    <row r="248" s="11" customFormat="1" x14ac:dyDescent="0.2"/>
    <row r="249" s="11" customFormat="1" x14ac:dyDescent="0.2"/>
    <row r="250" s="11" customFormat="1" x14ac:dyDescent="0.2"/>
    <row r="251" s="11" customFormat="1" x14ac:dyDescent="0.2"/>
    <row r="252" s="11" customFormat="1" x14ac:dyDescent="0.2"/>
    <row r="253" s="11" customFormat="1" x14ac:dyDescent="0.2"/>
    <row r="254" s="11" customFormat="1" x14ac:dyDescent="0.2"/>
    <row r="255" s="11" customFormat="1" x14ac:dyDescent="0.2"/>
    <row r="256" s="11" customFormat="1" x14ac:dyDescent="0.2"/>
    <row r="257" s="11" customFormat="1" x14ac:dyDescent="0.2"/>
    <row r="258" s="11" customFormat="1" x14ac:dyDescent="0.2"/>
    <row r="259" s="11" customFormat="1" x14ac:dyDescent="0.2"/>
    <row r="260" s="11" customFormat="1" x14ac:dyDescent="0.2"/>
    <row r="261" s="11" customFormat="1" x14ac:dyDescent="0.2"/>
    <row r="262" s="11" customFormat="1" x14ac:dyDescent="0.2"/>
    <row r="263" s="11" customFormat="1" x14ac:dyDescent="0.2"/>
    <row r="264" s="11" customFormat="1" x14ac:dyDescent="0.2"/>
    <row r="265" s="11" customFormat="1" x14ac:dyDescent="0.2"/>
    <row r="266" s="11" customFormat="1" x14ac:dyDescent="0.2"/>
    <row r="267" s="11" customFormat="1" x14ac:dyDescent="0.2"/>
    <row r="268" s="11" customFormat="1" x14ac:dyDescent="0.2"/>
    <row r="269" s="11" customFormat="1" x14ac:dyDescent="0.2"/>
    <row r="270" s="11" customFormat="1" x14ac:dyDescent="0.2"/>
    <row r="271" s="11" customFormat="1" x14ac:dyDescent="0.2"/>
    <row r="272" s="11" customFormat="1" x14ac:dyDescent="0.2"/>
    <row r="273" s="11" customFormat="1" x14ac:dyDescent="0.2"/>
    <row r="274" s="11" customFormat="1" x14ac:dyDescent="0.2"/>
    <row r="275" s="11" customFormat="1" x14ac:dyDescent="0.2"/>
    <row r="276" s="11" customFormat="1" x14ac:dyDescent="0.2"/>
    <row r="277" s="11" customFormat="1" x14ac:dyDescent="0.2"/>
    <row r="278" s="11" customFormat="1" x14ac:dyDescent="0.2"/>
    <row r="279" s="11" customFormat="1" x14ac:dyDescent="0.2"/>
    <row r="280" s="11" customFormat="1" x14ac:dyDescent="0.2"/>
    <row r="281" s="11" customFormat="1" x14ac:dyDescent="0.2"/>
    <row r="282" s="11" customFormat="1" x14ac:dyDescent="0.2"/>
    <row r="283" s="11" customFormat="1" x14ac:dyDescent="0.2"/>
    <row r="284" s="11" customFormat="1" x14ac:dyDescent="0.2"/>
    <row r="285" s="11" customFormat="1" x14ac:dyDescent="0.2"/>
    <row r="286" s="11" customFormat="1" x14ac:dyDescent="0.2"/>
    <row r="287" s="11" customFormat="1" x14ac:dyDescent="0.2"/>
    <row r="288" s="11" customFormat="1" x14ac:dyDescent="0.2"/>
    <row r="289" s="11" customFormat="1" x14ac:dyDescent="0.2"/>
    <row r="290" s="11" customFormat="1" x14ac:dyDescent="0.2"/>
    <row r="291" s="11" customFormat="1" x14ac:dyDescent="0.2"/>
    <row r="292" s="11" customFormat="1" x14ac:dyDescent="0.2"/>
    <row r="293" s="11" customFormat="1" x14ac:dyDescent="0.2"/>
    <row r="294" s="11" customFormat="1" x14ac:dyDescent="0.2"/>
    <row r="295" s="11" customFormat="1" x14ac:dyDescent="0.2"/>
    <row r="296" s="11" customFormat="1" x14ac:dyDescent="0.2"/>
    <row r="297" s="11" customFormat="1" x14ac:dyDescent="0.2"/>
    <row r="298" s="11" customFormat="1" x14ac:dyDescent="0.2"/>
    <row r="299" s="11" customFormat="1" x14ac:dyDescent="0.2"/>
    <row r="300" s="11" customFormat="1" x14ac:dyDescent="0.2"/>
    <row r="301" s="11" customFormat="1" x14ac:dyDescent="0.2"/>
    <row r="302" s="11" customFormat="1" x14ac:dyDescent="0.2"/>
    <row r="303" s="11" customFormat="1" x14ac:dyDescent="0.2"/>
    <row r="304" s="11" customFormat="1" x14ac:dyDescent="0.2"/>
    <row r="305" s="11" customFormat="1" x14ac:dyDescent="0.2"/>
    <row r="306" s="11" customFormat="1" x14ac:dyDescent="0.2"/>
    <row r="307" s="11" customFormat="1" x14ac:dyDescent="0.2"/>
    <row r="308" s="11" customFormat="1" x14ac:dyDescent="0.2"/>
    <row r="309" s="11" customFormat="1" x14ac:dyDescent="0.2"/>
    <row r="310" s="11" customFormat="1" x14ac:dyDescent="0.2"/>
  </sheetData>
  <mergeCells count="5">
    <mergeCell ref="F4:G4"/>
    <mergeCell ref="D4:E4"/>
    <mergeCell ref="B4:C4"/>
    <mergeCell ref="A1:C2"/>
    <mergeCell ref="H4:I4"/>
  </mergeCells>
  <conditionalFormatting sqref="H7">
    <cfRule type="cellIs" dxfId="1" priority="1" operator="between">
      <formula>-0.5</formula>
      <formula>0.5</formula>
    </cfRule>
    <cfRule type="cellIs" dxfId="0" priority="2" operator="between">
      <formula>0</formula>
      <formula>0.49</formula>
    </cfRule>
  </conditionalFormatting>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A1:GR340"/>
  <sheetViews>
    <sheetView workbookViewId="0">
      <selection sqref="A1:D2"/>
    </sheetView>
  </sheetViews>
  <sheetFormatPr baseColWidth="10" defaultRowHeight="14.25" x14ac:dyDescent="0.2"/>
  <cols>
    <col min="1" max="1" width="22" customWidth="1"/>
    <col min="2" max="2" width="14.125" customWidth="1"/>
    <col min="5" max="5" width="18.625" customWidth="1"/>
    <col min="6" max="6" width="12.625" customWidth="1"/>
    <col min="8" max="47" width="11" style="1"/>
  </cols>
  <sheetData>
    <row r="1" spans="1:7" x14ac:dyDescent="0.2">
      <c r="A1" s="824" t="s">
        <v>1</v>
      </c>
      <c r="B1" s="824"/>
      <c r="C1" s="824"/>
      <c r="D1" s="824"/>
      <c r="E1" s="259"/>
      <c r="F1" s="259"/>
      <c r="G1" s="260"/>
    </row>
    <row r="2" spans="1:7" x14ac:dyDescent="0.2">
      <c r="A2" s="824"/>
      <c r="B2" s="824"/>
      <c r="C2" s="824"/>
      <c r="D2" s="824"/>
      <c r="E2" s="260"/>
      <c r="F2" s="260"/>
      <c r="G2" s="260"/>
    </row>
    <row r="3" spans="1:7" x14ac:dyDescent="0.2">
      <c r="A3" s="404"/>
      <c r="B3" s="404"/>
      <c r="C3" s="404"/>
      <c r="D3" s="260"/>
      <c r="E3" s="260"/>
      <c r="F3" s="260"/>
      <c r="G3" s="260"/>
    </row>
    <row r="4" spans="1:7" x14ac:dyDescent="0.2">
      <c r="A4" s="259" t="s">
        <v>372</v>
      </c>
      <c r="B4" s="260"/>
      <c r="C4" s="260"/>
      <c r="D4" s="260"/>
      <c r="E4" s="260"/>
      <c r="F4" s="260"/>
      <c r="G4" s="260"/>
    </row>
    <row r="5" spans="1:7" x14ac:dyDescent="0.2">
      <c r="A5" s="261"/>
      <c r="B5" s="261" t="s">
        <v>373</v>
      </c>
      <c r="C5" s="261" t="s">
        <v>374</v>
      </c>
      <c r="D5" s="261" t="s">
        <v>375</v>
      </c>
      <c r="E5" s="261" t="s">
        <v>376</v>
      </c>
      <c r="F5" s="261" t="s">
        <v>54</v>
      </c>
      <c r="G5" s="260"/>
    </row>
    <row r="6" spans="1:7" x14ac:dyDescent="0.2">
      <c r="A6" s="262" t="s">
        <v>373</v>
      </c>
      <c r="B6" s="263">
        <v>1</v>
      </c>
      <c r="C6" s="263">
        <v>238.8</v>
      </c>
      <c r="D6" s="263">
        <v>0.23880000000000001</v>
      </c>
      <c r="E6" s="264" t="s">
        <v>377</v>
      </c>
      <c r="F6" s="264">
        <v>0.27779999999999999</v>
      </c>
      <c r="G6" s="260"/>
    </row>
    <row r="7" spans="1:7" x14ac:dyDescent="0.2">
      <c r="A7" s="259" t="s">
        <v>374</v>
      </c>
      <c r="B7" s="265" t="s">
        <v>378</v>
      </c>
      <c r="C7" s="260">
        <v>1</v>
      </c>
      <c r="D7" s="266" t="s">
        <v>379</v>
      </c>
      <c r="E7" s="266" t="s">
        <v>380</v>
      </c>
      <c r="F7" s="265" t="s">
        <v>381</v>
      </c>
      <c r="G7" s="260"/>
    </row>
    <row r="8" spans="1:7" x14ac:dyDescent="0.2">
      <c r="A8" s="259" t="s">
        <v>375</v>
      </c>
      <c r="B8" s="265">
        <v>4.1867999999999999</v>
      </c>
      <c r="C8" s="266" t="s">
        <v>382</v>
      </c>
      <c r="D8" s="260">
        <v>1</v>
      </c>
      <c r="E8" s="266" t="s">
        <v>383</v>
      </c>
      <c r="F8" s="265">
        <v>1.163</v>
      </c>
      <c r="G8" s="260"/>
    </row>
    <row r="9" spans="1:7" x14ac:dyDescent="0.2">
      <c r="A9" s="259" t="s">
        <v>376</v>
      </c>
      <c r="B9" s="265" t="s">
        <v>384</v>
      </c>
      <c r="C9" s="266" t="s">
        <v>385</v>
      </c>
      <c r="D9" s="266" t="s">
        <v>386</v>
      </c>
      <c r="E9" s="265">
        <v>1</v>
      </c>
      <c r="F9" s="267">
        <v>11630</v>
      </c>
      <c r="G9" s="260"/>
    </row>
    <row r="10" spans="1:7" x14ac:dyDescent="0.2">
      <c r="A10" s="268" t="s">
        <v>54</v>
      </c>
      <c r="B10" s="269">
        <v>3.6</v>
      </c>
      <c r="C10" s="269">
        <v>860</v>
      </c>
      <c r="D10" s="269">
        <v>0.86</v>
      </c>
      <c r="E10" s="270" t="s">
        <v>387</v>
      </c>
      <c r="F10" s="269">
        <v>1</v>
      </c>
      <c r="G10" s="260"/>
    </row>
    <row r="11" spans="1:7" x14ac:dyDescent="0.2">
      <c r="A11" s="259"/>
      <c r="B11" s="260"/>
      <c r="C11" s="260"/>
      <c r="D11" s="260"/>
      <c r="E11" s="265"/>
      <c r="F11" s="260"/>
      <c r="G11" s="260"/>
    </row>
    <row r="12" spans="1:7" x14ac:dyDescent="0.2">
      <c r="A12" s="259"/>
      <c r="B12" s="260"/>
      <c r="C12" s="260"/>
      <c r="D12" s="260"/>
      <c r="E12" s="265"/>
      <c r="F12" s="260"/>
      <c r="G12" s="260"/>
    </row>
    <row r="13" spans="1:7" x14ac:dyDescent="0.2">
      <c r="A13" s="259" t="s">
        <v>388</v>
      </c>
      <c r="B13" s="260"/>
      <c r="C13" s="260"/>
      <c r="D13" s="260"/>
      <c r="E13" s="260"/>
      <c r="F13" s="260"/>
      <c r="G13" s="260"/>
    </row>
    <row r="14" spans="1:7" x14ac:dyDescent="0.2">
      <c r="A14" s="261"/>
      <c r="B14" s="271" t="s">
        <v>389</v>
      </c>
      <c r="C14" s="261" t="s">
        <v>390</v>
      </c>
      <c r="D14" s="261" t="s">
        <v>391</v>
      </c>
      <c r="E14" s="261" t="s">
        <v>392</v>
      </c>
      <c r="F14" s="261" t="s">
        <v>393</v>
      </c>
      <c r="G14" s="260"/>
    </row>
    <row r="15" spans="1:7" x14ac:dyDescent="0.2">
      <c r="A15" s="262" t="s">
        <v>389</v>
      </c>
      <c r="B15" s="263">
        <v>1</v>
      </c>
      <c r="C15" s="263">
        <v>2.3810000000000001E-2</v>
      </c>
      <c r="D15" s="263">
        <v>0.13370000000000001</v>
      </c>
      <c r="E15" s="263">
        <v>3.7850000000000001</v>
      </c>
      <c r="F15" s="263">
        <v>3.8E-3</v>
      </c>
      <c r="G15" s="260"/>
    </row>
    <row r="16" spans="1:7" x14ac:dyDescent="0.2">
      <c r="A16" s="259" t="s">
        <v>390</v>
      </c>
      <c r="B16" s="260">
        <v>42</v>
      </c>
      <c r="C16" s="260">
        <v>1</v>
      </c>
      <c r="D16" s="260">
        <v>5.6150000000000002</v>
      </c>
      <c r="E16" s="260">
        <v>159</v>
      </c>
      <c r="F16" s="260">
        <v>0.159</v>
      </c>
      <c r="G16" s="260"/>
    </row>
    <row r="17" spans="1:7" x14ac:dyDescent="0.2">
      <c r="A17" s="259" t="s">
        <v>391</v>
      </c>
      <c r="B17" s="260">
        <v>7.48</v>
      </c>
      <c r="C17" s="260">
        <v>0.17810000000000001</v>
      </c>
      <c r="D17" s="260">
        <v>1</v>
      </c>
      <c r="E17" s="260">
        <v>28.3</v>
      </c>
      <c r="F17" s="260">
        <v>2.8299999999999999E-2</v>
      </c>
      <c r="G17" s="260"/>
    </row>
    <row r="18" spans="1:7" x14ac:dyDescent="0.2">
      <c r="A18" s="259" t="s">
        <v>392</v>
      </c>
      <c r="B18" s="260">
        <v>0.26419999999999999</v>
      </c>
      <c r="C18" s="260">
        <v>6.3E-3</v>
      </c>
      <c r="D18" s="260">
        <v>3.5299999999999998E-2</v>
      </c>
      <c r="E18" s="260">
        <v>1</v>
      </c>
      <c r="F18" s="260">
        <v>1E-3</v>
      </c>
      <c r="G18" s="260"/>
    </row>
    <row r="19" spans="1:7" x14ac:dyDescent="0.2">
      <c r="A19" s="268" t="s">
        <v>393</v>
      </c>
      <c r="B19" s="269">
        <v>264.2</v>
      </c>
      <c r="C19" s="269">
        <v>6.2889999999999997</v>
      </c>
      <c r="D19" s="269">
        <v>35.314700000000002</v>
      </c>
      <c r="E19" s="272">
        <v>1000</v>
      </c>
      <c r="F19" s="269">
        <v>1</v>
      </c>
      <c r="G19" s="260"/>
    </row>
    <row r="20" spans="1:7" x14ac:dyDescent="0.2">
      <c r="A20" s="260"/>
      <c r="B20" s="260"/>
      <c r="C20" s="260"/>
      <c r="D20" s="260"/>
      <c r="E20" s="260"/>
      <c r="F20" s="260"/>
      <c r="G20" s="260"/>
    </row>
    <row r="21" spans="1:7" x14ac:dyDescent="0.2">
      <c r="A21" s="260"/>
      <c r="B21" s="260"/>
      <c r="C21" s="260"/>
      <c r="D21" s="260"/>
      <c r="E21" s="260"/>
      <c r="F21" s="260"/>
      <c r="G21" s="260"/>
    </row>
    <row r="22" spans="1:7" x14ac:dyDescent="0.2">
      <c r="A22" s="259" t="s">
        <v>394</v>
      </c>
      <c r="B22" s="260"/>
      <c r="C22" s="260"/>
      <c r="D22" s="260"/>
      <c r="E22" s="260"/>
      <c r="F22" s="260"/>
      <c r="G22" s="260"/>
    </row>
    <row r="23" spans="1:7" x14ac:dyDescent="0.2">
      <c r="A23" s="273" t="s">
        <v>268</v>
      </c>
      <c r="B23" s="273"/>
      <c r="C23" s="273"/>
      <c r="D23" s="273"/>
      <c r="E23" s="273"/>
      <c r="F23" s="273"/>
      <c r="G23" s="260"/>
    </row>
    <row r="24" spans="1:7" x14ac:dyDescent="0.2">
      <c r="A24" s="825" t="s">
        <v>395</v>
      </c>
      <c r="B24" s="825"/>
      <c r="C24" s="825"/>
      <c r="D24" s="826" t="s">
        <v>396</v>
      </c>
      <c r="E24" s="826"/>
      <c r="F24" s="826"/>
      <c r="G24" s="260"/>
    </row>
    <row r="25" spans="1:7" x14ac:dyDescent="0.2">
      <c r="A25" s="260"/>
      <c r="B25" s="260"/>
      <c r="C25" s="260"/>
      <c r="D25" s="260"/>
      <c r="E25" s="260"/>
      <c r="F25" s="260"/>
      <c r="G25" s="260"/>
    </row>
    <row r="26" spans="1:7" x14ac:dyDescent="0.2">
      <c r="A26" s="260"/>
      <c r="B26" s="260"/>
      <c r="C26" s="260"/>
      <c r="D26" s="260"/>
      <c r="E26" s="260"/>
      <c r="F26" s="260"/>
      <c r="G26" s="260"/>
    </row>
    <row r="27" spans="1:7" x14ac:dyDescent="0.2">
      <c r="A27" s="6" t="s">
        <v>397</v>
      </c>
      <c r="B27" s="260"/>
      <c r="C27" s="6"/>
      <c r="D27" s="259" t="s">
        <v>398</v>
      </c>
      <c r="E27" s="260"/>
      <c r="F27" s="260"/>
      <c r="G27" s="260"/>
    </row>
    <row r="28" spans="1:7" x14ac:dyDescent="0.2">
      <c r="A28" s="271" t="s">
        <v>268</v>
      </c>
      <c r="B28" s="261" t="s">
        <v>400</v>
      </c>
      <c r="C28" s="3"/>
      <c r="D28" s="262" t="s">
        <v>109</v>
      </c>
      <c r="E28" s="263"/>
      <c r="F28" s="264" t="s">
        <v>401</v>
      </c>
      <c r="G28" s="260"/>
    </row>
    <row r="29" spans="1:7" x14ac:dyDescent="0.2">
      <c r="A29" s="274" t="s">
        <v>554</v>
      </c>
      <c r="B29" s="275" t="s">
        <v>405</v>
      </c>
      <c r="C29" s="3"/>
      <c r="D29" s="268" t="s">
        <v>366</v>
      </c>
      <c r="E29" s="269"/>
      <c r="F29" s="270" t="s">
        <v>406</v>
      </c>
      <c r="G29" s="260"/>
    </row>
    <row r="30" spans="1:7" x14ac:dyDescent="0.2">
      <c r="A30" s="6" t="s">
        <v>650</v>
      </c>
      <c r="B30" s="701" t="s">
        <v>407</v>
      </c>
      <c r="C30" s="3"/>
      <c r="D30" s="259"/>
      <c r="E30" s="260"/>
      <c r="F30" s="265"/>
      <c r="G30" s="260"/>
    </row>
    <row r="31" spans="1:7" x14ac:dyDescent="0.2">
      <c r="A31" s="6" t="s">
        <v>651</v>
      </c>
      <c r="B31" s="701" t="s">
        <v>652</v>
      </c>
      <c r="C31" s="3"/>
      <c r="D31" s="259"/>
      <c r="E31" s="260"/>
      <c r="F31" s="265"/>
      <c r="G31" s="260"/>
    </row>
    <row r="32" spans="1:7" x14ac:dyDescent="0.2">
      <c r="A32" s="65" t="s">
        <v>649</v>
      </c>
      <c r="B32" s="276" t="s">
        <v>653</v>
      </c>
      <c r="C32" s="260"/>
      <c r="D32" s="260"/>
      <c r="E32" s="260"/>
      <c r="F32" s="260"/>
      <c r="G32" s="260"/>
    </row>
    <row r="33" spans="1:7" x14ac:dyDescent="0.2">
      <c r="A33" s="260" t="s">
        <v>647</v>
      </c>
      <c r="B33" s="701"/>
      <c r="C33" s="260"/>
      <c r="D33" s="260"/>
      <c r="E33" s="260"/>
      <c r="F33" s="260"/>
      <c r="G33" s="260"/>
    </row>
    <row r="34" spans="1:7" x14ac:dyDescent="0.2">
      <c r="A34" s="260" t="s">
        <v>648</v>
      </c>
      <c r="B34" s="260"/>
      <c r="C34" s="260"/>
      <c r="D34" s="260"/>
      <c r="E34" s="260"/>
      <c r="F34" s="260"/>
      <c r="G34" s="260"/>
    </row>
    <row r="35" spans="1:7" x14ac:dyDescent="0.2">
      <c r="A35" s="260"/>
      <c r="B35" s="260"/>
      <c r="C35" s="260"/>
      <c r="D35" s="260"/>
      <c r="E35" s="260"/>
      <c r="F35" s="260"/>
      <c r="G35" s="260"/>
    </row>
    <row r="36" spans="1:7" x14ac:dyDescent="0.2">
      <c r="A36" s="259" t="s">
        <v>399</v>
      </c>
      <c r="B36" s="260"/>
      <c r="C36" s="260"/>
      <c r="D36" s="260"/>
      <c r="E36" s="259" t="s">
        <v>408</v>
      </c>
      <c r="F36" s="260"/>
      <c r="G36" s="260"/>
    </row>
    <row r="37" spans="1:7" x14ac:dyDescent="0.2">
      <c r="A37" s="273" t="s">
        <v>402</v>
      </c>
      <c r="B37" s="273" t="s">
        <v>403</v>
      </c>
      <c r="C37" s="273" t="s">
        <v>404</v>
      </c>
      <c r="D37" s="260"/>
      <c r="E37" s="261"/>
      <c r="F37" s="261" t="s">
        <v>409</v>
      </c>
      <c r="G37" s="260"/>
    </row>
    <row r="38" spans="1:7" x14ac:dyDescent="0.2">
      <c r="A38" s="1"/>
      <c r="B38" s="1"/>
      <c r="C38" s="1"/>
      <c r="D38" s="1"/>
      <c r="E38" s="262" t="s">
        <v>410</v>
      </c>
      <c r="F38" s="277">
        <v>11.6</v>
      </c>
      <c r="G38" s="260"/>
    </row>
    <row r="39" spans="1:7" x14ac:dyDescent="0.2">
      <c r="A39" s="1"/>
      <c r="B39" s="1"/>
      <c r="C39" s="1"/>
      <c r="D39" s="1"/>
      <c r="E39" s="259" t="s">
        <v>48</v>
      </c>
      <c r="F39" s="277">
        <v>8.5299999999999994</v>
      </c>
      <c r="G39" s="260"/>
    </row>
    <row r="40" spans="1:7" ht="14.25" customHeight="1" x14ac:dyDescent="0.2">
      <c r="A40" s="1"/>
      <c r="B40" s="1"/>
      <c r="C40" s="1"/>
      <c r="D40" s="1"/>
      <c r="E40" s="259" t="s">
        <v>49</v>
      </c>
      <c r="F40" s="277">
        <v>7.88</v>
      </c>
      <c r="G40" s="260"/>
    </row>
    <row r="41" spans="1:7" ht="14.25" customHeight="1" x14ac:dyDescent="0.2">
      <c r="A41" s="1"/>
      <c r="B41" s="1"/>
      <c r="C41" s="1"/>
      <c r="D41" s="1"/>
      <c r="E41" s="591" t="s">
        <v>411</v>
      </c>
      <c r="F41" s="277">
        <v>7.93</v>
      </c>
      <c r="G41" s="260"/>
    </row>
    <row r="42" spans="1:7" x14ac:dyDescent="0.2">
      <c r="A42" s="1"/>
      <c r="B42" s="1"/>
      <c r="C42" s="1"/>
      <c r="D42" s="1"/>
      <c r="E42" s="259" t="s">
        <v>122</v>
      </c>
      <c r="F42" s="277">
        <v>7.46</v>
      </c>
      <c r="G42" s="260"/>
    </row>
    <row r="43" spans="1:7" x14ac:dyDescent="0.2">
      <c r="A43" s="1"/>
      <c r="B43" s="1"/>
      <c r="C43" s="1"/>
      <c r="D43" s="1"/>
      <c r="E43" s="259" t="s">
        <v>123</v>
      </c>
      <c r="F43" s="277">
        <v>6.66</v>
      </c>
      <c r="G43" s="260"/>
    </row>
    <row r="44" spans="1:7" x14ac:dyDescent="0.2">
      <c r="A44" s="1"/>
      <c r="B44" s="1"/>
      <c r="C44" s="1"/>
      <c r="D44" s="1"/>
      <c r="E44" s="268" t="s">
        <v>412</v>
      </c>
      <c r="F44" s="278">
        <v>8</v>
      </c>
      <c r="G44" s="260"/>
    </row>
    <row r="45" spans="1:7" x14ac:dyDescent="0.2">
      <c r="A45" s="260"/>
      <c r="B45" s="260"/>
      <c r="C45" s="260"/>
      <c r="D45" s="260"/>
      <c r="E45" s="260"/>
      <c r="F45" s="260"/>
      <c r="G45" s="260"/>
    </row>
    <row r="46" spans="1:7" ht="15" x14ac:dyDescent="0.25">
      <c r="A46" s="279" t="s">
        <v>564</v>
      </c>
      <c r="B46" s="260"/>
      <c r="C46" s="260"/>
      <c r="D46" s="260"/>
      <c r="E46" s="260"/>
      <c r="F46" s="260"/>
      <c r="G46" s="260"/>
    </row>
    <row r="47" spans="1:7" x14ac:dyDescent="0.2">
      <c r="A47" s="1" t="s">
        <v>565</v>
      </c>
      <c r="B47" s="260"/>
      <c r="C47" s="260"/>
      <c r="D47" s="260"/>
      <c r="E47" s="260"/>
      <c r="F47" s="260"/>
      <c r="G47" s="260"/>
    </row>
    <row r="48" spans="1:7" x14ac:dyDescent="0.2">
      <c r="A48" s="260"/>
      <c r="B48" s="260"/>
      <c r="C48" s="260"/>
      <c r="D48" s="260"/>
      <c r="E48" s="260"/>
      <c r="F48" s="260"/>
      <c r="G48" s="260"/>
    </row>
    <row r="49" spans="1:200" ht="15" x14ac:dyDescent="0.25">
      <c r="A49" s="279" t="s">
        <v>413</v>
      </c>
      <c r="B49" s="1"/>
      <c r="C49" s="1"/>
      <c r="D49" s="1"/>
      <c r="E49" s="1"/>
      <c r="F49" s="1"/>
      <c r="G49" s="1"/>
    </row>
    <row r="50" spans="1:200" ht="14.25" customHeight="1" x14ac:dyDescent="0.2">
      <c r="A50" s="827" t="s">
        <v>599</v>
      </c>
      <c r="B50" s="827"/>
      <c r="C50" s="827"/>
      <c r="D50" s="827"/>
      <c r="E50" s="827"/>
      <c r="F50" s="827"/>
      <c r="G50" s="827"/>
    </row>
    <row r="51" spans="1:200" x14ac:dyDescent="0.2">
      <c r="A51" s="827"/>
      <c r="B51" s="827"/>
      <c r="C51" s="827"/>
      <c r="D51" s="827"/>
      <c r="E51" s="827"/>
      <c r="F51" s="827"/>
      <c r="G51" s="827"/>
    </row>
    <row r="52" spans="1:200" x14ac:dyDescent="0.2">
      <c r="A52" s="827"/>
      <c r="B52" s="827"/>
      <c r="C52" s="827"/>
      <c r="D52" s="827"/>
      <c r="E52" s="827"/>
      <c r="F52" s="827"/>
      <c r="G52" s="827"/>
    </row>
    <row r="53" spans="1:200" ht="15" x14ac:dyDescent="0.25">
      <c r="A53" s="279" t="s">
        <v>414</v>
      </c>
      <c r="B53" s="1"/>
      <c r="C53" s="1"/>
      <c r="D53" s="1"/>
      <c r="E53" s="1"/>
      <c r="F53" s="1"/>
      <c r="G53" s="1"/>
    </row>
    <row r="54" spans="1:200" x14ac:dyDescent="0.2">
      <c r="A54" s="1" t="s">
        <v>559</v>
      </c>
      <c r="B54" s="1"/>
      <c r="C54" s="1"/>
      <c r="D54" s="1"/>
      <c r="E54" s="1"/>
      <c r="F54" s="1"/>
      <c r="G54" s="1"/>
    </row>
    <row r="55" spans="1:200" x14ac:dyDescent="0.2">
      <c r="A55" s="1" t="s">
        <v>665</v>
      </c>
      <c r="B55" s="1"/>
      <c r="C55" s="1"/>
      <c r="D55" s="1"/>
      <c r="E55" s="1"/>
      <c r="F55" s="1"/>
      <c r="G55" s="1"/>
    </row>
    <row r="56" spans="1:200" x14ac:dyDescent="0.2">
      <c r="A56" s="1" t="s">
        <v>560</v>
      </c>
      <c r="B56" s="1"/>
      <c r="C56" s="1"/>
      <c r="D56" s="1"/>
      <c r="E56" s="1"/>
      <c r="F56" s="1"/>
      <c r="G56" s="1"/>
    </row>
    <row r="57" spans="1:200" x14ac:dyDescent="0.2">
      <c r="A57" s="1"/>
      <c r="B57" s="1"/>
      <c r="C57" s="1"/>
      <c r="D57" s="1"/>
      <c r="E57" s="1"/>
      <c r="F57" s="1"/>
      <c r="G57" s="1"/>
    </row>
    <row r="58" spans="1:200" ht="15" x14ac:dyDescent="0.25">
      <c r="A58" s="279" t="s">
        <v>415</v>
      </c>
      <c r="B58" s="1"/>
      <c r="C58" s="1"/>
      <c r="D58" s="1"/>
      <c r="E58" s="1"/>
      <c r="F58" s="1"/>
      <c r="G58" s="1"/>
    </row>
    <row r="59" spans="1:200" ht="14.25" customHeight="1" x14ac:dyDescent="0.2">
      <c r="A59" s="827" t="s">
        <v>627</v>
      </c>
      <c r="B59" s="827"/>
      <c r="C59" s="827"/>
      <c r="D59" s="827"/>
      <c r="E59" s="827"/>
      <c r="F59" s="827"/>
      <c r="G59" s="827"/>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row>
    <row r="60" spans="1:200" x14ac:dyDescent="0.2">
      <c r="A60" s="827"/>
      <c r="B60" s="827"/>
      <c r="C60" s="827"/>
      <c r="D60" s="827"/>
      <c r="E60" s="827"/>
      <c r="F60" s="827"/>
      <c r="G60" s="827"/>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row>
    <row r="61" spans="1:200" x14ac:dyDescent="0.2">
      <c r="A61" s="827"/>
      <c r="B61" s="827"/>
      <c r="C61" s="827"/>
      <c r="D61" s="827"/>
      <c r="E61" s="827"/>
      <c r="F61" s="827"/>
      <c r="G61" s="827"/>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row>
    <row r="62" spans="1:200" x14ac:dyDescent="0.2">
      <c r="A62" s="827"/>
      <c r="B62" s="827"/>
      <c r="C62" s="827"/>
      <c r="D62" s="827"/>
      <c r="E62" s="827"/>
      <c r="F62" s="827"/>
      <c r="G62" s="827"/>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row>
    <row r="63" spans="1:200" x14ac:dyDescent="0.2">
      <c r="A63" s="827"/>
      <c r="B63" s="827"/>
      <c r="C63" s="827"/>
      <c r="D63" s="827"/>
      <c r="E63" s="827"/>
      <c r="F63" s="827"/>
      <c r="G63" s="827"/>
    </row>
    <row r="64" spans="1:200" ht="15" x14ac:dyDescent="0.25">
      <c r="A64" s="279" t="s">
        <v>530</v>
      </c>
      <c r="B64" s="1"/>
      <c r="C64" s="1"/>
      <c r="D64" s="1"/>
      <c r="E64" s="1"/>
      <c r="F64" s="1"/>
      <c r="G64" s="1"/>
    </row>
    <row r="65" spans="1:7" x14ac:dyDescent="0.2">
      <c r="A65" s="1" t="s">
        <v>556</v>
      </c>
      <c r="B65" s="1"/>
      <c r="C65" s="1"/>
      <c r="D65" s="1"/>
      <c r="E65" s="1"/>
      <c r="F65" s="1"/>
      <c r="G65" s="1"/>
    </row>
    <row r="66" spans="1:7" x14ac:dyDescent="0.2">
      <c r="A66" s="1" t="s">
        <v>555</v>
      </c>
      <c r="B66" s="1"/>
      <c r="C66" s="1"/>
      <c r="D66" s="1"/>
      <c r="E66" s="1"/>
      <c r="F66" s="1"/>
      <c r="G66" s="1"/>
    </row>
    <row r="67" spans="1:7" x14ac:dyDescent="0.2">
      <c r="A67" s="1"/>
      <c r="B67" s="1"/>
      <c r="C67" s="1"/>
      <c r="D67" s="1"/>
      <c r="E67" s="1"/>
      <c r="F67" s="1"/>
      <c r="G67" s="1"/>
    </row>
    <row r="68" spans="1:7" ht="15" x14ac:dyDescent="0.25">
      <c r="A68" s="279" t="s">
        <v>615</v>
      </c>
      <c r="B68" s="1"/>
      <c r="C68" s="1"/>
      <c r="D68" s="1"/>
      <c r="E68" s="1"/>
      <c r="F68" s="1"/>
      <c r="G68" s="1"/>
    </row>
    <row r="69" spans="1:7" x14ac:dyDescent="0.2">
      <c r="A69" s="1" t="s">
        <v>557</v>
      </c>
      <c r="B69" s="1"/>
      <c r="C69" s="1"/>
      <c r="D69" s="1"/>
      <c r="E69" s="1"/>
      <c r="F69" s="1"/>
      <c r="G69" s="1"/>
    </row>
    <row r="70" spans="1:7" x14ac:dyDescent="0.2">
      <c r="A70" s="1" t="s">
        <v>558</v>
      </c>
      <c r="B70" s="1"/>
      <c r="C70" s="1"/>
      <c r="D70" s="1"/>
      <c r="E70" s="1"/>
      <c r="F70" s="1"/>
      <c r="G70" s="1"/>
    </row>
    <row r="71" spans="1:7" x14ac:dyDescent="0.2">
      <c r="A71" s="1" t="s">
        <v>616</v>
      </c>
      <c r="B71" s="1"/>
      <c r="C71" s="1"/>
      <c r="D71" s="1"/>
      <c r="E71" s="1"/>
      <c r="F71" s="1"/>
      <c r="G71" s="1"/>
    </row>
    <row r="72" spans="1:7" s="1" customFormat="1" x14ac:dyDescent="0.2"/>
    <row r="73" spans="1:7" s="1" customFormat="1" x14ac:dyDescent="0.2"/>
    <row r="74" spans="1:7" s="1" customFormat="1" x14ac:dyDescent="0.2"/>
    <row r="75" spans="1:7" s="1" customFormat="1" x14ac:dyDescent="0.2"/>
    <row r="76" spans="1:7" s="1" customFormat="1" x14ac:dyDescent="0.2"/>
    <row r="77" spans="1:7" s="1" customFormat="1" x14ac:dyDescent="0.2"/>
    <row r="78" spans="1:7" s="1" customFormat="1" x14ac:dyDescent="0.2"/>
    <row r="79" spans="1:7" s="1" customFormat="1" x14ac:dyDescent="0.2"/>
    <row r="80" spans="1:7"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sheetData>
  <mergeCells count="5">
    <mergeCell ref="A1:D2"/>
    <mergeCell ref="A24:C24"/>
    <mergeCell ref="D24:F24"/>
    <mergeCell ref="A59:G63"/>
    <mergeCell ref="A50:G5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R16"/>
  <sheetViews>
    <sheetView workbookViewId="0"/>
  </sheetViews>
  <sheetFormatPr baseColWidth="10" defaultColWidth="11.125" defaultRowHeight="12.75" x14ac:dyDescent="0.2"/>
  <cols>
    <col min="1" max="1" width="11" style="18" customWidth="1"/>
    <col min="2" max="16384" width="11.125" style="18"/>
  </cols>
  <sheetData>
    <row r="1" spans="1:18" s="3" customFormat="1" ht="13.5" thickTop="1" x14ac:dyDescent="0.2">
      <c r="A1" s="290" t="s">
        <v>424</v>
      </c>
      <c r="B1" s="560"/>
      <c r="C1" s="560"/>
      <c r="D1" s="560"/>
    </row>
    <row r="2" spans="1:18" x14ac:dyDescent="0.2">
      <c r="A2" s="561"/>
      <c r="B2" s="444"/>
      <c r="C2" s="444"/>
      <c r="D2" s="562"/>
    </row>
    <row r="3" spans="1:18" x14ac:dyDescent="0.2">
      <c r="A3" s="665"/>
      <c r="B3" s="665">
        <v>2021</v>
      </c>
      <c r="C3" s="665">
        <v>2022</v>
      </c>
      <c r="D3" s="665">
        <v>2023</v>
      </c>
    </row>
    <row r="4" spans="1:18" x14ac:dyDescent="0.2">
      <c r="A4" s="18" t="s">
        <v>126</v>
      </c>
      <c r="B4" s="564">
        <v>-19.299904846465108</v>
      </c>
      <c r="C4" s="564">
        <v>12.452526172953361</v>
      </c>
      <c r="D4" s="564">
        <v>6.4805940637255546</v>
      </c>
      <c r="Q4" s="565"/>
      <c r="R4" s="565"/>
    </row>
    <row r="5" spans="1:18" x14ac:dyDescent="0.2">
      <c r="A5" s="18" t="s">
        <v>127</v>
      </c>
      <c r="B5" s="564">
        <v>-20.696688019626801</v>
      </c>
      <c r="C5" s="564">
        <v>16.061009326638736</v>
      </c>
      <c r="D5" s="564">
        <v>4.8113944592581852</v>
      </c>
    </row>
    <row r="6" spans="1:18" x14ac:dyDescent="0.2">
      <c r="A6" s="18" t="s">
        <v>128</v>
      </c>
      <c r="B6" s="564">
        <v>-19.036325561146739</v>
      </c>
      <c r="C6" s="564">
        <v>15.305236379520972</v>
      </c>
      <c r="D6" s="564">
        <v>5.2854546490448389</v>
      </c>
    </row>
    <row r="7" spans="1:18" x14ac:dyDescent="0.2">
      <c r="A7" s="18" t="s">
        <v>129</v>
      </c>
      <c r="B7" s="564">
        <v>-13.588916556702547</v>
      </c>
      <c r="C7" s="564">
        <v>13.739686478591924</v>
      </c>
      <c r="D7" s="564" t="s">
        <v>509</v>
      </c>
    </row>
    <row r="8" spans="1:18" x14ac:dyDescent="0.2">
      <c r="A8" s="18" t="s">
        <v>130</v>
      </c>
      <c r="B8" s="564">
        <v>-8.4697007732028684</v>
      </c>
      <c r="C8" s="564">
        <v>12.956542228577831</v>
      </c>
      <c r="D8" s="566" t="s">
        <v>509</v>
      </c>
    </row>
    <row r="9" spans="1:18" x14ac:dyDescent="0.2">
      <c r="A9" s="18" t="s">
        <v>131</v>
      </c>
      <c r="B9" s="564">
        <v>-5.0518375008368901</v>
      </c>
      <c r="C9" s="564">
        <v>12.013786824951296</v>
      </c>
      <c r="D9" s="566" t="s">
        <v>509</v>
      </c>
    </row>
    <row r="10" spans="1:18" x14ac:dyDescent="0.2">
      <c r="A10" s="18" t="s">
        <v>132</v>
      </c>
      <c r="B10" s="564">
        <v>-2.6686651673844564</v>
      </c>
      <c r="C10" s="564">
        <v>11.531369160800175</v>
      </c>
      <c r="D10" s="694" t="s">
        <v>509</v>
      </c>
    </row>
    <row r="11" spans="1:18" x14ac:dyDescent="0.2">
      <c r="A11" s="18" t="s">
        <v>133</v>
      </c>
      <c r="B11" s="564">
        <v>-3.2632780821017978E-4</v>
      </c>
      <c r="C11" s="564">
        <v>10.823548332409642</v>
      </c>
      <c r="D11" s="695" t="s">
        <v>509</v>
      </c>
    </row>
    <row r="12" spans="1:18" x14ac:dyDescent="0.2">
      <c r="A12" s="18" t="s">
        <v>134</v>
      </c>
      <c r="B12" s="564">
        <v>2.2603714762264815</v>
      </c>
      <c r="C12" s="564">
        <v>10.255106166778642</v>
      </c>
      <c r="D12" s="566" t="s">
        <v>509</v>
      </c>
    </row>
    <row r="13" spans="1:18" x14ac:dyDescent="0.2">
      <c r="A13" s="18" t="s">
        <v>135</v>
      </c>
      <c r="B13" s="564">
        <v>4.6056391653445639</v>
      </c>
      <c r="C13" s="564">
        <v>9.7386278429372926</v>
      </c>
      <c r="D13" s="566" t="s">
        <v>509</v>
      </c>
    </row>
    <row r="14" spans="1:18" x14ac:dyDescent="0.2">
      <c r="A14" s="18" t="s">
        <v>136</v>
      </c>
      <c r="B14" s="564">
        <v>7.9902647476717563</v>
      </c>
      <c r="C14" s="564">
        <v>7.9949193983828737</v>
      </c>
      <c r="D14" s="564" t="s">
        <v>509</v>
      </c>
    </row>
    <row r="15" spans="1:18" x14ac:dyDescent="0.2">
      <c r="A15" s="444" t="s">
        <v>137</v>
      </c>
      <c r="B15" s="450">
        <v>9.6165564387703188</v>
      </c>
      <c r="C15" s="450">
        <v>7.8565104153963619</v>
      </c>
      <c r="D15" s="450" t="s">
        <v>509</v>
      </c>
    </row>
    <row r="16" spans="1:18" x14ac:dyDescent="0.2">
      <c r="A16" s="568"/>
      <c r="D16" s="79" t="s">
        <v>220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U17"/>
  <sheetViews>
    <sheetView zoomScaleNormal="100" zoomScaleSheetLayoutView="100" workbookViewId="0"/>
  </sheetViews>
  <sheetFormatPr baseColWidth="10" defaultRowHeight="12.75" x14ac:dyDescent="0.2"/>
  <cols>
    <col min="1" max="1" width="27.125" style="81" customWidth="1"/>
    <col min="2" max="2" width="9.125" style="81" customWidth="1"/>
    <col min="3" max="3" width="12" style="81" customWidth="1"/>
    <col min="4" max="4" width="9.125" style="81" customWidth="1"/>
    <col min="5" max="5" width="10.5" style="81" customWidth="1"/>
    <col min="6" max="6" width="9.125" style="81" customWidth="1"/>
    <col min="7" max="7" width="10.625" style="81" customWidth="1"/>
    <col min="8" max="8" width="15.625" style="81" customWidth="1"/>
    <col min="9" max="9" width="11" style="81"/>
    <col min="10" max="10" width="10.625" style="81" bestFit="1" customWidth="1"/>
    <col min="11" max="256" width="10" style="81"/>
    <col min="257" max="257" width="24" style="81" customWidth="1"/>
    <col min="258" max="260" width="8.125" style="81" bestFit="1" customWidth="1"/>
    <col min="261" max="261" width="7.5" style="81" bestFit="1" customWidth="1"/>
    <col min="262" max="262" width="8.125" style="81" bestFit="1" customWidth="1"/>
    <col min="263" max="263" width="7.5" style="81" bestFit="1" customWidth="1"/>
    <col min="264" max="264" width="10.625" style="81" bestFit="1" customWidth="1"/>
    <col min="265" max="265" width="10" style="81"/>
    <col min="266" max="266" width="10.625" style="81" bestFit="1" customWidth="1"/>
    <col min="267" max="512" width="10" style="81"/>
    <col min="513" max="513" width="24" style="81" customWidth="1"/>
    <col min="514" max="516" width="8.125" style="81" bestFit="1" customWidth="1"/>
    <col min="517" max="517" width="7.5" style="81" bestFit="1" customWidth="1"/>
    <col min="518" max="518" width="8.125" style="81" bestFit="1" customWidth="1"/>
    <col min="519" max="519" width="7.5" style="81" bestFit="1" customWidth="1"/>
    <col min="520" max="520" width="10.625" style="81" bestFit="1" customWidth="1"/>
    <col min="521" max="521" width="10" style="81"/>
    <col min="522" max="522" width="10.625" style="81" bestFit="1" customWidth="1"/>
    <col min="523" max="768" width="10" style="81"/>
    <col min="769" max="769" width="24" style="81" customWidth="1"/>
    <col min="770" max="772" width="8.125" style="81" bestFit="1" customWidth="1"/>
    <col min="773" max="773" width="7.5" style="81" bestFit="1" customWidth="1"/>
    <col min="774" max="774" width="8.125" style="81" bestFit="1" customWidth="1"/>
    <col min="775" max="775" width="7.5" style="81" bestFit="1" customWidth="1"/>
    <col min="776" max="776" width="10.625" style="81" bestFit="1" customWidth="1"/>
    <col min="777" max="777" width="10" style="81"/>
    <col min="778" max="778" width="10.625" style="81" bestFit="1" customWidth="1"/>
    <col min="779" max="1024" width="11" style="81"/>
    <col min="1025" max="1025" width="24" style="81" customWidth="1"/>
    <col min="1026" max="1028" width="8.125" style="81" bestFit="1" customWidth="1"/>
    <col min="1029" max="1029" width="7.5" style="81" bestFit="1" customWidth="1"/>
    <col min="1030" max="1030" width="8.125" style="81" bestFit="1" customWidth="1"/>
    <col min="1031" max="1031" width="7.5" style="81" bestFit="1" customWidth="1"/>
    <col min="1032" max="1032" width="10.625" style="81" bestFit="1" customWidth="1"/>
    <col min="1033" max="1033" width="10" style="81"/>
    <col min="1034" max="1034" width="10.625" style="81" bestFit="1" customWidth="1"/>
    <col min="1035" max="1280" width="10" style="81"/>
    <col min="1281" max="1281" width="24" style="81" customWidth="1"/>
    <col min="1282" max="1284" width="8.125" style="81" bestFit="1" customWidth="1"/>
    <col min="1285" max="1285" width="7.5" style="81" bestFit="1" customWidth="1"/>
    <col min="1286" max="1286" width="8.125" style="81" bestFit="1" customWidth="1"/>
    <col min="1287" max="1287" width="7.5" style="81" bestFit="1" customWidth="1"/>
    <col min="1288" max="1288" width="10.625" style="81" bestFit="1" customWidth="1"/>
    <col min="1289" max="1289" width="10" style="81"/>
    <col min="1290" max="1290" width="10.625" style="81" bestFit="1" customWidth="1"/>
    <col min="1291" max="1536" width="10" style="81"/>
    <col min="1537" max="1537" width="24" style="81" customWidth="1"/>
    <col min="1538" max="1540" width="8.125" style="81" bestFit="1" customWidth="1"/>
    <col min="1541" max="1541" width="7.5" style="81" bestFit="1" customWidth="1"/>
    <col min="1542" max="1542" width="8.125" style="81" bestFit="1" customWidth="1"/>
    <col min="1543" max="1543" width="7.5" style="81" bestFit="1" customWidth="1"/>
    <col min="1544" max="1544" width="10.625" style="81" bestFit="1" customWidth="1"/>
    <col min="1545" max="1545" width="10" style="81"/>
    <col min="1546" max="1546" width="10.625" style="81" bestFit="1" customWidth="1"/>
    <col min="1547" max="1792" width="10" style="81"/>
    <col min="1793" max="1793" width="24" style="81" customWidth="1"/>
    <col min="1794" max="1796" width="8.125" style="81" bestFit="1" customWidth="1"/>
    <col min="1797" max="1797" width="7.5" style="81" bestFit="1" customWidth="1"/>
    <col min="1798" max="1798" width="8.125" style="81" bestFit="1" customWidth="1"/>
    <col min="1799" max="1799" width="7.5" style="81" bestFit="1" customWidth="1"/>
    <col min="1800" max="1800" width="10.625" style="81" bestFit="1" customWidth="1"/>
    <col min="1801" max="1801" width="10" style="81"/>
    <col min="1802" max="1802" width="10.625" style="81" bestFit="1" customWidth="1"/>
    <col min="1803" max="2048" width="11" style="81"/>
    <col min="2049" max="2049" width="24" style="81" customWidth="1"/>
    <col min="2050" max="2052" width="8.125" style="81" bestFit="1" customWidth="1"/>
    <col min="2053" max="2053" width="7.5" style="81" bestFit="1" customWidth="1"/>
    <col min="2054" max="2054" width="8.125" style="81" bestFit="1" customWidth="1"/>
    <col min="2055" max="2055" width="7.5" style="81" bestFit="1" customWidth="1"/>
    <col min="2056" max="2056" width="10.625" style="81" bestFit="1" customWidth="1"/>
    <col min="2057" max="2057" width="10" style="81"/>
    <col min="2058" max="2058" width="10.625" style="81" bestFit="1" customWidth="1"/>
    <col min="2059" max="2304" width="10" style="81"/>
    <col min="2305" max="2305" width="24" style="81" customWidth="1"/>
    <col min="2306" max="2308" width="8.125" style="81" bestFit="1" customWidth="1"/>
    <col min="2309" max="2309" width="7.5" style="81" bestFit="1" customWidth="1"/>
    <col min="2310" max="2310" width="8.125" style="81" bestFit="1" customWidth="1"/>
    <col min="2311" max="2311" width="7.5" style="81" bestFit="1" customWidth="1"/>
    <col min="2312" max="2312" width="10.625" style="81" bestFit="1" customWidth="1"/>
    <col min="2313" max="2313" width="10" style="81"/>
    <col min="2314" max="2314" width="10.625" style="81" bestFit="1" customWidth="1"/>
    <col min="2315" max="2560" width="10" style="81"/>
    <col min="2561" max="2561" width="24" style="81" customWidth="1"/>
    <col min="2562" max="2564" width="8.125" style="81" bestFit="1" customWidth="1"/>
    <col min="2565" max="2565" width="7.5" style="81" bestFit="1" customWidth="1"/>
    <col min="2566" max="2566" width="8.125" style="81" bestFit="1" customWidth="1"/>
    <col min="2567" max="2567" width="7.5" style="81" bestFit="1" customWidth="1"/>
    <col min="2568" max="2568" width="10.625" style="81" bestFit="1" customWidth="1"/>
    <col min="2569" max="2569" width="10" style="81"/>
    <col min="2570" max="2570" width="10.625" style="81" bestFit="1" customWidth="1"/>
    <col min="2571" max="2816" width="10" style="81"/>
    <col min="2817" max="2817" width="24" style="81" customWidth="1"/>
    <col min="2818" max="2820" width="8.125" style="81" bestFit="1" customWidth="1"/>
    <col min="2821" max="2821" width="7.5" style="81" bestFit="1" customWidth="1"/>
    <col min="2822" max="2822" width="8.125" style="81" bestFit="1" customWidth="1"/>
    <col min="2823" max="2823" width="7.5" style="81" bestFit="1" customWidth="1"/>
    <col min="2824" max="2824" width="10.625" style="81" bestFit="1" customWidth="1"/>
    <col min="2825" max="2825" width="10" style="81"/>
    <col min="2826" max="2826" width="10.625" style="81" bestFit="1" customWidth="1"/>
    <col min="2827" max="3072" width="11" style="81"/>
    <col min="3073" max="3073" width="24" style="81" customWidth="1"/>
    <col min="3074" max="3076" width="8.125" style="81" bestFit="1" customWidth="1"/>
    <col min="3077" max="3077" width="7.5" style="81" bestFit="1" customWidth="1"/>
    <col min="3078" max="3078" width="8.125" style="81" bestFit="1" customWidth="1"/>
    <col min="3079" max="3079" width="7.5" style="81" bestFit="1" customWidth="1"/>
    <col min="3080" max="3080" width="10.625" style="81" bestFit="1" customWidth="1"/>
    <col min="3081" max="3081" width="10" style="81"/>
    <col min="3082" max="3082" width="10.625" style="81" bestFit="1" customWidth="1"/>
    <col min="3083" max="3328" width="10" style="81"/>
    <col min="3329" max="3329" width="24" style="81" customWidth="1"/>
    <col min="3330" max="3332" width="8.125" style="81" bestFit="1" customWidth="1"/>
    <col min="3333" max="3333" width="7.5" style="81" bestFit="1" customWidth="1"/>
    <col min="3334" max="3334" width="8.125" style="81" bestFit="1" customWidth="1"/>
    <col min="3335" max="3335" width="7.5" style="81" bestFit="1" customWidth="1"/>
    <col min="3336" max="3336" width="10.625" style="81" bestFit="1" customWidth="1"/>
    <col min="3337" max="3337" width="10" style="81"/>
    <col min="3338" max="3338" width="10.625" style="81" bestFit="1" customWidth="1"/>
    <col min="3339" max="3584" width="10" style="81"/>
    <col min="3585" max="3585" width="24" style="81" customWidth="1"/>
    <col min="3586" max="3588" width="8.125" style="81" bestFit="1" customWidth="1"/>
    <col min="3589" max="3589" width="7.5" style="81" bestFit="1" customWidth="1"/>
    <col min="3590" max="3590" width="8.125" style="81" bestFit="1" customWidth="1"/>
    <col min="3591" max="3591" width="7.5" style="81" bestFit="1" customWidth="1"/>
    <col min="3592" max="3592" width="10.625" style="81" bestFit="1" customWidth="1"/>
    <col min="3593" max="3593" width="10" style="81"/>
    <col min="3594" max="3594" width="10.625" style="81" bestFit="1" customWidth="1"/>
    <col min="3595" max="3840" width="10" style="81"/>
    <col min="3841" max="3841" width="24" style="81" customWidth="1"/>
    <col min="3842" max="3844" width="8.125" style="81" bestFit="1" customWidth="1"/>
    <col min="3845" max="3845" width="7.5" style="81" bestFit="1" customWidth="1"/>
    <col min="3846" max="3846" width="8.125" style="81" bestFit="1" customWidth="1"/>
    <col min="3847" max="3847" width="7.5" style="81" bestFit="1" customWidth="1"/>
    <col min="3848" max="3848" width="10.625" style="81" bestFit="1" customWidth="1"/>
    <col min="3849" max="3849" width="10" style="81"/>
    <col min="3850" max="3850" width="10.625" style="81" bestFit="1" customWidth="1"/>
    <col min="3851" max="4096" width="11" style="81"/>
    <col min="4097" max="4097" width="24" style="81" customWidth="1"/>
    <col min="4098" max="4100" width="8.125" style="81" bestFit="1" customWidth="1"/>
    <col min="4101" max="4101" width="7.5" style="81" bestFit="1" customWidth="1"/>
    <col min="4102" max="4102" width="8.125" style="81" bestFit="1" customWidth="1"/>
    <col min="4103" max="4103" width="7.5" style="81" bestFit="1" customWidth="1"/>
    <col min="4104" max="4104" width="10.625" style="81" bestFit="1" customWidth="1"/>
    <col min="4105" max="4105" width="10" style="81"/>
    <col min="4106" max="4106" width="10.625" style="81" bestFit="1" customWidth="1"/>
    <col min="4107" max="4352" width="10" style="81"/>
    <col min="4353" max="4353" width="24" style="81" customWidth="1"/>
    <col min="4354" max="4356" width="8.125" style="81" bestFit="1" customWidth="1"/>
    <col min="4357" max="4357" width="7.5" style="81" bestFit="1" customWidth="1"/>
    <col min="4358" max="4358" width="8.125" style="81" bestFit="1" customWidth="1"/>
    <col min="4359" max="4359" width="7.5" style="81" bestFit="1" customWidth="1"/>
    <col min="4360" max="4360" width="10.625" style="81" bestFit="1" customWidth="1"/>
    <col min="4361" max="4361" width="10" style="81"/>
    <col min="4362" max="4362" width="10.625" style="81" bestFit="1" customWidth="1"/>
    <col min="4363" max="4608" width="10" style="81"/>
    <col min="4609" max="4609" width="24" style="81" customWidth="1"/>
    <col min="4610" max="4612" width="8.125" style="81" bestFit="1" customWidth="1"/>
    <col min="4613" max="4613" width="7.5" style="81" bestFit="1" customWidth="1"/>
    <col min="4614" max="4614" width="8.125" style="81" bestFit="1" customWidth="1"/>
    <col min="4615" max="4615" width="7.5" style="81" bestFit="1" customWidth="1"/>
    <col min="4616" max="4616" width="10.625" style="81" bestFit="1" customWidth="1"/>
    <col min="4617" max="4617" width="10" style="81"/>
    <col min="4618" max="4618" width="10.625" style="81" bestFit="1" customWidth="1"/>
    <col min="4619" max="4864" width="10" style="81"/>
    <col min="4865" max="4865" width="24" style="81" customWidth="1"/>
    <col min="4866" max="4868" width="8.125" style="81" bestFit="1" customWidth="1"/>
    <col min="4869" max="4869" width="7.5" style="81" bestFit="1" customWidth="1"/>
    <col min="4870" max="4870" width="8.125" style="81" bestFit="1" customWidth="1"/>
    <col min="4871" max="4871" width="7.5" style="81" bestFit="1" customWidth="1"/>
    <col min="4872" max="4872" width="10.625" style="81" bestFit="1" customWidth="1"/>
    <col min="4873" max="4873" width="10" style="81"/>
    <col min="4874" max="4874" width="10.625" style="81" bestFit="1" customWidth="1"/>
    <col min="4875" max="5120" width="11" style="81"/>
    <col min="5121" max="5121" width="24" style="81" customWidth="1"/>
    <col min="5122" max="5124" width="8.125" style="81" bestFit="1" customWidth="1"/>
    <col min="5125" max="5125" width="7.5" style="81" bestFit="1" customWidth="1"/>
    <col min="5126" max="5126" width="8.125" style="81" bestFit="1" customWidth="1"/>
    <col min="5127" max="5127" width="7.5" style="81" bestFit="1" customWidth="1"/>
    <col min="5128" max="5128" width="10.625" style="81" bestFit="1" customWidth="1"/>
    <col min="5129" max="5129" width="10" style="81"/>
    <col min="5130" max="5130" width="10.625" style="81" bestFit="1" customWidth="1"/>
    <col min="5131" max="5376" width="10" style="81"/>
    <col min="5377" max="5377" width="24" style="81" customWidth="1"/>
    <col min="5378" max="5380" width="8.125" style="81" bestFit="1" customWidth="1"/>
    <col min="5381" max="5381" width="7.5" style="81" bestFit="1" customWidth="1"/>
    <col min="5382" max="5382" width="8.125" style="81" bestFit="1" customWidth="1"/>
    <col min="5383" max="5383" width="7.5" style="81" bestFit="1" customWidth="1"/>
    <col min="5384" max="5384" width="10.625" style="81" bestFit="1" customWidth="1"/>
    <col min="5385" max="5385" width="10" style="81"/>
    <col min="5386" max="5386" width="10.625" style="81" bestFit="1" customWidth="1"/>
    <col min="5387" max="5632" width="10" style="81"/>
    <col min="5633" max="5633" width="24" style="81" customWidth="1"/>
    <col min="5634" max="5636" width="8.125" style="81" bestFit="1" customWidth="1"/>
    <col min="5637" max="5637" width="7.5" style="81" bestFit="1" customWidth="1"/>
    <col min="5638" max="5638" width="8.125" style="81" bestFit="1" customWidth="1"/>
    <col min="5639" max="5639" width="7.5" style="81" bestFit="1" customWidth="1"/>
    <col min="5640" max="5640" width="10.625" style="81" bestFit="1" customWidth="1"/>
    <col min="5641" max="5641" width="10" style="81"/>
    <col min="5642" max="5642" width="10.625" style="81" bestFit="1" customWidth="1"/>
    <col min="5643" max="5888" width="10" style="81"/>
    <col min="5889" max="5889" width="24" style="81" customWidth="1"/>
    <col min="5890" max="5892" width="8.125" style="81" bestFit="1" customWidth="1"/>
    <col min="5893" max="5893" width="7.5" style="81" bestFit="1" customWidth="1"/>
    <col min="5894" max="5894" width="8.125" style="81" bestFit="1" customWidth="1"/>
    <col min="5895" max="5895" width="7.5" style="81" bestFit="1" customWidth="1"/>
    <col min="5896" max="5896" width="10.625" style="81" bestFit="1" customWidth="1"/>
    <col min="5897" max="5897" width="10" style="81"/>
    <col min="5898" max="5898" width="10.625" style="81" bestFit="1" customWidth="1"/>
    <col min="5899" max="6144" width="11" style="81"/>
    <col min="6145" max="6145" width="24" style="81" customWidth="1"/>
    <col min="6146" max="6148" width="8.125" style="81" bestFit="1" customWidth="1"/>
    <col min="6149" max="6149" width="7.5" style="81" bestFit="1" customWidth="1"/>
    <col min="6150" max="6150" width="8.125" style="81" bestFit="1" customWidth="1"/>
    <col min="6151" max="6151" width="7.5" style="81" bestFit="1" customWidth="1"/>
    <col min="6152" max="6152" width="10.625" style="81" bestFit="1" customWidth="1"/>
    <col min="6153" max="6153" width="10" style="81"/>
    <col min="6154" max="6154" width="10.625" style="81" bestFit="1" customWidth="1"/>
    <col min="6155" max="6400" width="10" style="81"/>
    <col min="6401" max="6401" width="24" style="81" customWidth="1"/>
    <col min="6402" max="6404" width="8.125" style="81" bestFit="1" customWidth="1"/>
    <col min="6405" max="6405" width="7.5" style="81" bestFit="1" customWidth="1"/>
    <col min="6406" max="6406" width="8.125" style="81" bestFit="1" customWidth="1"/>
    <col min="6407" max="6407" width="7.5" style="81" bestFit="1" customWidth="1"/>
    <col min="6408" max="6408" width="10.625" style="81" bestFit="1" customWidth="1"/>
    <col min="6409" max="6409" width="10" style="81"/>
    <col min="6410" max="6410" width="10.625" style="81" bestFit="1" customWidth="1"/>
    <col min="6411" max="6656" width="10" style="81"/>
    <col min="6657" max="6657" width="24" style="81" customWidth="1"/>
    <col min="6658" max="6660" width="8.125" style="81" bestFit="1" customWidth="1"/>
    <col min="6661" max="6661" width="7.5" style="81" bestFit="1" customWidth="1"/>
    <col min="6662" max="6662" width="8.125" style="81" bestFit="1" customWidth="1"/>
    <col min="6663" max="6663" width="7.5" style="81" bestFit="1" customWidth="1"/>
    <col min="6664" max="6664" width="10.625" style="81" bestFit="1" customWidth="1"/>
    <col min="6665" max="6665" width="10" style="81"/>
    <col min="6666" max="6666" width="10.625" style="81" bestFit="1" customWidth="1"/>
    <col min="6667" max="6912" width="10" style="81"/>
    <col min="6913" max="6913" width="24" style="81" customWidth="1"/>
    <col min="6914" max="6916" width="8.125" style="81" bestFit="1" customWidth="1"/>
    <col min="6917" max="6917" width="7.5" style="81" bestFit="1" customWidth="1"/>
    <col min="6918" max="6918" width="8.125" style="81" bestFit="1" customWidth="1"/>
    <col min="6919" max="6919" width="7.5" style="81" bestFit="1" customWidth="1"/>
    <col min="6920" max="6920" width="10.625" style="81" bestFit="1" customWidth="1"/>
    <col min="6921" max="6921" width="10" style="81"/>
    <col min="6922" max="6922" width="10.625" style="81" bestFit="1" customWidth="1"/>
    <col min="6923" max="7168" width="11" style="81"/>
    <col min="7169" max="7169" width="24" style="81" customWidth="1"/>
    <col min="7170" max="7172" width="8.125" style="81" bestFit="1" customWidth="1"/>
    <col min="7173" max="7173" width="7.5" style="81" bestFit="1" customWidth="1"/>
    <col min="7174" max="7174" width="8.125" style="81" bestFit="1" customWidth="1"/>
    <col min="7175" max="7175" width="7.5" style="81" bestFit="1" customWidth="1"/>
    <col min="7176" max="7176" width="10.625" style="81" bestFit="1" customWidth="1"/>
    <col min="7177" max="7177" width="10" style="81"/>
    <col min="7178" max="7178" width="10.625" style="81" bestFit="1" customWidth="1"/>
    <col min="7179" max="7424" width="10" style="81"/>
    <col min="7425" max="7425" width="24" style="81" customWidth="1"/>
    <col min="7426" max="7428" width="8.125" style="81" bestFit="1" customWidth="1"/>
    <col min="7429" max="7429" width="7.5" style="81" bestFit="1" customWidth="1"/>
    <col min="7430" max="7430" width="8.125" style="81" bestFit="1" customWidth="1"/>
    <col min="7431" max="7431" width="7.5" style="81" bestFit="1" customWidth="1"/>
    <col min="7432" max="7432" width="10.625" style="81" bestFit="1" customWidth="1"/>
    <col min="7433" max="7433" width="10" style="81"/>
    <col min="7434" max="7434" width="10.625" style="81" bestFit="1" customWidth="1"/>
    <col min="7435" max="7680" width="10" style="81"/>
    <col min="7681" max="7681" width="24" style="81" customWidth="1"/>
    <col min="7682" max="7684" width="8.125" style="81" bestFit="1" customWidth="1"/>
    <col min="7685" max="7685" width="7.5" style="81" bestFit="1" customWidth="1"/>
    <col min="7686" max="7686" width="8.125" style="81" bestFit="1" customWidth="1"/>
    <col min="7687" max="7687" width="7.5" style="81" bestFit="1" customWidth="1"/>
    <col min="7688" max="7688" width="10.625" style="81" bestFit="1" customWidth="1"/>
    <col min="7689" max="7689" width="10" style="81"/>
    <col min="7690" max="7690" width="10.625" style="81" bestFit="1" customWidth="1"/>
    <col min="7691" max="7936" width="10" style="81"/>
    <col min="7937" max="7937" width="24" style="81" customWidth="1"/>
    <col min="7938" max="7940" width="8.125" style="81" bestFit="1" customWidth="1"/>
    <col min="7941" max="7941" width="7.5" style="81" bestFit="1" customWidth="1"/>
    <col min="7942" max="7942" width="8.125" style="81" bestFit="1" customWidth="1"/>
    <col min="7943" max="7943" width="7.5" style="81" bestFit="1" customWidth="1"/>
    <col min="7944" max="7944" width="10.625" style="81" bestFit="1" customWidth="1"/>
    <col min="7945" max="7945" width="10" style="81"/>
    <col min="7946" max="7946" width="10.625" style="81" bestFit="1" customWidth="1"/>
    <col min="7947" max="8192" width="11" style="81"/>
    <col min="8193" max="8193" width="24" style="81" customWidth="1"/>
    <col min="8194" max="8196" width="8.125" style="81" bestFit="1" customWidth="1"/>
    <col min="8197" max="8197" width="7.5" style="81" bestFit="1" customWidth="1"/>
    <col min="8198" max="8198" width="8.125" style="81" bestFit="1" customWidth="1"/>
    <col min="8199" max="8199" width="7.5" style="81" bestFit="1" customWidth="1"/>
    <col min="8200" max="8200" width="10.625" style="81" bestFit="1" customWidth="1"/>
    <col min="8201" max="8201" width="10" style="81"/>
    <col min="8202" max="8202" width="10.625" style="81" bestFit="1" customWidth="1"/>
    <col min="8203" max="8448" width="10" style="81"/>
    <col min="8449" max="8449" width="24" style="81" customWidth="1"/>
    <col min="8450" max="8452" width="8.125" style="81" bestFit="1" customWidth="1"/>
    <col min="8453" max="8453" width="7.5" style="81" bestFit="1" customWidth="1"/>
    <col min="8454" max="8454" width="8.125" style="81" bestFit="1" customWidth="1"/>
    <col min="8455" max="8455" width="7.5" style="81" bestFit="1" customWidth="1"/>
    <col min="8456" max="8456" width="10.625" style="81" bestFit="1" customWidth="1"/>
    <col min="8457" max="8457" width="10" style="81"/>
    <col min="8458" max="8458" width="10.625" style="81" bestFit="1" customWidth="1"/>
    <col min="8459" max="8704" width="10" style="81"/>
    <col min="8705" max="8705" width="24" style="81" customWidth="1"/>
    <col min="8706" max="8708" width="8.125" style="81" bestFit="1" customWidth="1"/>
    <col min="8709" max="8709" width="7.5" style="81" bestFit="1" customWidth="1"/>
    <col min="8710" max="8710" width="8.125" style="81" bestFit="1" customWidth="1"/>
    <col min="8711" max="8711" width="7.5" style="81" bestFit="1" customWidth="1"/>
    <col min="8712" max="8712" width="10.625" style="81" bestFit="1" customWidth="1"/>
    <col min="8713" max="8713" width="10" style="81"/>
    <col min="8714" max="8714" width="10.625" style="81" bestFit="1" customWidth="1"/>
    <col min="8715" max="8960" width="10" style="81"/>
    <col min="8961" max="8961" width="24" style="81" customWidth="1"/>
    <col min="8962" max="8964" width="8.125" style="81" bestFit="1" customWidth="1"/>
    <col min="8965" max="8965" width="7.5" style="81" bestFit="1" customWidth="1"/>
    <col min="8966" max="8966" width="8.125" style="81" bestFit="1" customWidth="1"/>
    <col min="8967" max="8967" width="7.5" style="81" bestFit="1" customWidth="1"/>
    <col min="8968" max="8968" width="10.625" style="81" bestFit="1" customWidth="1"/>
    <col min="8969" max="8969" width="10" style="81"/>
    <col min="8970" max="8970" width="10.625" style="81" bestFit="1" customWidth="1"/>
    <col min="8971" max="9216" width="11" style="81"/>
    <col min="9217" max="9217" width="24" style="81" customWidth="1"/>
    <col min="9218" max="9220" width="8.125" style="81" bestFit="1" customWidth="1"/>
    <col min="9221" max="9221" width="7.5" style="81" bestFit="1" customWidth="1"/>
    <col min="9222" max="9222" width="8.125" style="81" bestFit="1" customWidth="1"/>
    <col min="9223" max="9223" width="7.5" style="81" bestFit="1" customWidth="1"/>
    <col min="9224" max="9224" width="10.625" style="81" bestFit="1" customWidth="1"/>
    <col min="9225" max="9225" width="10" style="81"/>
    <col min="9226" max="9226" width="10.625" style="81" bestFit="1" customWidth="1"/>
    <col min="9227" max="9472" width="10" style="81"/>
    <col min="9473" max="9473" width="24" style="81" customWidth="1"/>
    <col min="9474" max="9476" width="8.125" style="81" bestFit="1" customWidth="1"/>
    <col min="9477" max="9477" width="7.5" style="81" bestFit="1" customWidth="1"/>
    <col min="9478" max="9478" width="8.125" style="81" bestFit="1" customWidth="1"/>
    <col min="9479" max="9479" width="7.5" style="81" bestFit="1" customWidth="1"/>
    <col min="9480" max="9480" width="10.625" style="81" bestFit="1" customWidth="1"/>
    <col min="9481" max="9481" width="10" style="81"/>
    <col min="9482" max="9482" width="10.625" style="81" bestFit="1" customWidth="1"/>
    <col min="9483" max="9728" width="10" style="81"/>
    <col min="9729" max="9729" width="24" style="81" customWidth="1"/>
    <col min="9730" max="9732" width="8.125" style="81" bestFit="1" customWidth="1"/>
    <col min="9733" max="9733" width="7.5" style="81" bestFit="1" customWidth="1"/>
    <col min="9734" max="9734" width="8.125" style="81" bestFit="1" customWidth="1"/>
    <col min="9735" max="9735" width="7.5" style="81" bestFit="1" customWidth="1"/>
    <col min="9736" max="9736" width="10.625" style="81" bestFit="1" customWidth="1"/>
    <col min="9737" max="9737" width="10" style="81"/>
    <col min="9738" max="9738" width="10.625" style="81" bestFit="1" customWidth="1"/>
    <col min="9739" max="9984" width="10" style="81"/>
    <col min="9985" max="9985" width="24" style="81" customWidth="1"/>
    <col min="9986" max="9988" width="8.125" style="81" bestFit="1" customWidth="1"/>
    <col min="9989" max="9989" width="7.5" style="81" bestFit="1" customWidth="1"/>
    <col min="9990" max="9990" width="8.125" style="81" bestFit="1" customWidth="1"/>
    <col min="9991" max="9991" width="7.5" style="81" bestFit="1" customWidth="1"/>
    <col min="9992" max="9992" width="10.625" style="81" bestFit="1" customWidth="1"/>
    <col min="9993" max="9993" width="10" style="81"/>
    <col min="9994" max="9994" width="10.625" style="81" bestFit="1" customWidth="1"/>
    <col min="9995" max="10240" width="11" style="81"/>
    <col min="10241" max="10241" width="24" style="81" customWidth="1"/>
    <col min="10242" max="10244" width="8.125" style="81" bestFit="1" customWidth="1"/>
    <col min="10245" max="10245" width="7.5" style="81" bestFit="1" customWidth="1"/>
    <col min="10246" max="10246" width="8.125" style="81" bestFit="1" customWidth="1"/>
    <col min="10247" max="10247" width="7.5" style="81" bestFit="1" customWidth="1"/>
    <col min="10248" max="10248" width="10.625" style="81" bestFit="1" customWidth="1"/>
    <col min="10249" max="10249" width="10" style="81"/>
    <col min="10250" max="10250" width="10.625" style="81" bestFit="1" customWidth="1"/>
    <col min="10251" max="10496" width="10" style="81"/>
    <col min="10497" max="10497" width="24" style="81" customWidth="1"/>
    <col min="10498" max="10500" width="8.125" style="81" bestFit="1" customWidth="1"/>
    <col min="10501" max="10501" width="7.5" style="81" bestFit="1" customWidth="1"/>
    <col min="10502" max="10502" width="8.125" style="81" bestFit="1" customWidth="1"/>
    <col min="10503" max="10503" width="7.5" style="81" bestFit="1" customWidth="1"/>
    <col min="10504" max="10504" width="10.625" style="81" bestFit="1" customWidth="1"/>
    <col min="10505" max="10505" width="10" style="81"/>
    <col min="10506" max="10506" width="10.625" style="81" bestFit="1" customWidth="1"/>
    <col min="10507" max="10752" width="10" style="81"/>
    <col min="10753" max="10753" width="24" style="81" customWidth="1"/>
    <col min="10754" max="10756" width="8.125" style="81" bestFit="1" customWidth="1"/>
    <col min="10757" max="10757" width="7.5" style="81" bestFit="1" customWidth="1"/>
    <col min="10758" max="10758" width="8.125" style="81" bestFit="1" customWidth="1"/>
    <col min="10759" max="10759" width="7.5" style="81" bestFit="1" customWidth="1"/>
    <col min="10760" max="10760" width="10.625" style="81" bestFit="1" customWidth="1"/>
    <col min="10761" max="10761" width="10" style="81"/>
    <col min="10762" max="10762" width="10.625" style="81" bestFit="1" customWidth="1"/>
    <col min="10763" max="11008" width="10" style="81"/>
    <col min="11009" max="11009" width="24" style="81" customWidth="1"/>
    <col min="11010" max="11012" width="8.125" style="81" bestFit="1" customWidth="1"/>
    <col min="11013" max="11013" width="7.5" style="81" bestFit="1" customWidth="1"/>
    <col min="11014" max="11014" width="8.125" style="81" bestFit="1" customWidth="1"/>
    <col min="11015" max="11015" width="7.5" style="81" bestFit="1" customWidth="1"/>
    <col min="11016" max="11016" width="10.625" style="81" bestFit="1" customWidth="1"/>
    <col min="11017" max="11017" width="10" style="81"/>
    <col min="11018" max="11018" width="10.625" style="81" bestFit="1" customWidth="1"/>
    <col min="11019" max="11264" width="11" style="81"/>
    <col min="11265" max="11265" width="24" style="81" customWidth="1"/>
    <col min="11266" max="11268" width="8.125" style="81" bestFit="1" customWidth="1"/>
    <col min="11269" max="11269" width="7.5" style="81" bestFit="1" customWidth="1"/>
    <col min="11270" max="11270" width="8.125" style="81" bestFit="1" customWidth="1"/>
    <col min="11271" max="11271" width="7.5" style="81" bestFit="1" customWidth="1"/>
    <col min="11272" max="11272" width="10.625" style="81" bestFit="1" customWidth="1"/>
    <col min="11273" max="11273" width="10" style="81"/>
    <col min="11274" max="11274" width="10.625" style="81" bestFit="1" customWidth="1"/>
    <col min="11275" max="11520" width="10" style="81"/>
    <col min="11521" max="11521" width="24" style="81" customWidth="1"/>
    <col min="11522" max="11524" width="8.125" style="81" bestFit="1" customWidth="1"/>
    <col min="11525" max="11525" width="7.5" style="81" bestFit="1" customWidth="1"/>
    <col min="11526" max="11526" width="8.125" style="81" bestFit="1" customWidth="1"/>
    <col min="11527" max="11527" width="7.5" style="81" bestFit="1" customWidth="1"/>
    <col min="11528" max="11528" width="10.625" style="81" bestFit="1" customWidth="1"/>
    <col min="11529" max="11529" width="10" style="81"/>
    <col min="11530" max="11530" width="10.625" style="81" bestFit="1" customWidth="1"/>
    <col min="11531" max="11776" width="10" style="81"/>
    <col min="11777" max="11777" width="24" style="81" customWidth="1"/>
    <col min="11778" max="11780" width="8.125" style="81" bestFit="1" customWidth="1"/>
    <col min="11781" max="11781" width="7.5" style="81" bestFit="1" customWidth="1"/>
    <col min="11782" max="11782" width="8.125" style="81" bestFit="1" customWidth="1"/>
    <col min="11783" max="11783" width="7.5" style="81" bestFit="1" customWidth="1"/>
    <col min="11784" max="11784" width="10.625" style="81" bestFit="1" customWidth="1"/>
    <col min="11785" max="11785" width="10" style="81"/>
    <col min="11786" max="11786" width="10.625" style="81" bestFit="1" customWidth="1"/>
    <col min="11787" max="12032" width="10" style="81"/>
    <col min="12033" max="12033" width="24" style="81" customWidth="1"/>
    <col min="12034" max="12036" width="8.125" style="81" bestFit="1" customWidth="1"/>
    <col min="12037" max="12037" width="7.5" style="81" bestFit="1" customWidth="1"/>
    <col min="12038" max="12038" width="8.125" style="81" bestFit="1" customWidth="1"/>
    <col min="12039" max="12039" width="7.5" style="81" bestFit="1" customWidth="1"/>
    <col min="12040" max="12040" width="10.625" style="81" bestFit="1" customWidth="1"/>
    <col min="12041" max="12041" width="10" style="81"/>
    <col min="12042" max="12042" width="10.625" style="81" bestFit="1" customWidth="1"/>
    <col min="12043" max="12288" width="11" style="81"/>
    <col min="12289" max="12289" width="24" style="81" customWidth="1"/>
    <col min="12290" max="12292" width="8.125" style="81" bestFit="1" customWidth="1"/>
    <col min="12293" max="12293" width="7.5" style="81" bestFit="1" customWidth="1"/>
    <col min="12294" max="12294" width="8.125" style="81" bestFit="1" customWidth="1"/>
    <col min="12295" max="12295" width="7.5" style="81" bestFit="1" customWidth="1"/>
    <col min="12296" max="12296" width="10.625" style="81" bestFit="1" customWidth="1"/>
    <col min="12297" max="12297" width="10" style="81"/>
    <col min="12298" max="12298" width="10.625" style="81" bestFit="1" customWidth="1"/>
    <col min="12299" max="12544" width="10" style="81"/>
    <col min="12545" max="12545" width="24" style="81" customWidth="1"/>
    <col min="12546" max="12548" width="8.125" style="81" bestFit="1" customWidth="1"/>
    <col min="12549" max="12549" width="7.5" style="81" bestFit="1" customWidth="1"/>
    <col min="12550" max="12550" width="8.125" style="81" bestFit="1" customWidth="1"/>
    <col min="12551" max="12551" width="7.5" style="81" bestFit="1" customWidth="1"/>
    <col min="12552" max="12552" width="10.625" style="81" bestFit="1" customWidth="1"/>
    <col min="12553" max="12553" width="10" style="81"/>
    <col min="12554" max="12554" width="10.625" style="81" bestFit="1" customWidth="1"/>
    <col min="12555" max="12800" width="10" style="81"/>
    <col min="12801" max="12801" width="24" style="81" customWidth="1"/>
    <col min="12802" max="12804" width="8.125" style="81" bestFit="1" customWidth="1"/>
    <col min="12805" max="12805" width="7.5" style="81" bestFit="1" customWidth="1"/>
    <col min="12806" max="12806" width="8.125" style="81" bestFit="1" customWidth="1"/>
    <col min="12807" max="12807" width="7.5" style="81" bestFit="1" customWidth="1"/>
    <col min="12808" max="12808" width="10.625" style="81" bestFit="1" customWidth="1"/>
    <col min="12809" max="12809" width="10" style="81"/>
    <col min="12810" max="12810" width="10.625" style="81" bestFit="1" customWidth="1"/>
    <col min="12811" max="13056" width="10" style="81"/>
    <col min="13057" max="13057" width="24" style="81" customWidth="1"/>
    <col min="13058" max="13060" width="8.125" style="81" bestFit="1" customWidth="1"/>
    <col min="13061" max="13061" width="7.5" style="81" bestFit="1" customWidth="1"/>
    <col min="13062" max="13062" width="8.125" style="81" bestFit="1" customWidth="1"/>
    <col min="13063" max="13063" width="7.5" style="81" bestFit="1" customWidth="1"/>
    <col min="13064" max="13064" width="10.625" style="81" bestFit="1" customWidth="1"/>
    <col min="13065" max="13065" width="10" style="81"/>
    <col min="13066" max="13066" width="10.625" style="81" bestFit="1" customWidth="1"/>
    <col min="13067" max="13312" width="11" style="81"/>
    <col min="13313" max="13313" width="24" style="81" customWidth="1"/>
    <col min="13314" max="13316" width="8.125" style="81" bestFit="1" customWidth="1"/>
    <col min="13317" max="13317" width="7.5" style="81" bestFit="1" customWidth="1"/>
    <col min="13318" max="13318" width="8.125" style="81" bestFit="1" customWidth="1"/>
    <col min="13319" max="13319" width="7.5" style="81" bestFit="1" customWidth="1"/>
    <col min="13320" max="13320" width="10.625" style="81" bestFit="1" customWidth="1"/>
    <col min="13321" max="13321" width="10" style="81"/>
    <col min="13322" max="13322" width="10.625" style="81" bestFit="1" customWidth="1"/>
    <col min="13323" max="13568" width="10" style="81"/>
    <col min="13569" max="13569" width="24" style="81" customWidth="1"/>
    <col min="13570" max="13572" width="8.125" style="81" bestFit="1" customWidth="1"/>
    <col min="13573" max="13573" width="7.5" style="81" bestFit="1" customWidth="1"/>
    <col min="13574" max="13574" width="8.125" style="81" bestFit="1" customWidth="1"/>
    <col min="13575" max="13575" width="7.5" style="81" bestFit="1" customWidth="1"/>
    <col min="13576" max="13576" width="10.625" style="81" bestFit="1" customWidth="1"/>
    <col min="13577" max="13577" width="10" style="81"/>
    <col min="13578" max="13578" width="10.625" style="81" bestFit="1" customWidth="1"/>
    <col min="13579" max="13824" width="10" style="81"/>
    <col min="13825" max="13825" width="24" style="81" customWidth="1"/>
    <col min="13826" max="13828" width="8.125" style="81" bestFit="1" customWidth="1"/>
    <col min="13829" max="13829" width="7.5" style="81" bestFit="1" customWidth="1"/>
    <col min="13830" max="13830" width="8.125" style="81" bestFit="1" customWidth="1"/>
    <col min="13831" max="13831" width="7.5" style="81" bestFit="1" customWidth="1"/>
    <col min="13832" max="13832" width="10.625" style="81" bestFit="1" customWidth="1"/>
    <col min="13833" max="13833" width="10" style="81"/>
    <col min="13834" max="13834" width="10.625" style="81" bestFit="1" customWidth="1"/>
    <col min="13835" max="14080" width="10" style="81"/>
    <col min="14081" max="14081" width="24" style="81" customWidth="1"/>
    <col min="14082" max="14084" width="8.125" style="81" bestFit="1" customWidth="1"/>
    <col min="14085" max="14085" width="7.5" style="81" bestFit="1" customWidth="1"/>
    <col min="14086" max="14086" width="8.125" style="81" bestFit="1" customWidth="1"/>
    <col min="14087" max="14087" width="7.5" style="81" bestFit="1" customWidth="1"/>
    <col min="14088" max="14088" width="10.625" style="81" bestFit="1" customWidth="1"/>
    <col min="14089" max="14089" width="10" style="81"/>
    <col min="14090" max="14090" width="10.625" style="81" bestFit="1" customWidth="1"/>
    <col min="14091" max="14336" width="11" style="81"/>
    <col min="14337" max="14337" width="24" style="81" customWidth="1"/>
    <col min="14338" max="14340" width="8.125" style="81" bestFit="1" customWidth="1"/>
    <col min="14341" max="14341" width="7.5" style="81" bestFit="1" customWidth="1"/>
    <col min="14342" max="14342" width="8.125" style="81" bestFit="1" customWidth="1"/>
    <col min="14343" max="14343" width="7.5" style="81" bestFit="1" customWidth="1"/>
    <col min="14344" max="14344" width="10.625" style="81" bestFit="1" customWidth="1"/>
    <col min="14345" max="14345" width="10" style="81"/>
    <col min="14346" max="14346" width="10.625" style="81" bestFit="1" customWidth="1"/>
    <col min="14347" max="14592" width="10" style="81"/>
    <col min="14593" max="14593" width="24" style="81" customWidth="1"/>
    <col min="14594" max="14596" width="8.125" style="81" bestFit="1" customWidth="1"/>
    <col min="14597" max="14597" width="7.5" style="81" bestFit="1" customWidth="1"/>
    <col min="14598" max="14598" width="8.125" style="81" bestFit="1" customWidth="1"/>
    <col min="14599" max="14599" width="7.5" style="81" bestFit="1" customWidth="1"/>
    <col min="14600" max="14600" width="10.625" style="81" bestFit="1" customWidth="1"/>
    <col min="14601" max="14601" width="10" style="81"/>
    <col min="14602" max="14602" width="10.625" style="81" bestFit="1" customWidth="1"/>
    <col min="14603" max="14848" width="10" style="81"/>
    <col min="14849" max="14849" width="24" style="81" customWidth="1"/>
    <col min="14850" max="14852" width="8.125" style="81" bestFit="1" customWidth="1"/>
    <col min="14853" max="14853" width="7.5" style="81" bestFit="1" customWidth="1"/>
    <col min="14854" max="14854" width="8.125" style="81" bestFit="1" customWidth="1"/>
    <col min="14855" max="14855" width="7.5" style="81" bestFit="1" customWidth="1"/>
    <col min="14856" max="14856" width="10.625" style="81" bestFit="1" customWidth="1"/>
    <col min="14857" max="14857" width="10" style="81"/>
    <col min="14858" max="14858" width="10.625" style="81" bestFit="1" customWidth="1"/>
    <col min="14859" max="15104" width="10" style="81"/>
    <col min="15105" max="15105" width="24" style="81" customWidth="1"/>
    <col min="15106" max="15108" width="8.125" style="81" bestFit="1" customWidth="1"/>
    <col min="15109" max="15109" width="7.5" style="81" bestFit="1" customWidth="1"/>
    <col min="15110" max="15110" width="8.125" style="81" bestFit="1" customWidth="1"/>
    <col min="15111" max="15111" width="7.5" style="81" bestFit="1" customWidth="1"/>
    <col min="15112" max="15112" width="10.625" style="81" bestFit="1" customWidth="1"/>
    <col min="15113" max="15113" width="10" style="81"/>
    <col min="15114" max="15114" width="10.625" style="81" bestFit="1" customWidth="1"/>
    <col min="15115" max="15360" width="11" style="81"/>
    <col min="15361" max="15361" width="24" style="81" customWidth="1"/>
    <col min="15362" max="15364" width="8.125" style="81" bestFit="1" customWidth="1"/>
    <col min="15365" max="15365" width="7.5" style="81" bestFit="1" customWidth="1"/>
    <col min="15366" max="15366" width="8.125" style="81" bestFit="1" customWidth="1"/>
    <col min="15367" max="15367" width="7.5" style="81" bestFit="1" customWidth="1"/>
    <col min="15368" max="15368" width="10.625" style="81" bestFit="1" customWidth="1"/>
    <col min="15369" max="15369" width="10" style="81"/>
    <col min="15370" max="15370" width="10.625" style="81" bestFit="1" customWidth="1"/>
    <col min="15371" max="15616" width="10" style="81"/>
    <col min="15617" max="15617" width="24" style="81" customWidth="1"/>
    <col min="15618" max="15620" width="8.125" style="81" bestFit="1" customWidth="1"/>
    <col min="15621" max="15621" width="7.5" style="81" bestFit="1" customWidth="1"/>
    <col min="15622" max="15622" width="8.125" style="81" bestFit="1" customWidth="1"/>
    <col min="15623" max="15623" width="7.5" style="81" bestFit="1" customWidth="1"/>
    <col min="15624" max="15624" width="10.625" style="81" bestFit="1" customWidth="1"/>
    <col min="15625" max="15625" width="10" style="81"/>
    <col min="15626" max="15626" width="10.625" style="81" bestFit="1" customWidth="1"/>
    <col min="15627" max="15872" width="10" style="81"/>
    <col min="15873" max="15873" width="24" style="81" customWidth="1"/>
    <col min="15874" max="15876" width="8.125" style="81" bestFit="1" customWidth="1"/>
    <col min="15877" max="15877" width="7.5" style="81" bestFit="1" customWidth="1"/>
    <col min="15878" max="15878" width="8.125" style="81" bestFit="1" customWidth="1"/>
    <col min="15879" max="15879" width="7.5" style="81" bestFit="1" customWidth="1"/>
    <col min="15880" max="15880" width="10.625" style="81" bestFit="1" customWidth="1"/>
    <col min="15881" max="15881" width="10" style="81"/>
    <col min="15882" max="15882" width="10.625" style="81" bestFit="1" customWidth="1"/>
    <col min="15883" max="16128" width="10" style="81"/>
    <col min="16129" max="16129" width="24" style="81" customWidth="1"/>
    <col min="16130" max="16132" width="8.125" style="81" bestFit="1" customWidth="1"/>
    <col min="16133" max="16133" width="7.5" style="81" bestFit="1" customWidth="1"/>
    <col min="16134" max="16134" width="8.125" style="81" bestFit="1" customWidth="1"/>
    <col min="16135" max="16135" width="7.5" style="81" bestFit="1" customWidth="1"/>
    <col min="16136" max="16136" width="10.625" style="81" bestFit="1" customWidth="1"/>
    <col min="16137" max="16137" width="10" style="81"/>
    <col min="16138" max="16138" width="10.625" style="81" bestFit="1" customWidth="1"/>
    <col min="16139" max="16384" width="11" style="81"/>
  </cols>
  <sheetData>
    <row r="1" spans="1:8" ht="13.5" thickTop="1" x14ac:dyDescent="0.2">
      <c r="A1" s="312" t="s">
        <v>24</v>
      </c>
      <c r="B1" s="313"/>
      <c r="C1" s="313"/>
      <c r="D1" s="313"/>
      <c r="E1" s="313"/>
      <c r="F1" s="313"/>
      <c r="G1" s="313"/>
      <c r="H1" s="313"/>
    </row>
    <row r="2" spans="1:8" ht="15.75" x14ac:dyDescent="0.25">
      <c r="A2" s="314"/>
      <c r="B2" s="315"/>
      <c r="C2" s="316"/>
      <c r="D2" s="316"/>
      <c r="E2" s="316"/>
      <c r="F2" s="316"/>
      <c r="G2" s="316"/>
      <c r="H2" s="338" t="s">
        <v>151</v>
      </c>
    </row>
    <row r="3" spans="1:8" s="69" customFormat="1" x14ac:dyDescent="0.2">
      <c r="A3" s="285"/>
      <c r="B3" s="781">
        <f>INDICE!A3</f>
        <v>44986</v>
      </c>
      <c r="C3" s="782"/>
      <c r="D3" s="782" t="s">
        <v>115</v>
      </c>
      <c r="E3" s="782"/>
      <c r="F3" s="782" t="s">
        <v>116</v>
      </c>
      <c r="G3" s="782"/>
      <c r="H3" s="782"/>
    </row>
    <row r="4" spans="1:8" s="69" customFormat="1" x14ac:dyDescent="0.2">
      <c r="A4" s="286"/>
      <c r="B4" s="82" t="s">
        <v>47</v>
      </c>
      <c r="C4" s="82" t="s">
        <v>421</v>
      </c>
      <c r="D4" s="82" t="s">
        <v>47</v>
      </c>
      <c r="E4" s="82" t="s">
        <v>421</v>
      </c>
      <c r="F4" s="82" t="s">
        <v>47</v>
      </c>
      <c r="G4" s="83" t="s">
        <v>421</v>
      </c>
      <c r="H4" s="83" t="s">
        <v>121</v>
      </c>
    </row>
    <row r="5" spans="1:8" x14ac:dyDescent="0.2">
      <c r="A5" s="317" t="s">
        <v>138</v>
      </c>
      <c r="B5" s="326">
        <v>74.699549999999959</v>
      </c>
      <c r="C5" s="319">
        <v>-19.177936201037273</v>
      </c>
      <c r="D5" s="318">
        <v>246.57418999999999</v>
      </c>
      <c r="E5" s="319">
        <v>-6.3669754487574464</v>
      </c>
      <c r="F5" s="318">
        <v>733.73863999999992</v>
      </c>
      <c r="G5" s="319">
        <v>-9.5585557174453601</v>
      </c>
      <c r="H5" s="324">
        <v>36.201758923053937</v>
      </c>
    </row>
    <row r="6" spans="1:8" x14ac:dyDescent="0.2">
      <c r="A6" s="317" t="s">
        <v>139</v>
      </c>
      <c r="B6" s="326">
        <v>53.897410000000008</v>
      </c>
      <c r="C6" s="319">
        <v>-7.3251869576371282</v>
      </c>
      <c r="D6" s="318">
        <v>184.72224</v>
      </c>
      <c r="E6" s="319">
        <v>-3.1196642249677904</v>
      </c>
      <c r="F6" s="318">
        <v>512.78363999999999</v>
      </c>
      <c r="G6" s="319">
        <v>3.8348372416982954</v>
      </c>
      <c r="H6" s="324">
        <v>25.30011192400346</v>
      </c>
    </row>
    <row r="7" spans="1:8" x14ac:dyDescent="0.2">
      <c r="A7" s="317" t="s">
        <v>140</v>
      </c>
      <c r="B7" s="326">
        <v>9.6430499999999988</v>
      </c>
      <c r="C7" s="319">
        <v>8.5842235587019093</v>
      </c>
      <c r="D7" s="318">
        <v>26.607520000000005</v>
      </c>
      <c r="E7" s="319">
        <v>14.686646962805053</v>
      </c>
      <c r="F7" s="318">
        <v>110.89672999999999</v>
      </c>
      <c r="G7" s="319">
        <v>18.966692849408169</v>
      </c>
      <c r="H7" s="324">
        <v>5.4715077903148233</v>
      </c>
    </row>
    <row r="8" spans="1:8" x14ac:dyDescent="0.2">
      <c r="A8" s="320" t="s">
        <v>441</v>
      </c>
      <c r="B8" s="325">
        <v>42.036290000000001</v>
      </c>
      <c r="C8" s="322">
        <v>56.394258440138344</v>
      </c>
      <c r="D8" s="321">
        <v>122.84344</v>
      </c>
      <c r="E8" s="323">
        <v>68.443759816126644</v>
      </c>
      <c r="F8" s="321">
        <v>669.38483000000008</v>
      </c>
      <c r="G8" s="323">
        <v>71.004236065585161</v>
      </c>
      <c r="H8" s="489">
        <v>33.026621362627772</v>
      </c>
    </row>
    <row r="9" spans="1:8" s="69" customFormat="1" x14ac:dyDescent="0.2">
      <c r="A9" s="287" t="s">
        <v>114</v>
      </c>
      <c r="B9" s="61">
        <v>180.27629999999999</v>
      </c>
      <c r="C9" s="62">
        <v>-3.2548218758496219</v>
      </c>
      <c r="D9" s="61">
        <v>580.74738999999988</v>
      </c>
      <c r="E9" s="62">
        <v>5.5635216054553656</v>
      </c>
      <c r="F9" s="61">
        <v>2026.80384</v>
      </c>
      <c r="G9" s="62">
        <v>13.242464194262269</v>
      </c>
      <c r="H9" s="62">
        <v>100</v>
      </c>
    </row>
    <row r="10" spans="1:8" x14ac:dyDescent="0.2">
      <c r="A10" s="311"/>
      <c r="B10" s="310"/>
      <c r="C10" s="316"/>
      <c r="D10" s="310"/>
      <c r="E10" s="316"/>
      <c r="F10" s="310"/>
      <c r="G10" s="316"/>
      <c r="H10" s="79" t="s">
        <v>220</v>
      </c>
    </row>
    <row r="11" spans="1:8" x14ac:dyDescent="0.2">
      <c r="A11" s="288" t="s">
        <v>479</v>
      </c>
      <c r="B11" s="310"/>
      <c r="C11" s="310"/>
      <c r="D11" s="310"/>
      <c r="E11" s="310"/>
      <c r="F11" s="310"/>
      <c r="G11" s="316"/>
      <c r="H11" s="316"/>
    </row>
    <row r="12" spans="1:8" x14ac:dyDescent="0.2">
      <c r="A12" s="288" t="s">
        <v>518</v>
      </c>
      <c r="B12" s="310"/>
      <c r="C12" s="310"/>
      <c r="D12" s="310"/>
      <c r="E12" s="310"/>
      <c r="F12" s="310"/>
      <c r="G12" s="316"/>
      <c r="H12" s="316"/>
    </row>
    <row r="13" spans="1:8" ht="14.25" x14ac:dyDescent="0.2">
      <c r="A13" s="133" t="s">
        <v>532</v>
      </c>
      <c r="B13" s="1"/>
      <c r="C13" s="1"/>
      <c r="D13" s="1"/>
      <c r="E13" s="1"/>
      <c r="F13" s="1"/>
      <c r="G13" s="1"/>
      <c r="H13" s="1"/>
    </row>
    <row r="17" spans="3:21" x14ac:dyDescent="0.2">
      <c r="C17" s="593"/>
      <c r="D17" s="593"/>
      <c r="E17" s="593"/>
      <c r="F17" s="593"/>
      <c r="G17" s="593"/>
      <c r="H17" s="593"/>
      <c r="I17" s="593"/>
      <c r="J17" s="593"/>
      <c r="K17" s="593"/>
      <c r="L17" s="593"/>
      <c r="M17" s="593"/>
      <c r="N17" s="593"/>
      <c r="O17" s="593"/>
      <c r="P17" s="593"/>
      <c r="Q17" s="593"/>
      <c r="R17" s="593"/>
      <c r="S17" s="593"/>
      <c r="T17" s="593"/>
      <c r="U17" s="593"/>
    </row>
  </sheetData>
  <mergeCells count="3">
    <mergeCell ref="B3:C3"/>
    <mergeCell ref="D3:E3"/>
    <mergeCell ref="F3:H3"/>
  </mergeCells>
  <conditionalFormatting sqref="B8">
    <cfRule type="cellIs" dxfId="194" priority="8" operator="between">
      <formula>0</formula>
      <formula>0.5</formula>
    </cfRule>
  </conditionalFormatting>
  <conditionalFormatting sqref="C17:U17">
    <cfRule type="cellIs" dxfId="193" priority="3" operator="between">
      <formula>-0.0499999</formula>
      <formula>0.0499999</formula>
    </cfRule>
  </conditionalFormatting>
  <conditionalFormatting sqref="D8">
    <cfRule type="cellIs" dxfId="192" priority="7" operator="between">
      <formula>0</formula>
      <formula>0.5</formula>
    </cfRule>
  </conditionalFormatting>
  <conditionalFormatting sqref="F8">
    <cfRule type="cellIs" dxfId="191" priority="6" operator="between">
      <formula>0</formula>
      <formula>0.5</formula>
    </cfRule>
  </conditionalFormatting>
  <conditionalFormatting sqref="G5">
    <cfRule type="cellIs" dxfId="190" priority="1" operator="between">
      <formula>-0.049</formula>
      <formula>0.049</formula>
    </cfRule>
  </conditionalFormatting>
  <conditionalFormatting sqref="H8">
    <cfRule type="cellIs" dxfId="189" priority="5" operator="between">
      <formula>0</formula>
      <formula>0.5</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N18"/>
  <sheetViews>
    <sheetView zoomScaleNormal="100" zoomScaleSheetLayoutView="100" workbookViewId="0"/>
  </sheetViews>
  <sheetFormatPr baseColWidth="10" defaultRowHeight="12.75" x14ac:dyDescent="0.2"/>
  <cols>
    <col min="1" max="1" width="20.5" style="81" customWidth="1"/>
    <col min="2" max="2" width="10" style="81" customWidth="1"/>
    <col min="3" max="3" width="11.625" style="81" customWidth="1"/>
    <col min="4" max="4" width="10" style="81" customWidth="1"/>
    <col min="5" max="5" width="10.625" style="81" customWidth="1"/>
    <col min="6" max="6" width="9.5" style="81" customWidth="1"/>
    <col min="7" max="7" width="11" style="81" customWidth="1"/>
    <col min="8" max="8" width="14.625" style="81" customWidth="1"/>
    <col min="9" max="9" width="11.5" style="81" customWidth="1"/>
    <col min="10" max="10" width="12.5" style="81" customWidth="1"/>
    <col min="11" max="15" width="11" style="81"/>
    <col min="16" max="256" width="10" style="81"/>
    <col min="257" max="257" width="18" style="81" customWidth="1"/>
    <col min="258" max="260" width="8.125" style="81" bestFit="1" customWidth="1"/>
    <col min="261" max="261" width="8.125" style="81" customWidth="1"/>
    <col min="262" max="262" width="8.125" style="81" bestFit="1" customWidth="1"/>
    <col min="263" max="263" width="9.125" style="81" bestFit="1" customWidth="1"/>
    <col min="264" max="264" width="11" style="81" bestFit="1" customWidth="1"/>
    <col min="265" max="265" width="10.125" style="81" bestFit="1" customWidth="1"/>
    <col min="266" max="266" width="11" style="81" bestFit="1" customWidth="1"/>
    <col min="267" max="512" width="10" style="81"/>
    <col min="513" max="513" width="18" style="81" customWidth="1"/>
    <col min="514" max="516" width="8.125" style="81" bestFit="1" customWidth="1"/>
    <col min="517" max="517" width="8.125" style="81" customWidth="1"/>
    <col min="518" max="518" width="8.125" style="81" bestFit="1" customWidth="1"/>
    <col min="519" max="519" width="9.125" style="81" bestFit="1" customWidth="1"/>
    <col min="520" max="520" width="11" style="81" bestFit="1" customWidth="1"/>
    <col min="521" max="521" width="10.125" style="81" bestFit="1" customWidth="1"/>
    <col min="522" max="522" width="11" style="81" bestFit="1" customWidth="1"/>
    <col min="523" max="768" width="10" style="81"/>
    <col min="769" max="769" width="18" style="81" customWidth="1"/>
    <col min="770" max="772" width="8.125" style="81" bestFit="1" customWidth="1"/>
    <col min="773" max="773" width="8.125" style="81" customWidth="1"/>
    <col min="774" max="774" width="8.125" style="81" bestFit="1" customWidth="1"/>
    <col min="775" max="775" width="9.125" style="81" bestFit="1" customWidth="1"/>
    <col min="776" max="776" width="11" style="81" bestFit="1" customWidth="1"/>
    <col min="777" max="777" width="10.125" style="81" bestFit="1" customWidth="1"/>
    <col min="778" max="778" width="11" style="81" bestFit="1" customWidth="1"/>
    <col min="779" max="1024" width="11" style="81"/>
    <col min="1025" max="1025" width="18" style="81" customWidth="1"/>
    <col min="1026" max="1028" width="8.125" style="81" bestFit="1" customWidth="1"/>
    <col min="1029" max="1029" width="8.125" style="81" customWidth="1"/>
    <col min="1030" max="1030" width="8.125" style="81" bestFit="1" customWidth="1"/>
    <col min="1031" max="1031" width="9.125" style="81" bestFit="1" customWidth="1"/>
    <col min="1032" max="1032" width="11" style="81" bestFit="1" customWidth="1"/>
    <col min="1033" max="1033" width="10.125" style="81" bestFit="1" customWidth="1"/>
    <col min="1034" max="1034" width="11" style="81" bestFit="1" customWidth="1"/>
    <col min="1035" max="1280" width="10" style="81"/>
    <col min="1281" max="1281" width="18" style="81" customWidth="1"/>
    <col min="1282" max="1284" width="8.125" style="81" bestFit="1" customWidth="1"/>
    <col min="1285" max="1285" width="8.125" style="81" customWidth="1"/>
    <col min="1286" max="1286" width="8.125" style="81" bestFit="1" customWidth="1"/>
    <col min="1287" max="1287" width="9.125" style="81" bestFit="1" customWidth="1"/>
    <col min="1288" max="1288" width="11" style="81" bestFit="1" customWidth="1"/>
    <col min="1289" max="1289" width="10.125" style="81" bestFit="1" customWidth="1"/>
    <col min="1290" max="1290" width="11" style="81" bestFit="1" customWidth="1"/>
    <col min="1291" max="1536" width="10" style="81"/>
    <col min="1537" max="1537" width="18" style="81" customWidth="1"/>
    <col min="1538" max="1540" width="8.125" style="81" bestFit="1" customWidth="1"/>
    <col min="1541" max="1541" width="8.125" style="81" customWidth="1"/>
    <col min="1542" max="1542" width="8.125" style="81" bestFit="1" customWidth="1"/>
    <col min="1543" max="1543" width="9.125" style="81" bestFit="1" customWidth="1"/>
    <col min="1544" max="1544" width="11" style="81" bestFit="1" customWidth="1"/>
    <col min="1545" max="1545" width="10.125" style="81" bestFit="1" customWidth="1"/>
    <col min="1546" max="1546" width="11" style="81" bestFit="1" customWidth="1"/>
    <col min="1547" max="1792" width="10" style="81"/>
    <col min="1793" max="1793" width="18" style="81" customWidth="1"/>
    <col min="1794" max="1796" width="8.125" style="81" bestFit="1" customWidth="1"/>
    <col min="1797" max="1797" width="8.125" style="81" customWidth="1"/>
    <col min="1798" max="1798" width="8.125" style="81" bestFit="1" customWidth="1"/>
    <col min="1799" max="1799" width="9.125" style="81" bestFit="1" customWidth="1"/>
    <col min="1800" max="1800" width="11" style="81" bestFit="1" customWidth="1"/>
    <col min="1801" max="1801" width="10.125" style="81" bestFit="1" customWidth="1"/>
    <col min="1802" max="1802" width="11" style="81" bestFit="1" customWidth="1"/>
    <col min="1803" max="2048" width="11" style="81"/>
    <col min="2049" max="2049" width="18" style="81" customWidth="1"/>
    <col min="2050" max="2052" width="8.125" style="81" bestFit="1" customWidth="1"/>
    <col min="2053" max="2053" width="8.125" style="81" customWidth="1"/>
    <col min="2054" max="2054" width="8.125" style="81" bestFit="1" customWidth="1"/>
    <col min="2055" max="2055" width="9.125" style="81" bestFit="1" customWidth="1"/>
    <col min="2056" max="2056" width="11" style="81" bestFit="1" customWidth="1"/>
    <col min="2057" max="2057" width="10.125" style="81" bestFit="1" customWidth="1"/>
    <col min="2058" max="2058" width="11" style="81" bestFit="1" customWidth="1"/>
    <col min="2059" max="2304" width="10" style="81"/>
    <col min="2305" max="2305" width="18" style="81" customWidth="1"/>
    <col min="2306" max="2308" width="8.125" style="81" bestFit="1" customWidth="1"/>
    <col min="2309" max="2309" width="8.125" style="81" customWidth="1"/>
    <col min="2310" max="2310" width="8.125" style="81" bestFit="1" customWidth="1"/>
    <col min="2311" max="2311" width="9.125" style="81" bestFit="1" customWidth="1"/>
    <col min="2312" max="2312" width="11" style="81" bestFit="1" customWidth="1"/>
    <col min="2313" max="2313" width="10.125" style="81" bestFit="1" customWidth="1"/>
    <col min="2314" max="2314" width="11" style="81" bestFit="1" customWidth="1"/>
    <col min="2315" max="2560" width="10" style="81"/>
    <col min="2561" max="2561" width="18" style="81" customWidth="1"/>
    <col min="2562" max="2564" width="8.125" style="81" bestFit="1" customWidth="1"/>
    <col min="2565" max="2565" width="8.125" style="81" customWidth="1"/>
    <col min="2566" max="2566" width="8.125" style="81" bestFit="1" customWidth="1"/>
    <col min="2567" max="2567" width="9.125" style="81" bestFit="1" customWidth="1"/>
    <col min="2568" max="2568" width="11" style="81" bestFit="1" customWidth="1"/>
    <col min="2569" max="2569" width="10.125" style="81" bestFit="1" customWidth="1"/>
    <col min="2570" max="2570" width="11" style="81" bestFit="1" customWidth="1"/>
    <col min="2571" max="2816" width="10" style="81"/>
    <col min="2817" max="2817" width="18" style="81" customWidth="1"/>
    <col min="2818" max="2820" width="8.125" style="81" bestFit="1" customWidth="1"/>
    <col min="2821" max="2821" width="8.125" style="81" customWidth="1"/>
    <col min="2822" max="2822" width="8.125" style="81" bestFit="1" customWidth="1"/>
    <col min="2823" max="2823" width="9.125" style="81" bestFit="1" customWidth="1"/>
    <col min="2824" max="2824" width="11" style="81" bestFit="1" customWidth="1"/>
    <col min="2825" max="2825" width="10.125" style="81" bestFit="1" customWidth="1"/>
    <col min="2826" max="2826" width="11" style="81" bestFit="1" customWidth="1"/>
    <col min="2827" max="3072" width="11" style="81"/>
    <col min="3073" max="3073" width="18" style="81" customWidth="1"/>
    <col min="3074" max="3076" width="8.125" style="81" bestFit="1" customWidth="1"/>
    <col min="3077" max="3077" width="8.125" style="81" customWidth="1"/>
    <col min="3078" max="3078" width="8.125" style="81" bestFit="1" customWidth="1"/>
    <col min="3079" max="3079" width="9.125" style="81" bestFit="1" customWidth="1"/>
    <col min="3080" max="3080" width="11" style="81" bestFit="1" customWidth="1"/>
    <col min="3081" max="3081" width="10.125" style="81" bestFit="1" customWidth="1"/>
    <col min="3082" max="3082" width="11" style="81" bestFit="1" customWidth="1"/>
    <col min="3083" max="3328" width="10" style="81"/>
    <col min="3329" max="3329" width="18" style="81" customWidth="1"/>
    <col min="3330" max="3332" width="8.125" style="81" bestFit="1" customWidth="1"/>
    <col min="3333" max="3333" width="8.125" style="81" customWidth="1"/>
    <col min="3334" max="3334" width="8.125" style="81" bestFit="1" customWidth="1"/>
    <col min="3335" max="3335" width="9.125" style="81" bestFit="1" customWidth="1"/>
    <col min="3336" max="3336" width="11" style="81" bestFit="1" customWidth="1"/>
    <col min="3337" max="3337" width="10.125" style="81" bestFit="1" customWidth="1"/>
    <col min="3338" max="3338" width="11" style="81" bestFit="1" customWidth="1"/>
    <col min="3339" max="3584" width="10" style="81"/>
    <col min="3585" max="3585" width="18" style="81" customWidth="1"/>
    <col min="3586" max="3588" width="8.125" style="81" bestFit="1" customWidth="1"/>
    <col min="3589" max="3589" width="8.125" style="81" customWidth="1"/>
    <col min="3590" max="3590" width="8.125" style="81" bestFit="1" customWidth="1"/>
    <col min="3591" max="3591" width="9.125" style="81" bestFit="1" customWidth="1"/>
    <col min="3592" max="3592" width="11" style="81" bestFit="1" customWidth="1"/>
    <col min="3593" max="3593" width="10.125" style="81" bestFit="1" customWidth="1"/>
    <col min="3594" max="3594" width="11" style="81" bestFit="1" customWidth="1"/>
    <col min="3595" max="3840" width="10" style="81"/>
    <col min="3841" max="3841" width="18" style="81" customWidth="1"/>
    <col min="3842" max="3844" width="8.125" style="81" bestFit="1" customWidth="1"/>
    <col min="3845" max="3845" width="8.125" style="81" customWidth="1"/>
    <col min="3846" max="3846" width="8.125" style="81" bestFit="1" customWidth="1"/>
    <col min="3847" max="3847" width="9.125" style="81" bestFit="1" customWidth="1"/>
    <col min="3848" max="3848" width="11" style="81" bestFit="1" customWidth="1"/>
    <col min="3849" max="3849" width="10.125" style="81" bestFit="1" customWidth="1"/>
    <col min="3850" max="3850" width="11" style="81" bestFit="1" customWidth="1"/>
    <col min="3851" max="4096" width="11" style="81"/>
    <col min="4097" max="4097" width="18" style="81" customWidth="1"/>
    <col min="4098" max="4100" width="8.125" style="81" bestFit="1" customWidth="1"/>
    <col min="4101" max="4101" width="8.125" style="81" customWidth="1"/>
    <col min="4102" max="4102" width="8.125" style="81" bestFit="1" customWidth="1"/>
    <col min="4103" max="4103" width="9.125" style="81" bestFit="1" customWidth="1"/>
    <col min="4104" max="4104" width="11" style="81" bestFit="1" customWidth="1"/>
    <col min="4105" max="4105" width="10.125" style="81" bestFit="1" customWidth="1"/>
    <col min="4106" max="4106" width="11" style="81" bestFit="1" customWidth="1"/>
    <col min="4107" max="4352" width="10" style="81"/>
    <col min="4353" max="4353" width="18" style="81" customWidth="1"/>
    <col min="4354" max="4356" width="8.125" style="81" bestFit="1" customWidth="1"/>
    <col min="4357" max="4357" width="8.125" style="81" customWidth="1"/>
    <col min="4358" max="4358" width="8.125" style="81" bestFit="1" customWidth="1"/>
    <col min="4359" max="4359" width="9.125" style="81" bestFit="1" customWidth="1"/>
    <col min="4360" max="4360" width="11" style="81" bestFit="1" customWidth="1"/>
    <col min="4361" max="4361" width="10.125" style="81" bestFit="1" customWidth="1"/>
    <col min="4362" max="4362" width="11" style="81" bestFit="1" customWidth="1"/>
    <col min="4363" max="4608" width="10" style="81"/>
    <col min="4609" max="4609" width="18" style="81" customWidth="1"/>
    <col min="4610" max="4612" width="8.125" style="81" bestFit="1" customWidth="1"/>
    <col min="4613" max="4613" width="8.125" style="81" customWidth="1"/>
    <col min="4614" max="4614" width="8.125" style="81" bestFit="1" customWidth="1"/>
    <col min="4615" max="4615" width="9.125" style="81" bestFit="1" customWidth="1"/>
    <col min="4616" max="4616" width="11" style="81" bestFit="1" customWidth="1"/>
    <col min="4617" max="4617" width="10.125" style="81" bestFit="1" customWidth="1"/>
    <col min="4618" max="4618" width="11" style="81" bestFit="1" customWidth="1"/>
    <col min="4619" max="4864" width="10" style="81"/>
    <col min="4865" max="4865" width="18" style="81" customWidth="1"/>
    <col min="4866" max="4868" width="8.125" style="81" bestFit="1" customWidth="1"/>
    <col min="4869" max="4869" width="8.125" style="81" customWidth="1"/>
    <col min="4870" max="4870" width="8.125" style="81" bestFit="1" customWidth="1"/>
    <col min="4871" max="4871" width="9.125" style="81" bestFit="1" customWidth="1"/>
    <col min="4872" max="4872" width="11" style="81" bestFit="1" customWidth="1"/>
    <col min="4873" max="4873" width="10.125" style="81" bestFit="1" customWidth="1"/>
    <col min="4874" max="4874" width="11" style="81" bestFit="1" customWidth="1"/>
    <col min="4875" max="5120" width="11" style="81"/>
    <col min="5121" max="5121" width="18" style="81" customWidth="1"/>
    <col min="5122" max="5124" width="8.125" style="81" bestFit="1" customWidth="1"/>
    <col min="5125" max="5125" width="8.125" style="81" customWidth="1"/>
    <col min="5126" max="5126" width="8.125" style="81" bestFit="1" customWidth="1"/>
    <col min="5127" max="5127" width="9.125" style="81" bestFit="1" customWidth="1"/>
    <col min="5128" max="5128" width="11" style="81" bestFit="1" customWidth="1"/>
    <col min="5129" max="5129" width="10.125" style="81" bestFit="1" customWidth="1"/>
    <col min="5130" max="5130" width="11" style="81" bestFit="1" customWidth="1"/>
    <col min="5131" max="5376" width="10" style="81"/>
    <col min="5377" max="5377" width="18" style="81" customWidth="1"/>
    <col min="5378" max="5380" width="8.125" style="81" bestFit="1" customWidth="1"/>
    <col min="5381" max="5381" width="8.125" style="81" customWidth="1"/>
    <col min="5382" max="5382" width="8.125" style="81" bestFit="1" customWidth="1"/>
    <col min="5383" max="5383" width="9.125" style="81" bestFit="1" customWidth="1"/>
    <col min="5384" max="5384" width="11" style="81" bestFit="1" customWidth="1"/>
    <col min="5385" max="5385" width="10.125" style="81" bestFit="1" customWidth="1"/>
    <col min="5386" max="5386" width="11" style="81" bestFit="1" customWidth="1"/>
    <col min="5387" max="5632" width="10" style="81"/>
    <col min="5633" max="5633" width="18" style="81" customWidth="1"/>
    <col min="5634" max="5636" width="8.125" style="81" bestFit="1" customWidth="1"/>
    <col min="5637" max="5637" width="8.125" style="81" customWidth="1"/>
    <col min="5638" max="5638" width="8.125" style="81" bestFit="1" customWidth="1"/>
    <col min="5639" max="5639" width="9.125" style="81" bestFit="1" customWidth="1"/>
    <col min="5640" max="5640" width="11" style="81" bestFit="1" customWidth="1"/>
    <col min="5641" max="5641" width="10.125" style="81" bestFit="1" customWidth="1"/>
    <col min="5642" max="5642" width="11" style="81" bestFit="1" customWidth="1"/>
    <col min="5643" max="5888" width="10" style="81"/>
    <col min="5889" max="5889" width="18" style="81" customWidth="1"/>
    <col min="5890" max="5892" width="8.125" style="81" bestFit="1" customWidth="1"/>
    <col min="5893" max="5893" width="8.125" style="81" customWidth="1"/>
    <col min="5894" max="5894" width="8.125" style="81" bestFit="1" customWidth="1"/>
    <col min="5895" max="5895" width="9.125" style="81" bestFit="1" customWidth="1"/>
    <col min="5896" max="5896" width="11" style="81" bestFit="1" customWidth="1"/>
    <col min="5897" max="5897" width="10.125" style="81" bestFit="1" customWidth="1"/>
    <col min="5898" max="5898" width="11" style="81" bestFit="1" customWidth="1"/>
    <col min="5899" max="6144" width="11" style="81"/>
    <col min="6145" max="6145" width="18" style="81" customWidth="1"/>
    <col min="6146" max="6148" width="8.125" style="81" bestFit="1" customWidth="1"/>
    <col min="6149" max="6149" width="8.125" style="81" customWidth="1"/>
    <col min="6150" max="6150" width="8.125" style="81" bestFit="1" customWidth="1"/>
    <col min="6151" max="6151" width="9.125" style="81" bestFit="1" customWidth="1"/>
    <col min="6152" max="6152" width="11" style="81" bestFit="1" customWidth="1"/>
    <col min="6153" max="6153" width="10.125" style="81" bestFit="1" customWidth="1"/>
    <col min="6154" max="6154" width="11" style="81" bestFit="1" customWidth="1"/>
    <col min="6155" max="6400" width="10" style="81"/>
    <col min="6401" max="6401" width="18" style="81" customWidth="1"/>
    <col min="6402" max="6404" width="8.125" style="81" bestFit="1" customWidth="1"/>
    <col min="6405" max="6405" width="8.125" style="81" customWidth="1"/>
    <col min="6406" max="6406" width="8.125" style="81" bestFit="1" customWidth="1"/>
    <col min="6407" max="6407" width="9.125" style="81" bestFit="1" customWidth="1"/>
    <col min="6408" max="6408" width="11" style="81" bestFit="1" customWidth="1"/>
    <col min="6409" max="6409" width="10.125" style="81" bestFit="1" customWidth="1"/>
    <col min="6410" max="6410" width="11" style="81" bestFit="1" customWidth="1"/>
    <col min="6411" max="6656" width="10" style="81"/>
    <col min="6657" max="6657" width="18" style="81" customWidth="1"/>
    <col min="6658" max="6660" width="8.125" style="81" bestFit="1" customWidth="1"/>
    <col min="6661" max="6661" width="8.125" style="81" customWidth="1"/>
    <col min="6662" max="6662" width="8.125" style="81" bestFit="1" customWidth="1"/>
    <col min="6663" max="6663" width="9.125" style="81" bestFit="1" customWidth="1"/>
    <col min="6664" max="6664" width="11" style="81" bestFit="1" customWidth="1"/>
    <col min="6665" max="6665" width="10.125" style="81" bestFit="1" customWidth="1"/>
    <col min="6666" max="6666" width="11" style="81" bestFit="1" customWidth="1"/>
    <col min="6667" max="6912" width="10" style="81"/>
    <col min="6913" max="6913" width="18" style="81" customWidth="1"/>
    <col min="6914" max="6916" width="8.125" style="81" bestFit="1" customWidth="1"/>
    <col min="6917" max="6917" width="8.125" style="81" customWidth="1"/>
    <col min="6918" max="6918" width="8.125" style="81" bestFit="1" customWidth="1"/>
    <col min="6919" max="6919" width="9.125" style="81" bestFit="1" customWidth="1"/>
    <col min="6920" max="6920" width="11" style="81" bestFit="1" customWidth="1"/>
    <col min="6921" max="6921" width="10.125" style="81" bestFit="1" customWidth="1"/>
    <col min="6922" max="6922" width="11" style="81" bestFit="1" customWidth="1"/>
    <col min="6923" max="7168" width="11" style="81"/>
    <col min="7169" max="7169" width="18" style="81" customWidth="1"/>
    <col min="7170" max="7172" width="8.125" style="81" bestFit="1" customWidth="1"/>
    <col min="7173" max="7173" width="8.125" style="81" customWidth="1"/>
    <col min="7174" max="7174" width="8.125" style="81" bestFit="1" customWidth="1"/>
    <col min="7175" max="7175" width="9.125" style="81" bestFit="1" customWidth="1"/>
    <col min="7176" max="7176" width="11" style="81" bestFit="1" customWidth="1"/>
    <col min="7177" max="7177" width="10.125" style="81" bestFit="1" customWidth="1"/>
    <col min="7178" max="7178" width="11" style="81" bestFit="1" customWidth="1"/>
    <col min="7179" max="7424" width="10" style="81"/>
    <col min="7425" max="7425" width="18" style="81" customWidth="1"/>
    <col min="7426" max="7428" width="8.125" style="81" bestFit="1" customWidth="1"/>
    <col min="7429" max="7429" width="8.125" style="81" customWidth="1"/>
    <col min="7430" max="7430" width="8.125" style="81" bestFit="1" customWidth="1"/>
    <col min="7431" max="7431" width="9.125" style="81" bestFit="1" customWidth="1"/>
    <col min="7432" max="7432" width="11" style="81" bestFit="1" customWidth="1"/>
    <col min="7433" max="7433" width="10.125" style="81" bestFit="1" customWidth="1"/>
    <col min="7434" max="7434" width="11" style="81" bestFit="1" customWidth="1"/>
    <col min="7435" max="7680" width="10" style="81"/>
    <col min="7681" max="7681" width="18" style="81" customWidth="1"/>
    <col min="7682" max="7684" width="8.125" style="81" bestFit="1" customWidth="1"/>
    <col min="7685" max="7685" width="8.125" style="81" customWidth="1"/>
    <col min="7686" max="7686" width="8.125" style="81" bestFit="1" customWidth="1"/>
    <col min="7687" max="7687" width="9.125" style="81" bestFit="1" customWidth="1"/>
    <col min="7688" max="7688" width="11" style="81" bestFit="1" customWidth="1"/>
    <col min="7689" max="7689" width="10.125" style="81" bestFit="1" customWidth="1"/>
    <col min="7690" max="7690" width="11" style="81" bestFit="1" customWidth="1"/>
    <col min="7691" max="7936" width="10" style="81"/>
    <col min="7937" max="7937" width="18" style="81" customWidth="1"/>
    <col min="7938" max="7940" width="8.125" style="81" bestFit="1" customWidth="1"/>
    <col min="7941" max="7941" width="8.125" style="81" customWidth="1"/>
    <col min="7942" max="7942" width="8.125" style="81" bestFit="1" customWidth="1"/>
    <col min="7943" max="7943" width="9.125" style="81" bestFit="1" customWidth="1"/>
    <col min="7944" max="7944" width="11" style="81" bestFit="1" customWidth="1"/>
    <col min="7945" max="7945" width="10.125" style="81" bestFit="1" customWidth="1"/>
    <col min="7946" max="7946" width="11" style="81" bestFit="1" customWidth="1"/>
    <col min="7947" max="8192" width="11" style="81"/>
    <col min="8193" max="8193" width="18" style="81" customWidth="1"/>
    <col min="8194" max="8196" width="8.125" style="81" bestFit="1" customWidth="1"/>
    <col min="8197" max="8197" width="8.125" style="81" customWidth="1"/>
    <col min="8198" max="8198" width="8.125" style="81" bestFit="1" customWidth="1"/>
    <col min="8199" max="8199" width="9.125" style="81" bestFit="1" customWidth="1"/>
    <col min="8200" max="8200" width="11" style="81" bestFit="1" customWidth="1"/>
    <col min="8201" max="8201" width="10.125" style="81" bestFit="1" customWidth="1"/>
    <col min="8202" max="8202" width="11" style="81" bestFit="1" customWidth="1"/>
    <col min="8203" max="8448" width="10" style="81"/>
    <col min="8449" max="8449" width="18" style="81" customWidth="1"/>
    <col min="8450" max="8452" width="8.125" style="81" bestFit="1" customWidth="1"/>
    <col min="8453" max="8453" width="8.125" style="81" customWidth="1"/>
    <col min="8454" max="8454" width="8.125" style="81" bestFit="1" customWidth="1"/>
    <col min="8455" max="8455" width="9.125" style="81" bestFit="1" customWidth="1"/>
    <col min="8456" max="8456" width="11" style="81" bestFit="1" customWidth="1"/>
    <col min="8457" max="8457" width="10.125" style="81" bestFit="1" customWidth="1"/>
    <col min="8458" max="8458" width="11" style="81" bestFit="1" customWidth="1"/>
    <col min="8459" max="8704" width="10" style="81"/>
    <col min="8705" max="8705" width="18" style="81" customWidth="1"/>
    <col min="8706" max="8708" width="8.125" style="81" bestFit="1" customWidth="1"/>
    <col min="8709" max="8709" width="8.125" style="81" customWidth="1"/>
    <col min="8710" max="8710" width="8.125" style="81" bestFit="1" customWidth="1"/>
    <col min="8711" max="8711" width="9.125" style="81" bestFit="1" customWidth="1"/>
    <col min="8712" max="8712" width="11" style="81" bestFit="1" customWidth="1"/>
    <col min="8713" max="8713" width="10.125" style="81" bestFit="1" customWidth="1"/>
    <col min="8714" max="8714" width="11" style="81" bestFit="1" customWidth="1"/>
    <col min="8715" max="8960" width="10" style="81"/>
    <col min="8961" max="8961" width="18" style="81" customWidth="1"/>
    <col min="8962" max="8964" width="8.125" style="81" bestFit="1" customWidth="1"/>
    <col min="8965" max="8965" width="8.125" style="81" customWidth="1"/>
    <col min="8966" max="8966" width="8.125" style="81" bestFit="1" customWidth="1"/>
    <col min="8967" max="8967" width="9.125" style="81" bestFit="1" customWidth="1"/>
    <col min="8968" max="8968" width="11" style="81" bestFit="1" customWidth="1"/>
    <col min="8969" max="8969" width="10.125" style="81" bestFit="1" customWidth="1"/>
    <col min="8970" max="8970" width="11" style="81" bestFit="1" customWidth="1"/>
    <col min="8971" max="9216" width="11" style="81"/>
    <col min="9217" max="9217" width="18" style="81" customWidth="1"/>
    <col min="9218" max="9220" width="8.125" style="81" bestFit="1" customWidth="1"/>
    <col min="9221" max="9221" width="8.125" style="81" customWidth="1"/>
    <col min="9222" max="9222" width="8.125" style="81" bestFit="1" customWidth="1"/>
    <col min="9223" max="9223" width="9.125" style="81" bestFit="1" customWidth="1"/>
    <col min="9224" max="9224" width="11" style="81" bestFit="1" customWidth="1"/>
    <col min="9225" max="9225" width="10.125" style="81" bestFit="1" customWidth="1"/>
    <col min="9226" max="9226" width="11" style="81" bestFit="1" customWidth="1"/>
    <col min="9227" max="9472" width="10" style="81"/>
    <col min="9473" max="9473" width="18" style="81" customWidth="1"/>
    <col min="9474" max="9476" width="8.125" style="81" bestFit="1" customWidth="1"/>
    <col min="9477" max="9477" width="8.125" style="81" customWidth="1"/>
    <col min="9478" max="9478" width="8.125" style="81" bestFit="1" customWidth="1"/>
    <col min="9479" max="9479" width="9.125" style="81" bestFit="1" customWidth="1"/>
    <col min="9480" max="9480" width="11" style="81" bestFit="1" customWidth="1"/>
    <col min="9481" max="9481" width="10.125" style="81" bestFit="1" customWidth="1"/>
    <col min="9482" max="9482" width="11" style="81" bestFit="1" customWidth="1"/>
    <col min="9483" max="9728" width="10" style="81"/>
    <col min="9729" max="9729" width="18" style="81" customWidth="1"/>
    <col min="9730" max="9732" width="8.125" style="81" bestFit="1" customWidth="1"/>
    <col min="9733" max="9733" width="8.125" style="81" customWidth="1"/>
    <col min="9734" max="9734" width="8.125" style="81" bestFit="1" customWidth="1"/>
    <col min="9735" max="9735" width="9.125" style="81" bestFit="1" customWidth="1"/>
    <col min="9736" max="9736" width="11" style="81" bestFit="1" customWidth="1"/>
    <col min="9737" max="9737" width="10.125" style="81" bestFit="1" customWidth="1"/>
    <col min="9738" max="9738" width="11" style="81" bestFit="1" customWidth="1"/>
    <col min="9739" max="9984" width="10" style="81"/>
    <col min="9985" max="9985" width="18" style="81" customWidth="1"/>
    <col min="9986" max="9988" width="8.125" style="81" bestFit="1" customWidth="1"/>
    <col min="9989" max="9989" width="8.125" style="81" customWidth="1"/>
    <col min="9990" max="9990" width="8.125" style="81" bestFit="1" customWidth="1"/>
    <col min="9991" max="9991" width="9.125" style="81" bestFit="1" customWidth="1"/>
    <col min="9992" max="9992" width="11" style="81" bestFit="1" customWidth="1"/>
    <col min="9993" max="9993" width="10.125" style="81" bestFit="1" customWidth="1"/>
    <col min="9994" max="9994" width="11" style="81" bestFit="1" customWidth="1"/>
    <col min="9995" max="10240" width="11" style="81"/>
    <col min="10241" max="10241" width="18" style="81" customWidth="1"/>
    <col min="10242" max="10244" width="8.125" style="81" bestFit="1" customWidth="1"/>
    <col min="10245" max="10245" width="8.125" style="81" customWidth="1"/>
    <col min="10246" max="10246" width="8.125" style="81" bestFit="1" customWidth="1"/>
    <col min="10247" max="10247" width="9.125" style="81" bestFit="1" customWidth="1"/>
    <col min="10248" max="10248" width="11" style="81" bestFit="1" customWidth="1"/>
    <col min="10249" max="10249" width="10.125" style="81" bestFit="1" customWidth="1"/>
    <col min="10250" max="10250" width="11" style="81" bestFit="1" customWidth="1"/>
    <col min="10251" max="10496" width="10" style="81"/>
    <col min="10497" max="10497" width="18" style="81" customWidth="1"/>
    <col min="10498" max="10500" width="8.125" style="81" bestFit="1" customWidth="1"/>
    <col min="10501" max="10501" width="8.125" style="81" customWidth="1"/>
    <col min="10502" max="10502" width="8.125" style="81" bestFit="1" customWidth="1"/>
    <col min="10503" max="10503" width="9.125" style="81" bestFit="1" customWidth="1"/>
    <col min="10504" max="10504" width="11" style="81" bestFit="1" customWidth="1"/>
    <col min="10505" max="10505" width="10.125" style="81" bestFit="1" customWidth="1"/>
    <col min="10506" max="10506" width="11" style="81" bestFit="1" customWidth="1"/>
    <col min="10507" max="10752" width="10" style="81"/>
    <col min="10753" max="10753" width="18" style="81" customWidth="1"/>
    <col min="10754" max="10756" width="8.125" style="81" bestFit="1" customWidth="1"/>
    <col min="10757" max="10757" width="8.125" style="81" customWidth="1"/>
    <col min="10758" max="10758" width="8.125" style="81" bestFit="1" customWidth="1"/>
    <col min="10759" max="10759" width="9.125" style="81" bestFit="1" customWidth="1"/>
    <col min="10760" max="10760" width="11" style="81" bestFit="1" customWidth="1"/>
    <col min="10761" max="10761" width="10.125" style="81" bestFit="1" customWidth="1"/>
    <col min="10762" max="10762" width="11" style="81" bestFit="1" customWidth="1"/>
    <col min="10763" max="11008" width="10" style="81"/>
    <col min="11009" max="11009" width="18" style="81" customWidth="1"/>
    <col min="11010" max="11012" width="8.125" style="81" bestFit="1" customWidth="1"/>
    <col min="11013" max="11013" width="8.125" style="81" customWidth="1"/>
    <col min="11014" max="11014" width="8.125" style="81" bestFit="1" customWidth="1"/>
    <col min="11015" max="11015" width="9.125" style="81" bestFit="1" customWidth="1"/>
    <col min="11016" max="11016" width="11" style="81" bestFit="1" customWidth="1"/>
    <col min="11017" max="11017" width="10.125" style="81" bestFit="1" customWidth="1"/>
    <col min="11018" max="11018" width="11" style="81" bestFit="1" customWidth="1"/>
    <col min="11019" max="11264" width="11" style="81"/>
    <col min="11265" max="11265" width="18" style="81" customWidth="1"/>
    <col min="11266" max="11268" width="8.125" style="81" bestFit="1" customWidth="1"/>
    <col min="11269" max="11269" width="8.125" style="81" customWidth="1"/>
    <col min="11270" max="11270" width="8.125" style="81" bestFit="1" customWidth="1"/>
    <col min="11271" max="11271" width="9.125" style="81" bestFit="1" customWidth="1"/>
    <col min="11272" max="11272" width="11" style="81" bestFit="1" customWidth="1"/>
    <col min="11273" max="11273" width="10.125" style="81" bestFit="1" customWidth="1"/>
    <col min="11274" max="11274" width="11" style="81" bestFit="1" customWidth="1"/>
    <col min="11275" max="11520" width="10" style="81"/>
    <col min="11521" max="11521" width="18" style="81" customWidth="1"/>
    <col min="11522" max="11524" width="8.125" style="81" bestFit="1" customWidth="1"/>
    <col min="11525" max="11525" width="8.125" style="81" customWidth="1"/>
    <col min="11526" max="11526" width="8.125" style="81" bestFit="1" customWidth="1"/>
    <col min="11527" max="11527" width="9.125" style="81" bestFit="1" customWidth="1"/>
    <col min="11528" max="11528" width="11" style="81" bestFit="1" customWidth="1"/>
    <col min="11529" max="11529" width="10.125" style="81" bestFit="1" customWidth="1"/>
    <col min="11530" max="11530" width="11" style="81" bestFit="1" customWidth="1"/>
    <col min="11531" max="11776" width="10" style="81"/>
    <col min="11777" max="11777" width="18" style="81" customWidth="1"/>
    <col min="11778" max="11780" width="8.125" style="81" bestFit="1" customWidth="1"/>
    <col min="11781" max="11781" width="8.125" style="81" customWidth="1"/>
    <col min="11782" max="11782" width="8.125" style="81" bestFit="1" customWidth="1"/>
    <col min="11783" max="11783" width="9.125" style="81" bestFit="1" customWidth="1"/>
    <col min="11784" max="11784" width="11" style="81" bestFit="1" customWidth="1"/>
    <col min="11785" max="11785" width="10.125" style="81" bestFit="1" customWidth="1"/>
    <col min="11786" max="11786" width="11" style="81" bestFit="1" customWidth="1"/>
    <col min="11787" max="12032" width="10" style="81"/>
    <col min="12033" max="12033" width="18" style="81" customWidth="1"/>
    <col min="12034" max="12036" width="8.125" style="81" bestFit="1" customWidth="1"/>
    <col min="12037" max="12037" width="8.125" style="81" customWidth="1"/>
    <col min="12038" max="12038" width="8.125" style="81" bestFit="1" customWidth="1"/>
    <col min="12039" max="12039" width="9.125" style="81" bestFit="1" customWidth="1"/>
    <col min="12040" max="12040" width="11" style="81" bestFit="1" customWidth="1"/>
    <col min="12041" max="12041" width="10.125" style="81" bestFit="1" customWidth="1"/>
    <col min="12042" max="12042" width="11" style="81" bestFit="1" customWidth="1"/>
    <col min="12043" max="12288" width="11" style="81"/>
    <col min="12289" max="12289" width="18" style="81" customWidth="1"/>
    <col min="12290" max="12292" width="8.125" style="81" bestFit="1" customWidth="1"/>
    <col min="12293" max="12293" width="8.125" style="81" customWidth="1"/>
    <col min="12294" max="12294" width="8.125" style="81" bestFit="1" customWidth="1"/>
    <col min="12295" max="12295" width="9.125" style="81" bestFit="1" customWidth="1"/>
    <col min="12296" max="12296" width="11" style="81" bestFit="1" customWidth="1"/>
    <col min="12297" max="12297" width="10.125" style="81" bestFit="1" customWidth="1"/>
    <col min="12298" max="12298" width="11" style="81" bestFit="1" customWidth="1"/>
    <col min="12299" max="12544" width="10" style="81"/>
    <col min="12545" max="12545" width="18" style="81" customWidth="1"/>
    <col min="12546" max="12548" width="8.125" style="81" bestFit="1" customWidth="1"/>
    <col min="12549" max="12549" width="8.125" style="81" customWidth="1"/>
    <col min="12550" max="12550" width="8.125" style="81" bestFit="1" customWidth="1"/>
    <col min="12551" max="12551" width="9.125" style="81" bestFit="1" customWidth="1"/>
    <col min="12552" max="12552" width="11" style="81" bestFit="1" customWidth="1"/>
    <col min="12553" max="12553" width="10.125" style="81" bestFit="1" customWidth="1"/>
    <col min="12554" max="12554" width="11" style="81" bestFit="1" customWidth="1"/>
    <col min="12555" max="12800" width="10" style="81"/>
    <col min="12801" max="12801" width="18" style="81" customWidth="1"/>
    <col min="12802" max="12804" width="8.125" style="81" bestFit="1" customWidth="1"/>
    <col min="12805" max="12805" width="8.125" style="81" customWidth="1"/>
    <col min="12806" max="12806" width="8.125" style="81" bestFit="1" customWidth="1"/>
    <col min="12807" max="12807" width="9.125" style="81" bestFit="1" customWidth="1"/>
    <col min="12808" max="12808" width="11" style="81" bestFit="1" customWidth="1"/>
    <col min="12809" max="12809" width="10.125" style="81" bestFit="1" customWidth="1"/>
    <col min="12810" max="12810" width="11" style="81" bestFit="1" customWidth="1"/>
    <col min="12811" max="13056" width="10" style="81"/>
    <col min="13057" max="13057" width="18" style="81" customWidth="1"/>
    <col min="13058" max="13060" width="8.125" style="81" bestFit="1" customWidth="1"/>
    <col min="13061" max="13061" width="8.125" style="81" customWidth="1"/>
    <col min="13062" max="13062" width="8.125" style="81" bestFit="1" customWidth="1"/>
    <col min="13063" max="13063" width="9.125" style="81" bestFit="1" customWidth="1"/>
    <col min="13064" max="13064" width="11" style="81" bestFit="1" customWidth="1"/>
    <col min="13065" max="13065" width="10.125" style="81" bestFit="1" customWidth="1"/>
    <col min="13066" max="13066" width="11" style="81" bestFit="1" customWidth="1"/>
    <col min="13067" max="13312" width="11" style="81"/>
    <col min="13313" max="13313" width="18" style="81" customWidth="1"/>
    <col min="13314" max="13316" width="8.125" style="81" bestFit="1" customWidth="1"/>
    <col min="13317" max="13317" width="8.125" style="81" customWidth="1"/>
    <col min="13318" max="13318" width="8.125" style="81" bestFit="1" customWidth="1"/>
    <col min="13319" max="13319" width="9.125" style="81" bestFit="1" customWidth="1"/>
    <col min="13320" max="13320" width="11" style="81" bestFit="1" customWidth="1"/>
    <col min="13321" max="13321" width="10.125" style="81" bestFit="1" customWidth="1"/>
    <col min="13322" max="13322" width="11" style="81" bestFit="1" customWidth="1"/>
    <col min="13323" max="13568" width="10" style="81"/>
    <col min="13569" max="13569" width="18" style="81" customWidth="1"/>
    <col min="13570" max="13572" width="8.125" style="81" bestFit="1" customWidth="1"/>
    <col min="13573" max="13573" width="8.125" style="81" customWidth="1"/>
    <col min="13574" max="13574" width="8.125" style="81" bestFit="1" customWidth="1"/>
    <col min="13575" max="13575" width="9.125" style="81" bestFit="1" customWidth="1"/>
    <col min="13576" max="13576" width="11" style="81" bestFit="1" customWidth="1"/>
    <col min="13577" max="13577" width="10.125" style="81" bestFit="1" customWidth="1"/>
    <col min="13578" max="13578" width="11" style="81" bestFit="1" customWidth="1"/>
    <col min="13579" max="13824" width="10" style="81"/>
    <col min="13825" max="13825" width="18" style="81" customWidth="1"/>
    <col min="13826" max="13828" width="8.125" style="81" bestFit="1" customWidth="1"/>
    <col min="13829" max="13829" width="8.125" style="81" customWidth="1"/>
    <col min="13830" max="13830" width="8.125" style="81" bestFit="1" customWidth="1"/>
    <col min="13831" max="13831" width="9.125" style="81" bestFit="1" customWidth="1"/>
    <col min="13832" max="13832" width="11" style="81" bestFit="1" customWidth="1"/>
    <col min="13833" max="13833" width="10.125" style="81" bestFit="1" customWidth="1"/>
    <col min="13834" max="13834" width="11" style="81" bestFit="1" customWidth="1"/>
    <col min="13835" max="14080" width="10" style="81"/>
    <col min="14081" max="14081" width="18" style="81" customWidth="1"/>
    <col min="14082" max="14084" width="8.125" style="81" bestFit="1" customWidth="1"/>
    <col min="14085" max="14085" width="8.125" style="81" customWidth="1"/>
    <col min="14086" max="14086" width="8.125" style="81" bestFit="1" customWidth="1"/>
    <col min="14087" max="14087" width="9.125" style="81" bestFit="1" customWidth="1"/>
    <col min="14088" max="14088" width="11" style="81" bestFit="1" customWidth="1"/>
    <col min="14089" max="14089" width="10.125" style="81" bestFit="1" customWidth="1"/>
    <col min="14090" max="14090" width="11" style="81" bestFit="1" customWidth="1"/>
    <col min="14091" max="14336" width="11" style="81"/>
    <col min="14337" max="14337" width="18" style="81" customWidth="1"/>
    <col min="14338" max="14340" width="8.125" style="81" bestFit="1" customWidth="1"/>
    <col min="14341" max="14341" width="8.125" style="81" customWidth="1"/>
    <col min="14342" max="14342" width="8.125" style="81" bestFit="1" customWidth="1"/>
    <col min="14343" max="14343" width="9.125" style="81" bestFit="1" customWidth="1"/>
    <col min="14344" max="14344" width="11" style="81" bestFit="1" customWidth="1"/>
    <col min="14345" max="14345" width="10.125" style="81" bestFit="1" customWidth="1"/>
    <col min="14346" max="14346" width="11" style="81" bestFit="1" customWidth="1"/>
    <col min="14347" max="14592" width="10" style="81"/>
    <col min="14593" max="14593" width="18" style="81" customWidth="1"/>
    <col min="14594" max="14596" width="8.125" style="81" bestFit="1" customWidth="1"/>
    <col min="14597" max="14597" width="8.125" style="81" customWidth="1"/>
    <col min="14598" max="14598" width="8.125" style="81" bestFit="1" customWidth="1"/>
    <col min="14599" max="14599" width="9.125" style="81" bestFit="1" customWidth="1"/>
    <col min="14600" max="14600" width="11" style="81" bestFit="1" customWidth="1"/>
    <col min="14601" max="14601" width="10.125" style="81" bestFit="1" customWidth="1"/>
    <col min="14602" max="14602" width="11" style="81" bestFit="1" customWidth="1"/>
    <col min="14603" max="14848" width="10" style="81"/>
    <col min="14849" max="14849" width="18" style="81" customWidth="1"/>
    <col min="14850" max="14852" width="8.125" style="81" bestFit="1" customWidth="1"/>
    <col min="14853" max="14853" width="8.125" style="81" customWidth="1"/>
    <col min="14854" max="14854" width="8.125" style="81" bestFit="1" customWidth="1"/>
    <col min="14855" max="14855" width="9.125" style="81" bestFit="1" customWidth="1"/>
    <col min="14856" max="14856" width="11" style="81" bestFit="1" customWidth="1"/>
    <col min="14857" max="14857" width="10.125" style="81" bestFit="1" customWidth="1"/>
    <col min="14858" max="14858" width="11" style="81" bestFit="1" customWidth="1"/>
    <col min="14859" max="15104" width="10" style="81"/>
    <col min="15105" max="15105" width="18" style="81" customWidth="1"/>
    <col min="15106" max="15108" width="8.125" style="81" bestFit="1" customWidth="1"/>
    <col min="15109" max="15109" width="8.125" style="81" customWidth="1"/>
    <col min="15110" max="15110" width="8.125" style="81" bestFit="1" customWidth="1"/>
    <col min="15111" max="15111" width="9.125" style="81" bestFit="1" customWidth="1"/>
    <col min="15112" max="15112" width="11" style="81" bestFit="1" customWidth="1"/>
    <col min="15113" max="15113" width="10.125" style="81" bestFit="1" customWidth="1"/>
    <col min="15114" max="15114" width="11" style="81" bestFit="1" customWidth="1"/>
    <col min="15115" max="15360" width="11" style="81"/>
    <col min="15361" max="15361" width="18" style="81" customWidth="1"/>
    <col min="15362" max="15364" width="8.125" style="81" bestFit="1" customWidth="1"/>
    <col min="15365" max="15365" width="8.125" style="81" customWidth="1"/>
    <col min="15366" max="15366" width="8.125" style="81" bestFit="1" customWidth="1"/>
    <col min="15367" max="15367" width="9.125" style="81" bestFit="1" customWidth="1"/>
    <col min="15368" max="15368" width="11" style="81" bestFit="1" customWidth="1"/>
    <col min="15369" max="15369" width="10.125" style="81" bestFit="1" customWidth="1"/>
    <col min="15370" max="15370" width="11" style="81" bestFit="1" customWidth="1"/>
    <col min="15371" max="15616" width="10" style="81"/>
    <col min="15617" max="15617" width="18" style="81" customWidth="1"/>
    <col min="15618" max="15620" width="8.125" style="81" bestFit="1" customWidth="1"/>
    <col min="15621" max="15621" width="8.125" style="81" customWidth="1"/>
    <col min="15622" max="15622" width="8.125" style="81" bestFit="1" customWidth="1"/>
    <col min="15623" max="15623" width="9.125" style="81" bestFit="1" customWidth="1"/>
    <col min="15624" max="15624" width="11" style="81" bestFit="1" customWidth="1"/>
    <col min="15625" max="15625" width="10.125" style="81" bestFit="1" customWidth="1"/>
    <col min="15626" max="15626" width="11" style="81" bestFit="1" customWidth="1"/>
    <col min="15627" max="15872" width="10" style="81"/>
    <col min="15873" max="15873" width="18" style="81" customWidth="1"/>
    <col min="15874" max="15876" width="8.125" style="81" bestFit="1" customWidth="1"/>
    <col min="15877" max="15877" width="8.125" style="81" customWidth="1"/>
    <col min="15878" max="15878" width="8.125" style="81" bestFit="1" customWidth="1"/>
    <col min="15879" max="15879" width="9.125" style="81" bestFit="1" customWidth="1"/>
    <col min="15880" max="15880" width="11" style="81" bestFit="1" customWidth="1"/>
    <col min="15881" max="15881" width="10.125" style="81" bestFit="1" customWidth="1"/>
    <col min="15882" max="15882" width="11" style="81" bestFit="1" customWidth="1"/>
    <col min="15883" max="16128" width="10" style="81"/>
    <col min="16129" max="16129" width="18" style="81" customWidth="1"/>
    <col min="16130" max="16132" width="8.125" style="81" bestFit="1" customWidth="1"/>
    <col min="16133" max="16133" width="8.125" style="81" customWidth="1"/>
    <col min="16134" max="16134" width="8.125" style="81" bestFit="1" customWidth="1"/>
    <col min="16135" max="16135" width="9.125" style="81" bestFit="1" customWidth="1"/>
    <col min="16136" max="16136" width="11" style="81" bestFit="1" customWidth="1"/>
    <col min="16137" max="16137" width="10.125" style="81" bestFit="1" customWidth="1"/>
    <col min="16138" max="16138" width="11" style="81" bestFit="1" customWidth="1"/>
    <col min="16139" max="16384" width="11" style="81"/>
  </cols>
  <sheetData>
    <row r="1" spans="1:14" x14ac:dyDescent="0.2">
      <c r="A1" s="138" t="s">
        <v>25</v>
      </c>
      <c r="B1" s="84"/>
      <c r="C1" s="84"/>
      <c r="D1" s="84"/>
      <c r="E1" s="84"/>
      <c r="F1" s="84"/>
      <c r="G1" s="84"/>
      <c r="H1" s="84"/>
    </row>
    <row r="2" spans="1:14" ht="15.75" x14ac:dyDescent="0.25">
      <c r="A2" s="139"/>
      <c r="B2" s="140"/>
      <c r="C2" s="84"/>
      <c r="D2" s="84"/>
      <c r="E2" s="84"/>
      <c r="F2" s="84"/>
      <c r="G2" s="84"/>
      <c r="H2" s="338" t="s">
        <v>151</v>
      </c>
    </row>
    <row r="3" spans="1:14" x14ac:dyDescent="0.2">
      <c r="A3" s="70"/>
      <c r="B3" s="781">
        <f>INDICE!A3</f>
        <v>44986</v>
      </c>
      <c r="C3" s="782"/>
      <c r="D3" s="783" t="s">
        <v>115</v>
      </c>
      <c r="E3" s="783"/>
      <c r="F3" s="783" t="s">
        <v>116</v>
      </c>
      <c r="G3" s="783"/>
      <c r="H3" s="783"/>
    </row>
    <row r="4" spans="1:14" x14ac:dyDescent="0.2">
      <c r="A4" s="66"/>
      <c r="B4" s="82" t="s">
        <v>47</v>
      </c>
      <c r="C4" s="82" t="s">
        <v>425</v>
      </c>
      <c r="D4" s="82" t="s">
        <v>47</v>
      </c>
      <c r="E4" s="82" t="s">
        <v>421</v>
      </c>
      <c r="F4" s="82" t="s">
        <v>47</v>
      </c>
      <c r="G4" s="83" t="s">
        <v>421</v>
      </c>
      <c r="H4" s="83" t="s">
        <v>106</v>
      </c>
    </row>
    <row r="5" spans="1:14" x14ac:dyDescent="0.2">
      <c r="A5" s="84" t="s">
        <v>183</v>
      </c>
      <c r="B5" s="340">
        <v>467.22567000000009</v>
      </c>
      <c r="C5" s="336">
        <v>13.875159856999916</v>
      </c>
      <c r="D5" s="335">
        <v>1246.7474300000001</v>
      </c>
      <c r="E5" s="337">
        <v>6.2676476683103752</v>
      </c>
      <c r="F5" s="335">
        <v>5515.4421299999985</v>
      </c>
      <c r="G5" s="337">
        <v>7.6572127228436813</v>
      </c>
      <c r="H5" s="342">
        <v>94.656627511620385</v>
      </c>
    </row>
    <row r="6" spans="1:14" x14ac:dyDescent="0.2">
      <c r="A6" s="84" t="s">
        <v>184</v>
      </c>
      <c r="B6" s="326">
        <v>26.995450000000027</v>
      </c>
      <c r="C6" s="319">
        <v>16.14637942984896</v>
      </c>
      <c r="D6" s="318">
        <v>69.368150000000028</v>
      </c>
      <c r="E6" s="319">
        <v>-2.5616148823860136</v>
      </c>
      <c r="F6" s="318">
        <v>306.65640999999999</v>
      </c>
      <c r="G6" s="319">
        <v>-16.053900782684838</v>
      </c>
      <c r="H6" s="324">
        <v>5.2628712061966185</v>
      </c>
    </row>
    <row r="7" spans="1:14" x14ac:dyDescent="0.2">
      <c r="A7" s="84" t="s">
        <v>188</v>
      </c>
      <c r="B7" s="341">
        <v>6.3800000000000003E-3</v>
      </c>
      <c r="C7" s="333">
        <v>0</v>
      </c>
      <c r="D7" s="332">
        <v>6.3800000000000003E-3</v>
      </c>
      <c r="E7" s="590">
        <v>0</v>
      </c>
      <c r="F7" s="332">
        <v>1.426E-2</v>
      </c>
      <c r="G7" s="590">
        <v>-13.628104179285291</v>
      </c>
      <c r="H7" s="341">
        <v>2.4473169629933312E-4</v>
      </c>
    </row>
    <row r="8" spans="1:14" x14ac:dyDescent="0.2">
      <c r="A8" s="84" t="s">
        <v>145</v>
      </c>
      <c r="B8" s="341">
        <v>1.0999999999999999E-2</v>
      </c>
      <c r="C8" s="333">
        <v>0</v>
      </c>
      <c r="D8" s="332">
        <v>1.0999999999999999E-2</v>
      </c>
      <c r="E8" s="590">
        <v>0</v>
      </c>
      <c r="F8" s="332">
        <v>2.2800000000000001E-2</v>
      </c>
      <c r="G8" s="333">
        <v>-89.888238424693981</v>
      </c>
      <c r="H8" s="341">
        <v>3.9129612031029419E-4</v>
      </c>
    </row>
    <row r="9" spans="1:14" x14ac:dyDescent="0.2">
      <c r="A9" s="339" t="s">
        <v>146</v>
      </c>
      <c r="B9" s="327">
        <v>494.2385000000001</v>
      </c>
      <c r="C9" s="328">
        <v>14.000931865414612</v>
      </c>
      <c r="D9" s="327">
        <v>1316.1329599999999</v>
      </c>
      <c r="E9" s="328">
        <v>5.7639269888293025</v>
      </c>
      <c r="F9" s="327">
        <v>5822.1355999999987</v>
      </c>
      <c r="G9" s="328">
        <v>6.0750419862548384</v>
      </c>
      <c r="H9" s="328">
        <v>99.920134745633618</v>
      </c>
    </row>
    <row r="10" spans="1:14" x14ac:dyDescent="0.2">
      <c r="A10" s="84" t="s">
        <v>147</v>
      </c>
      <c r="B10" s="341">
        <v>0.37259999999999988</v>
      </c>
      <c r="C10" s="333">
        <v>16.872118189517263</v>
      </c>
      <c r="D10" s="332">
        <v>1.1501600000000001</v>
      </c>
      <c r="E10" s="333">
        <v>20.329762303314393</v>
      </c>
      <c r="F10" s="332">
        <v>4.6535800000000007</v>
      </c>
      <c r="G10" s="333">
        <v>-5.0902608490189571E-2</v>
      </c>
      <c r="H10" s="324">
        <v>7.9865254366385058E-2</v>
      </c>
    </row>
    <row r="11" spans="1:14" x14ac:dyDescent="0.2">
      <c r="A11" s="60" t="s">
        <v>148</v>
      </c>
      <c r="B11" s="329">
        <v>494.61110000000014</v>
      </c>
      <c r="C11" s="330">
        <v>14.00304168778243</v>
      </c>
      <c r="D11" s="329">
        <v>1317.2831199999998</v>
      </c>
      <c r="E11" s="330">
        <v>5.7751065547496223</v>
      </c>
      <c r="F11" s="329">
        <v>5826.7891799999989</v>
      </c>
      <c r="G11" s="330">
        <v>6.0698498746217062</v>
      </c>
      <c r="H11" s="330">
        <v>100</v>
      </c>
    </row>
    <row r="12" spans="1:14" x14ac:dyDescent="0.2">
      <c r="A12" s="366" t="s">
        <v>149</v>
      </c>
      <c r="B12" s="331"/>
      <c r="C12" s="331"/>
      <c r="D12" s="331"/>
      <c r="E12" s="331"/>
      <c r="F12" s="331"/>
      <c r="G12" s="331"/>
      <c r="H12" s="331"/>
    </row>
    <row r="13" spans="1:14" x14ac:dyDescent="0.2">
      <c r="A13" s="594" t="s">
        <v>188</v>
      </c>
      <c r="B13" s="595">
        <v>12.747630000000006</v>
      </c>
      <c r="C13" s="596">
        <v>-13.951320468407873</v>
      </c>
      <c r="D13" s="597">
        <v>37.693340000000028</v>
      </c>
      <c r="E13" s="596">
        <v>-17.923422305256846</v>
      </c>
      <c r="F13" s="597">
        <v>150.54085000000003</v>
      </c>
      <c r="G13" s="596">
        <v>-17.331328223910351</v>
      </c>
      <c r="H13" s="598">
        <v>2.5835987084742968</v>
      </c>
    </row>
    <row r="14" spans="1:14" x14ac:dyDescent="0.2">
      <c r="A14" s="599" t="s">
        <v>150</v>
      </c>
      <c r="B14" s="600">
        <v>2.5773036634236477</v>
      </c>
      <c r="C14" s="601"/>
      <c r="D14" s="602">
        <v>2.8614456093538974</v>
      </c>
      <c r="E14" s="601"/>
      <c r="F14" s="602">
        <v>2.5835987084742968</v>
      </c>
      <c r="G14" s="601"/>
      <c r="H14" s="603"/>
    </row>
    <row r="15" spans="1:14" x14ac:dyDescent="0.2">
      <c r="A15" s="84"/>
      <c r="B15" s="84"/>
      <c r="C15" s="84"/>
      <c r="D15" s="84"/>
      <c r="E15" s="84"/>
      <c r="F15" s="84"/>
      <c r="G15" s="84"/>
      <c r="H15" s="79" t="s">
        <v>220</v>
      </c>
    </row>
    <row r="16" spans="1:14" x14ac:dyDescent="0.2">
      <c r="A16" s="80" t="s">
        <v>479</v>
      </c>
      <c r="B16" s="84"/>
      <c r="C16" s="84"/>
      <c r="D16" s="84"/>
      <c r="E16" s="84"/>
      <c r="F16" s="85"/>
      <c r="G16" s="84"/>
      <c r="H16" s="84"/>
      <c r="I16" s="88"/>
      <c r="J16" s="88"/>
      <c r="K16" s="88"/>
      <c r="L16" s="88"/>
      <c r="M16" s="88"/>
      <c r="N16" s="88"/>
    </row>
    <row r="17" spans="1:14" x14ac:dyDescent="0.2">
      <c r="A17" s="80" t="s">
        <v>426</v>
      </c>
      <c r="B17" s="84"/>
      <c r="C17" s="84"/>
      <c r="D17" s="84"/>
      <c r="E17" s="84"/>
      <c r="F17" s="84"/>
      <c r="G17" s="84"/>
      <c r="H17" s="84"/>
      <c r="I17" s="88"/>
      <c r="J17" s="88"/>
      <c r="K17" s="88"/>
      <c r="L17" s="88"/>
      <c r="M17" s="88"/>
      <c r="N17" s="88"/>
    </row>
    <row r="18" spans="1:14" x14ac:dyDescent="0.2">
      <c r="A18" s="133" t="s">
        <v>532</v>
      </c>
      <c r="B18" s="84"/>
      <c r="C18" s="84"/>
      <c r="D18" s="84"/>
      <c r="E18" s="84"/>
      <c r="F18" s="84"/>
      <c r="G18" s="84"/>
      <c r="H18" s="84"/>
    </row>
  </sheetData>
  <mergeCells count="3">
    <mergeCell ref="B3:C3"/>
    <mergeCell ref="D3:E3"/>
    <mergeCell ref="F3:H3"/>
  </mergeCells>
  <conditionalFormatting sqref="B10 D10 F10:G10">
    <cfRule type="cellIs" dxfId="188" priority="24" operator="between">
      <formula>0</formula>
      <formula>0.5</formula>
    </cfRule>
  </conditionalFormatting>
  <conditionalFormatting sqref="B7:D8">
    <cfRule type="cellIs" dxfId="187" priority="10" operator="equal">
      <formula>0</formula>
    </cfRule>
    <cfRule type="cellIs" dxfId="186" priority="11" operator="between">
      <formula>0</formula>
      <formula>0.5</formula>
    </cfRule>
  </conditionalFormatting>
  <conditionalFormatting sqref="F7">
    <cfRule type="cellIs" dxfId="185" priority="7" operator="equal">
      <formula>0</formula>
    </cfRule>
    <cfRule type="cellIs" dxfId="184" priority="8" operator="between">
      <formula>0</formula>
      <formula>0.5</formula>
    </cfRule>
  </conditionalFormatting>
  <conditionalFormatting sqref="F8:G8">
    <cfRule type="cellIs" dxfId="183" priority="23" operator="between">
      <formula>0</formula>
      <formula>0.5</formula>
    </cfRule>
  </conditionalFormatting>
  <conditionalFormatting sqref="H7:H8">
    <cfRule type="cellIs" dxfId="182" priority="22" operator="between">
      <formula>0</formula>
      <formula>0.5</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L47"/>
  <sheetViews>
    <sheetView zoomScaleNormal="100" zoomScaleSheetLayoutView="100" workbookViewId="0"/>
  </sheetViews>
  <sheetFormatPr baseColWidth="10" defaultRowHeight="12.75" x14ac:dyDescent="0.2"/>
  <cols>
    <col min="1" max="1" width="16.5" style="3" customWidth="1"/>
    <col min="2" max="2" width="10.625" style="3" customWidth="1"/>
    <col min="3" max="3" width="6.625" style="3" customWidth="1"/>
    <col min="4" max="4" width="8.625" style="3" customWidth="1"/>
    <col min="5" max="5" width="0.5" style="3" customWidth="1"/>
    <col min="6" max="6" width="6.5" style="3" customWidth="1"/>
    <col min="7" max="7" width="8.625" style="3" customWidth="1"/>
    <col min="8" max="8" width="11.625" style="3" customWidth="1"/>
    <col min="9" max="9" width="8.5" style="3" customWidth="1"/>
    <col min="10" max="10" width="11" style="3"/>
    <col min="11" max="11" width="10.125" style="3" customWidth="1"/>
    <col min="12" max="12" width="11.625" style="3" customWidth="1"/>
    <col min="13" max="15" width="11" style="3"/>
    <col min="16" max="248" width="10" style="3"/>
    <col min="249" max="249" width="14.5" style="3" customWidth="1"/>
    <col min="250" max="250" width="9.625" style="3" customWidth="1"/>
    <col min="251" max="251" width="6.125" style="3" bestFit="1" customWidth="1"/>
    <col min="252" max="252" width="7.625" style="3" bestFit="1" customWidth="1"/>
    <col min="253" max="253" width="5.625" style="3" customWidth="1"/>
    <col min="254" max="254" width="6.625" style="3" bestFit="1" customWidth="1"/>
    <col min="255" max="255" width="7.625" style="3" bestFit="1" customWidth="1"/>
    <col min="256" max="256" width="11.125" style="3" bestFit="1" customWidth="1"/>
    <col min="257" max="257" width="5.625" style="3" customWidth="1"/>
    <col min="258" max="258" width="7.625" style="3" bestFit="1" customWidth="1"/>
    <col min="259" max="259" width="10.5" style="3" bestFit="1" customWidth="1"/>
    <col min="260" max="260" width="6.5" style="3" customWidth="1"/>
    <col min="261" max="262" width="8" style="3" bestFit="1" customWidth="1"/>
    <col min="263" max="263" width="8.125" style="3" customWidth="1"/>
    <col min="264" max="264" width="10.625" style="3" bestFit="1" customWidth="1"/>
    <col min="265" max="265" width="7.5" style="3" customWidth="1"/>
    <col min="266" max="266" width="10" style="3"/>
    <col min="267" max="267" width="9.125" style="3" customWidth="1"/>
    <col min="268" max="268" width="10.5" style="3" bestFit="1" customWidth="1"/>
    <col min="269" max="504" width="10" style="3"/>
    <col min="505" max="505" width="14.5" style="3" customWidth="1"/>
    <col min="506" max="506" width="9.625" style="3" customWidth="1"/>
    <col min="507" max="507" width="6.125" style="3" bestFit="1" customWidth="1"/>
    <col min="508" max="508" width="7.625" style="3" bestFit="1" customWidth="1"/>
    <col min="509" max="509" width="5.625" style="3" customWidth="1"/>
    <col min="510" max="510" width="6.625" style="3" bestFit="1" customWidth="1"/>
    <col min="511" max="511" width="7.625" style="3" bestFit="1" customWidth="1"/>
    <col min="512" max="512" width="11.125" style="3" bestFit="1" customWidth="1"/>
    <col min="513" max="513" width="5.625" style="3" customWidth="1"/>
    <col min="514" max="514" width="7.625" style="3" bestFit="1" customWidth="1"/>
    <col min="515" max="515" width="10.5" style="3" bestFit="1" customWidth="1"/>
    <col min="516" max="516" width="6.5" style="3" customWidth="1"/>
    <col min="517" max="518" width="8" style="3" bestFit="1" customWidth="1"/>
    <col min="519" max="519" width="8.125" style="3" customWidth="1"/>
    <col min="520" max="520" width="10.625" style="3" bestFit="1" customWidth="1"/>
    <col min="521" max="521" width="7.5" style="3" customWidth="1"/>
    <col min="522" max="522" width="10" style="3"/>
    <col min="523" max="523" width="9.125" style="3" customWidth="1"/>
    <col min="524" max="524" width="10.5" style="3" bestFit="1" customWidth="1"/>
    <col min="525" max="760" width="10" style="3"/>
    <col min="761" max="761" width="14.5" style="3" customWidth="1"/>
    <col min="762" max="762" width="9.625" style="3" customWidth="1"/>
    <col min="763" max="763" width="6.125" style="3" bestFit="1" customWidth="1"/>
    <col min="764" max="764" width="7.625" style="3" bestFit="1" customWidth="1"/>
    <col min="765" max="765" width="5.625" style="3" customWidth="1"/>
    <col min="766" max="766" width="6.625" style="3" bestFit="1" customWidth="1"/>
    <col min="767" max="767" width="7.625" style="3" bestFit="1" customWidth="1"/>
    <col min="768" max="768" width="11.125" style="3" bestFit="1" customWidth="1"/>
    <col min="769" max="769" width="5.625" style="3" customWidth="1"/>
    <col min="770" max="770" width="7.625" style="3" bestFit="1" customWidth="1"/>
    <col min="771" max="771" width="10.5" style="3" bestFit="1" customWidth="1"/>
    <col min="772" max="772" width="6.5" style="3" customWidth="1"/>
    <col min="773" max="774" width="8" style="3" bestFit="1" customWidth="1"/>
    <col min="775" max="775" width="8.125" style="3" customWidth="1"/>
    <col min="776" max="776" width="10.625" style="3" bestFit="1" customWidth="1"/>
    <col min="777" max="777" width="7.5" style="3" customWidth="1"/>
    <col min="778" max="778" width="10" style="3"/>
    <col min="779" max="779" width="9.125" style="3" customWidth="1"/>
    <col min="780" max="780" width="10.5" style="3" bestFit="1" customWidth="1"/>
    <col min="781" max="1016" width="10" style="3"/>
    <col min="1017" max="1017" width="14.5" style="3" customWidth="1"/>
    <col min="1018" max="1018" width="9.625" style="3" customWidth="1"/>
    <col min="1019" max="1019" width="6.125" style="3" bestFit="1" customWidth="1"/>
    <col min="1020" max="1020" width="7.625" style="3" bestFit="1" customWidth="1"/>
    <col min="1021" max="1021" width="5.625" style="3" customWidth="1"/>
    <col min="1022" max="1022" width="6.625" style="3" bestFit="1" customWidth="1"/>
    <col min="1023" max="1023" width="7.625" style="3" bestFit="1" customWidth="1"/>
    <col min="1024" max="1024" width="11.125" style="3" bestFit="1" customWidth="1"/>
    <col min="1025" max="1025" width="5.625" style="3" customWidth="1"/>
    <col min="1026" max="1026" width="7.625" style="3" bestFit="1" customWidth="1"/>
    <col min="1027" max="1027" width="10.5" style="3" bestFit="1" customWidth="1"/>
    <col min="1028" max="1028" width="6.5" style="3" customWidth="1"/>
    <col min="1029" max="1030" width="8" style="3" bestFit="1" customWidth="1"/>
    <col min="1031" max="1031" width="8.125" style="3" customWidth="1"/>
    <col min="1032" max="1032" width="10.625" style="3" bestFit="1" customWidth="1"/>
    <col min="1033" max="1033" width="7.5" style="3" customWidth="1"/>
    <col min="1034" max="1034" width="10" style="3"/>
    <col min="1035" max="1035" width="9.125" style="3" customWidth="1"/>
    <col min="1036" max="1036" width="10.5" style="3" bestFit="1" customWidth="1"/>
    <col min="1037" max="1272" width="10" style="3"/>
    <col min="1273" max="1273" width="14.5" style="3" customWidth="1"/>
    <col min="1274" max="1274" width="9.625" style="3" customWidth="1"/>
    <col min="1275" max="1275" width="6.125" style="3" bestFit="1" customWidth="1"/>
    <col min="1276" max="1276" width="7.625" style="3" bestFit="1" customWidth="1"/>
    <col min="1277" max="1277" width="5.625" style="3" customWidth="1"/>
    <col min="1278" max="1278" width="6.625" style="3" bestFit="1" customWidth="1"/>
    <col min="1279" max="1279" width="7.625" style="3" bestFit="1" customWidth="1"/>
    <col min="1280" max="1280" width="11.125" style="3" bestFit="1" customWidth="1"/>
    <col min="1281" max="1281" width="5.625" style="3" customWidth="1"/>
    <col min="1282" max="1282" width="7.625" style="3" bestFit="1" customWidth="1"/>
    <col min="1283" max="1283" width="10.5" style="3" bestFit="1" customWidth="1"/>
    <col min="1284" max="1284" width="6.5" style="3" customWidth="1"/>
    <col min="1285" max="1286" width="8" style="3" bestFit="1" customWidth="1"/>
    <col min="1287" max="1287" width="8.125" style="3" customWidth="1"/>
    <col min="1288" max="1288" width="10.625" style="3" bestFit="1" customWidth="1"/>
    <col min="1289" max="1289" width="7.5" style="3" customWidth="1"/>
    <col min="1290" max="1290" width="10" style="3"/>
    <col min="1291" max="1291" width="9.125" style="3" customWidth="1"/>
    <col min="1292" max="1292" width="10.5" style="3" bestFit="1" customWidth="1"/>
    <col min="1293" max="1528" width="10" style="3"/>
    <col min="1529" max="1529" width="14.5" style="3" customWidth="1"/>
    <col min="1530" max="1530" width="9.625" style="3" customWidth="1"/>
    <col min="1531" max="1531" width="6.125" style="3" bestFit="1" customWidth="1"/>
    <col min="1532" max="1532" width="7.625" style="3" bestFit="1" customWidth="1"/>
    <col min="1533" max="1533" width="5.625" style="3" customWidth="1"/>
    <col min="1534" max="1534" width="6.625" style="3" bestFit="1" customWidth="1"/>
    <col min="1535" max="1535" width="7.625" style="3" bestFit="1" customWidth="1"/>
    <col min="1536" max="1536" width="11.125" style="3" bestFit="1" customWidth="1"/>
    <col min="1537" max="1537" width="5.625" style="3" customWidth="1"/>
    <col min="1538" max="1538" width="7.625" style="3" bestFit="1" customWidth="1"/>
    <col min="1539" max="1539" width="10.5" style="3" bestFit="1" customWidth="1"/>
    <col min="1540" max="1540" width="6.5" style="3" customWidth="1"/>
    <col min="1541" max="1542" width="8" style="3" bestFit="1" customWidth="1"/>
    <col min="1543" max="1543" width="8.125" style="3" customWidth="1"/>
    <col min="1544" max="1544" width="10.625" style="3" bestFit="1" customWidth="1"/>
    <col min="1545" max="1545" width="7.5" style="3" customWidth="1"/>
    <col min="1546" max="1546" width="10" style="3"/>
    <col min="1547" max="1547" width="9.125" style="3" customWidth="1"/>
    <col min="1548" max="1548" width="10.5" style="3" bestFit="1" customWidth="1"/>
    <col min="1549" max="1784" width="10" style="3"/>
    <col min="1785" max="1785" width="14.5" style="3" customWidth="1"/>
    <col min="1786" max="1786" width="9.625" style="3" customWidth="1"/>
    <col min="1787" max="1787" width="6.125" style="3" bestFit="1" customWidth="1"/>
    <col min="1788" max="1788" width="7.625" style="3" bestFit="1" customWidth="1"/>
    <col min="1789" max="1789" width="5.625" style="3" customWidth="1"/>
    <col min="1790" max="1790" width="6.625" style="3" bestFit="1" customWidth="1"/>
    <col min="1791" max="1791" width="7.625" style="3" bestFit="1" customWidth="1"/>
    <col min="1792" max="1792" width="11.125" style="3" bestFit="1" customWidth="1"/>
    <col min="1793" max="1793" width="5.625" style="3" customWidth="1"/>
    <col min="1794" max="1794" width="7.625" style="3" bestFit="1" customWidth="1"/>
    <col min="1795" max="1795" width="10.5" style="3" bestFit="1" customWidth="1"/>
    <col min="1796" max="1796" width="6.5" style="3" customWidth="1"/>
    <col min="1797" max="1798" width="8" style="3" bestFit="1" customWidth="1"/>
    <col min="1799" max="1799" width="8.125" style="3" customWidth="1"/>
    <col min="1800" max="1800" width="10.625" style="3" bestFit="1" customWidth="1"/>
    <col min="1801" max="1801" width="7.5" style="3" customWidth="1"/>
    <col min="1802" max="1802" width="10" style="3"/>
    <col min="1803" max="1803" width="9.125" style="3" customWidth="1"/>
    <col min="1804" max="1804" width="10.5" style="3" bestFit="1" customWidth="1"/>
    <col min="1805" max="2040" width="10" style="3"/>
    <col min="2041" max="2041" width="14.5" style="3" customWidth="1"/>
    <col min="2042" max="2042" width="9.625" style="3" customWidth="1"/>
    <col min="2043" max="2043" width="6.125" style="3" bestFit="1" customWidth="1"/>
    <col min="2044" max="2044" width="7.625" style="3" bestFit="1" customWidth="1"/>
    <col min="2045" max="2045" width="5.625" style="3" customWidth="1"/>
    <col min="2046" max="2046" width="6.625" style="3" bestFit="1" customWidth="1"/>
    <col min="2047" max="2047" width="7.625" style="3" bestFit="1" customWidth="1"/>
    <col min="2048" max="2048" width="11.125" style="3" bestFit="1" customWidth="1"/>
    <col min="2049" max="2049" width="5.625" style="3" customWidth="1"/>
    <col min="2050" max="2050" width="7.625" style="3" bestFit="1" customWidth="1"/>
    <col min="2051" max="2051" width="10.5" style="3" bestFit="1" customWidth="1"/>
    <col min="2052" max="2052" width="6.5" style="3" customWidth="1"/>
    <col min="2053" max="2054" width="8" style="3" bestFit="1" customWidth="1"/>
    <col min="2055" max="2055" width="8.125" style="3" customWidth="1"/>
    <col min="2056" max="2056" width="10.625" style="3" bestFit="1" customWidth="1"/>
    <col min="2057" max="2057" width="7.5" style="3" customWidth="1"/>
    <col min="2058" max="2058" width="10" style="3"/>
    <col min="2059" max="2059" width="9.125" style="3" customWidth="1"/>
    <col min="2060" max="2060" width="10.5" style="3" bestFit="1" customWidth="1"/>
    <col min="2061" max="2296" width="10" style="3"/>
    <col min="2297" max="2297" width="14.5" style="3" customWidth="1"/>
    <col min="2298" max="2298" width="9.625" style="3" customWidth="1"/>
    <col min="2299" max="2299" width="6.125" style="3" bestFit="1" customWidth="1"/>
    <col min="2300" max="2300" width="7.625" style="3" bestFit="1" customWidth="1"/>
    <col min="2301" max="2301" width="5.625" style="3" customWidth="1"/>
    <col min="2302" max="2302" width="6.625" style="3" bestFit="1" customWidth="1"/>
    <col min="2303" max="2303" width="7.625" style="3" bestFit="1" customWidth="1"/>
    <col min="2304" max="2304" width="11.125" style="3" bestFit="1" customWidth="1"/>
    <col min="2305" max="2305" width="5.625" style="3" customWidth="1"/>
    <col min="2306" max="2306" width="7.625" style="3" bestFit="1" customWidth="1"/>
    <col min="2307" max="2307" width="10.5" style="3" bestFit="1" customWidth="1"/>
    <col min="2308" max="2308" width="6.5" style="3" customWidth="1"/>
    <col min="2309" max="2310" width="8" style="3" bestFit="1" customWidth="1"/>
    <col min="2311" max="2311" width="8.125" style="3" customWidth="1"/>
    <col min="2312" max="2312" width="10.625" style="3" bestFit="1" customWidth="1"/>
    <col min="2313" max="2313" width="7.5" style="3" customWidth="1"/>
    <col min="2314" max="2314" width="10" style="3"/>
    <col min="2315" max="2315" width="9.125" style="3" customWidth="1"/>
    <col min="2316" max="2316" width="10.5" style="3" bestFit="1" customWidth="1"/>
    <col min="2317" max="2552" width="10" style="3"/>
    <col min="2553" max="2553" width="14.5" style="3" customWidth="1"/>
    <col min="2554" max="2554" width="9.625" style="3" customWidth="1"/>
    <col min="2555" max="2555" width="6.125" style="3" bestFit="1" customWidth="1"/>
    <col min="2556" max="2556" width="7.625" style="3" bestFit="1" customWidth="1"/>
    <col min="2557" max="2557" width="5.625" style="3" customWidth="1"/>
    <col min="2558" max="2558" width="6.625" style="3" bestFit="1" customWidth="1"/>
    <col min="2559" max="2559" width="7.625" style="3" bestFit="1" customWidth="1"/>
    <col min="2560" max="2560" width="11.125" style="3" bestFit="1" customWidth="1"/>
    <col min="2561" max="2561" width="5.625" style="3" customWidth="1"/>
    <col min="2562" max="2562" width="7.625" style="3" bestFit="1" customWidth="1"/>
    <col min="2563" max="2563" width="10.5" style="3" bestFit="1" customWidth="1"/>
    <col min="2564" max="2564" width="6.5" style="3" customWidth="1"/>
    <col min="2565" max="2566" width="8" style="3" bestFit="1" customWidth="1"/>
    <col min="2567" max="2567" width="8.125" style="3" customWidth="1"/>
    <col min="2568" max="2568" width="10.625" style="3" bestFit="1" customWidth="1"/>
    <col min="2569" max="2569" width="7.5" style="3" customWidth="1"/>
    <col min="2570" max="2570" width="10" style="3"/>
    <col min="2571" max="2571" width="9.125" style="3" customWidth="1"/>
    <col min="2572" max="2572" width="10.5" style="3" bestFit="1" customWidth="1"/>
    <col min="2573" max="2808" width="10" style="3"/>
    <col min="2809" max="2809" width="14.5" style="3" customWidth="1"/>
    <col min="2810" max="2810" width="9.625" style="3" customWidth="1"/>
    <col min="2811" max="2811" width="6.125" style="3" bestFit="1" customWidth="1"/>
    <col min="2812" max="2812" width="7.625" style="3" bestFit="1" customWidth="1"/>
    <col min="2813" max="2813" width="5.625" style="3" customWidth="1"/>
    <col min="2814" max="2814" width="6.625" style="3" bestFit="1" customWidth="1"/>
    <col min="2815" max="2815" width="7.625" style="3" bestFit="1" customWidth="1"/>
    <col min="2816" max="2816" width="11.125" style="3" bestFit="1" customWidth="1"/>
    <col min="2817" max="2817" width="5.625" style="3" customWidth="1"/>
    <col min="2818" max="2818" width="7.625" style="3" bestFit="1" customWidth="1"/>
    <col min="2819" max="2819" width="10.5" style="3" bestFit="1" customWidth="1"/>
    <col min="2820" max="2820" width="6.5" style="3" customWidth="1"/>
    <col min="2821" max="2822" width="8" style="3" bestFit="1" customWidth="1"/>
    <col min="2823" max="2823" width="8.125" style="3" customWidth="1"/>
    <col min="2824" max="2824" width="10.625" style="3" bestFit="1" customWidth="1"/>
    <col min="2825" max="2825" width="7.5" style="3" customWidth="1"/>
    <col min="2826" max="2826" width="10" style="3"/>
    <col min="2827" max="2827" width="9.125" style="3" customWidth="1"/>
    <col min="2828" max="2828" width="10.5" style="3" bestFit="1" customWidth="1"/>
    <col min="2829" max="3064" width="10" style="3"/>
    <col min="3065" max="3065" width="14.5" style="3" customWidth="1"/>
    <col min="3066" max="3066" width="9.625" style="3" customWidth="1"/>
    <col min="3067" max="3067" width="6.125" style="3" bestFit="1" customWidth="1"/>
    <col min="3068" max="3068" width="7.625" style="3" bestFit="1" customWidth="1"/>
    <col min="3069" max="3069" width="5.625" style="3" customWidth="1"/>
    <col min="3070" max="3070" width="6.625" style="3" bestFit="1" customWidth="1"/>
    <col min="3071" max="3071" width="7.625" style="3" bestFit="1" customWidth="1"/>
    <col min="3072" max="3072" width="11.125" style="3" bestFit="1" customWidth="1"/>
    <col min="3073" max="3073" width="5.625" style="3" customWidth="1"/>
    <col min="3074" max="3074" width="7.625" style="3" bestFit="1" customWidth="1"/>
    <col min="3075" max="3075" width="10.5" style="3" bestFit="1" customWidth="1"/>
    <col min="3076" max="3076" width="6.5" style="3" customWidth="1"/>
    <col min="3077" max="3078" width="8" style="3" bestFit="1" customWidth="1"/>
    <col min="3079" max="3079" width="8.125" style="3" customWidth="1"/>
    <col min="3080" max="3080" width="10.625" style="3" bestFit="1" customWidth="1"/>
    <col min="3081" max="3081" width="7.5" style="3" customWidth="1"/>
    <col min="3082" max="3082" width="10" style="3"/>
    <col min="3083" max="3083" width="9.125" style="3" customWidth="1"/>
    <col min="3084" max="3084" width="10.5" style="3" bestFit="1" customWidth="1"/>
    <col min="3085" max="3320" width="10" style="3"/>
    <col min="3321" max="3321" width="14.5" style="3" customWidth="1"/>
    <col min="3322" max="3322" width="9.625" style="3" customWidth="1"/>
    <col min="3323" max="3323" width="6.125" style="3" bestFit="1" customWidth="1"/>
    <col min="3324" max="3324" width="7.625" style="3" bestFit="1" customWidth="1"/>
    <col min="3325" max="3325" width="5.625" style="3" customWidth="1"/>
    <col min="3326" max="3326" width="6.625" style="3" bestFit="1" customWidth="1"/>
    <col min="3327" max="3327" width="7.625" style="3" bestFit="1" customWidth="1"/>
    <col min="3328" max="3328" width="11.125" style="3" bestFit="1" customWidth="1"/>
    <col min="3329" max="3329" width="5.625" style="3" customWidth="1"/>
    <col min="3330" max="3330" width="7.625" style="3" bestFit="1" customWidth="1"/>
    <col min="3331" max="3331" width="10.5" style="3" bestFit="1" customWidth="1"/>
    <col min="3332" max="3332" width="6.5" style="3" customWidth="1"/>
    <col min="3333" max="3334" width="8" style="3" bestFit="1" customWidth="1"/>
    <col min="3335" max="3335" width="8.125" style="3" customWidth="1"/>
    <col min="3336" max="3336" width="10.625" style="3" bestFit="1" customWidth="1"/>
    <col min="3337" max="3337" width="7.5" style="3" customWidth="1"/>
    <col min="3338" max="3338" width="10" style="3"/>
    <col min="3339" max="3339" width="9.125" style="3" customWidth="1"/>
    <col min="3340" max="3340" width="10.5" style="3" bestFit="1" customWidth="1"/>
    <col min="3341" max="3576" width="10" style="3"/>
    <col min="3577" max="3577" width="14.5" style="3" customWidth="1"/>
    <col min="3578" max="3578" width="9.625" style="3" customWidth="1"/>
    <col min="3579" max="3579" width="6.125" style="3" bestFit="1" customWidth="1"/>
    <col min="3580" max="3580" width="7.625" style="3" bestFit="1" customWidth="1"/>
    <col min="3581" max="3581" width="5.625" style="3" customWidth="1"/>
    <col min="3582" max="3582" width="6.625" style="3" bestFit="1" customWidth="1"/>
    <col min="3583" max="3583" width="7.625" style="3" bestFit="1" customWidth="1"/>
    <col min="3584" max="3584" width="11.125" style="3" bestFit="1" customWidth="1"/>
    <col min="3585" max="3585" width="5.625" style="3" customWidth="1"/>
    <col min="3586" max="3586" width="7.625" style="3" bestFit="1" customWidth="1"/>
    <col min="3587" max="3587" width="10.5" style="3" bestFit="1" customWidth="1"/>
    <col min="3588" max="3588" width="6.5" style="3" customWidth="1"/>
    <col min="3589" max="3590" width="8" style="3" bestFit="1" customWidth="1"/>
    <col min="3591" max="3591" width="8.125" style="3" customWidth="1"/>
    <col min="3592" max="3592" width="10.625" style="3" bestFit="1" customWidth="1"/>
    <col min="3593" max="3593" width="7.5" style="3" customWidth="1"/>
    <col min="3594" max="3594" width="10" style="3"/>
    <col min="3595" max="3595" width="9.125" style="3" customWidth="1"/>
    <col min="3596" max="3596" width="10.5" style="3" bestFit="1" customWidth="1"/>
    <col min="3597" max="3832" width="10" style="3"/>
    <col min="3833" max="3833" width="14.5" style="3" customWidth="1"/>
    <col min="3834" max="3834" width="9.625" style="3" customWidth="1"/>
    <col min="3835" max="3835" width="6.125" style="3" bestFit="1" customWidth="1"/>
    <col min="3836" max="3836" width="7.625" style="3" bestFit="1" customWidth="1"/>
    <col min="3837" max="3837" width="5.625" style="3" customWidth="1"/>
    <col min="3838" max="3838" width="6.625" style="3" bestFit="1" customWidth="1"/>
    <col min="3839" max="3839" width="7.625" style="3" bestFit="1" customWidth="1"/>
    <col min="3840" max="3840" width="11.125" style="3" bestFit="1" customWidth="1"/>
    <col min="3841" max="3841" width="5.625" style="3" customWidth="1"/>
    <col min="3842" max="3842" width="7.625" style="3" bestFit="1" customWidth="1"/>
    <col min="3843" max="3843" width="10.5" style="3" bestFit="1" customWidth="1"/>
    <col min="3844" max="3844" width="6.5" style="3" customWidth="1"/>
    <col min="3845" max="3846" width="8" style="3" bestFit="1" customWidth="1"/>
    <col min="3847" max="3847" width="8.125" style="3" customWidth="1"/>
    <col min="3848" max="3848" width="10.625" style="3" bestFit="1" customWidth="1"/>
    <col min="3849" max="3849" width="7.5" style="3" customWidth="1"/>
    <col min="3850" max="3850" width="10" style="3"/>
    <col min="3851" max="3851" width="9.125" style="3" customWidth="1"/>
    <col min="3852" max="3852" width="10.5" style="3" bestFit="1" customWidth="1"/>
    <col min="3853" max="4088" width="10" style="3"/>
    <col min="4089" max="4089" width="14.5" style="3" customWidth="1"/>
    <col min="4090" max="4090" width="9.625" style="3" customWidth="1"/>
    <col min="4091" max="4091" width="6.125" style="3" bestFit="1" customWidth="1"/>
    <col min="4092" max="4092" width="7.625" style="3" bestFit="1" customWidth="1"/>
    <col min="4093" max="4093" width="5.625" style="3" customWidth="1"/>
    <col min="4094" max="4094" width="6.625" style="3" bestFit="1" customWidth="1"/>
    <col min="4095" max="4095" width="7.625" style="3" bestFit="1" customWidth="1"/>
    <col min="4096" max="4096" width="11.125" style="3" bestFit="1" customWidth="1"/>
    <col min="4097" max="4097" width="5.625" style="3" customWidth="1"/>
    <col min="4098" max="4098" width="7.625" style="3" bestFit="1" customWidth="1"/>
    <col min="4099" max="4099" width="10.5" style="3" bestFit="1" customWidth="1"/>
    <col min="4100" max="4100" width="6.5" style="3" customWidth="1"/>
    <col min="4101" max="4102" width="8" style="3" bestFit="1" customWidth="1"/>
    <col min="4103" max="4103" width="8.125" style="3" customWidth="1"/>
    <col min="4104" max="4104" width="10.625" style="3" bestFit="1" customWidth="1"/>
    <col min="4105" max="4105" width="7.5" style="3" customWidth="1"/>
    <col min="4106" max="4106" width="10" style="3"/>
    <col min="4107" max="4107" width="9.125" style="3" customWidth="1"/>
    <col min="4108" max="4108" width="10.5" style="3" bestFit="1" customWidth="1"/>
    <col min="4109" max="4344" width="10" style="3"/>
    <col min="4345" max="4345" width="14.5" style="3" customWidth="1"/>
    <col min="4346" max="4346" width="9.625" style="3" customWidth="1"/>
    <col min="4347" max="4347" width="6.125" style="3" bestFit="1" customWidth="1"/>
    <col min="4348" max="4348" width="7.625" style="3" bestFit="1" customWidth="1"/>
    <col min="4349" max="4349" width="5.625" style="3" customWidth="1"/>
    <col min="4350" max="4350" width="6.625" style="3" bestFit="1" customWidth="1"/>
    <col min="4351" max="4351" width="7.625" style="3" bestFit="1" customWidth="1"/>
    <col min="4352" max="4352" width="11.125" style="3" bestFit="1" customWidth="1"/>
    <col min="4353" max="4353" width="5.625" style="3" customWidth="1"/>
    <col min="4354" max="4354" width="7.625" style="3" bestFit="1" customWidth="1"/>
    <col min="4355" max="4355" width="10.5" style="3" bestFit="1" customWidth="1"/>
    <col min="4356" max="4356" width="6.5" style="3" customWidth="1"/>
    <col min="4357" max="4358" width="8" style="3" bestFit="1" customWidth="1"/>
    <col min="4359" max="4359" width="8.125" style="3" customWidth="1"/>
    <col min="4360" max="4360" width="10.625" style="3" bestFit="1" customWidth="1"/>
    <col min="4361" max="4361" width="7.5" style="3" customWidth="1"/>
    <col min="4362" max="4362" width="10" style="3"/>
    <col min="4363" max="4363" width="9.125" style="3" customWidth="1"/>
    <col min="4364" max="4364" width="10.5" style="3" bestFit="1" customWidth="1"/>
    <col min="4365" max="4600" width="10" style="3"/>
    <col min="4601" max="4601" width="14.5" style="3" customWidth="1"/>
    <col min="4602" max="4602" width="9.625" style="3" customWidth="1"/>
    <col min="4603" max="4603" width="6.125" style="3" bestFit="1" customWidth="1"/>
    <col min="4604" max="4604" width="7.625" style="3" bestFit="1" customWidth="1"/>
    <col min="4605" max="4605" width="5.625" style="3" customWidth="1"/>
    <col min="4606" max="4606" width="6.625" style="3" bestFit="1" customWidth="1"/>
    <col min="4607" max="4607" width="7.625" style="3" bestFit="1" customWidth="1"/>
    <col min="4608" max="4608" width="11.125" style="3" bestFit="1" customWidth="1"/>
    <col min="4609" max="4609" width="5.625" style="3" customWidth="1"/>
    <col min="4610" max="4610" width="7.625" style="3" bestFit="1" customWidth="1"/>
    <col min="4611" max="4611" width="10.5" style="3" bestFit="1" customWidth="1"/>
    <col min="4612" max="4612" width="6.5" style="3" customWidth="1"/>
    <col min="4613" max="4614" width="8" style="3" bestFit="1" customWidth="1"/>
    <col min="4615" max="4615" width="8.125" style="3" customWidth="1"/>
    <col min="4616" max="4616" width="10.625" style="3" bestFit="1" customWidth="1"/>
    <col min="4617" max="4617" width="7.5" style="3" customWidth="1"/>
    <col min="4618" max="4618" width="10" style="3"/>
    <col min="4619" max="4619" width="9.125" style="3" customWidth="1"/>
    <col min="4620" max="4620" width="10.5" style="3" bestFit="1" customWidth="1"/>
    <col min="4621" max="4856" width="10" style="3"/>
    <col min="4857" max="4857" width="14.5" style="3" customWidth="1"/>
    <col min="4858" max="4858" width="9.625" style="3" customWidth="1"/>
    <col min="4859" max="4859" width="6.125" style="3" bestFit="1" customWidth="1"/>
    <col min="4860" max="4860" width="7.625" style="3" bestFit="1" customWidth="1"/>
    <col min="4861" max="4861" width="5.625" style="3" customWidth="1"/>
    <col min="4862" max="4862" width="6.625" style="3" bestFit="1" customWidth="1"/>
    <col min="4863" max="4863" width="7.625" style="3" bestFit="1" customWidth="1"/>
    <col min="4864" max="4864" width="11.125" style="3" bestFit="1" customWidth="1"/>
    <col min="4865" max="4865" width="5.625" style="3" customWidth="1"/>
    <col min="4866" max="4866" width="7.625" style="3" bestFit="1" customWidth="1"/>
    <col min="4867" max="4867" width="10.5" style="3" bestFit="1" customWidth="1"/>
    <col min="4868" max="4868" width="6.5" style="3" customWidth="1"/>
    <col min="4869" max="4870" width="8" style="3" bestFit="1" customWidth="1"/>
    <col min="4871" max="4871" width="8.125" style="3" customWidth="1"/>
    <col min="4872" max="4872" width="10.625" style="3" bestFit="1" customWidth="1"/>
    <col min="4873" max="4873" width="7.5" style="3" customWidth="1"/>
    <col min="4874" max="4874" width="10" style="3"/>
    <col min="4875" max="4875" width="9.125" style="3" customWidth="1"/>
    <col min="4876" max="4876" width="10.5" style="3" bestFit="1" customWidth="1"/>
    <col min="4877" max="5112" width="10" style="3"/>
    <col min="5113" max="5113" width="14.5" style="3" customWidth="1"/>
    <col min="5114" max="5114" width="9.625" style="3" customWidth="1"/>
    <col min="5115" max="5115" width="6.125" style="3" bestFit="1" customWidth="1"/>
    <col min="5116" max="5116" width="7.625" style="3" bestFit="1" customWidth="1"/>
    <col min="5117" max="5117" width="5.625" style="3" customWidth="1"/>
    <col min="5118" max="5118" width="6.625" style="3" bestFit="1" customWidth="1"/>
    <col min="5119" max="5119" width="7.625" style="3" bestFit="1" customWidth="1"/>
    <col min="5120" max="5120" width="11.125" style="3" bestFit="1" customWidth="1"/>
    <col min="5121" max="5121" width="5.625" style="3" customWidth="1"/>
    <col min="5122" max="5122" width="7.625" style="3" bestFit="1" customWidth="1"/>
    <col min="5123" max="5123" width="10.5" style="3" bestFit="1" customWidth="1"/>
    <col min="5124" max="5124" width="6.5" style="3" customWidth="1"/>
    <col min="5125" max="5126" width="8" style="3" bestFit="1" customWidth="1"/>
    <col min="5127" max="5127" width="8.125" style="3" customWidth="1"/>
    <col min="5128" max="5128" width="10.625" style="3" bestFit="1" customWidth="1"/>
    <col min="5129" max="5129" width="7.5" style="3" customWidth="1"/>
    <col min="5130" max="5130" width="10" style="3"/>
    <col min="5131" max="5131" width="9.125" style="3" customWidth="1"/>
    <col min="5132" max="5132" width="10.5" style="3" bestFit="1" customWidth="1"/>
    <col min="5133" max="5368" width="10" style="3"/>
    <col min="5369" max="5369" width="14.5" style="3" customWidth="1"/>
    <col min="5370" max="5370" width="9.625" style="3" customWidth="1"/>
    <col min="5371" max="5371" width="6.125" style="3" bestFit="1" customWidth="1"/>
    <col min="5372" max="5372" width="7.625" style="3" bestFit="1" customWidth="1"/>
    <col min="5373" max="5373" width="5.625" style="3" customWidth="1"/>
    <col min="5374" max="5374" width="6.625" style="3" bestFit="1" customWidth="1"/>
    <col min="5375" max="5375" width="7.625" style="3" bestFit="1" customWidth="1"/>
    <col min="5376" max="5376" width="11.125" style="3" bestFit="1" customWidth="1"/>
    <col min="5377" max="5377" width="5.625" style="3" customWidth="1"/>
    <col min="5378" max="5378" width="7.625" style="3" bestFit="1" customWidth="1"/>
    <col min="5379" max="5379" width="10.5" style="3" bestFit="1" customWidth="1"/>
    <col min="5380" max="5380" width="6.5" style="3" customWidth="1"/>
    <col min="5381" max="5382" width="8" style="3" bestFit="1" customWidth="1"/>
    <col min="5383" max="5383" width="8.125" style="3" customWidth="1"/>
    <col min="5384" max="5384" width="10.625" style="3" bestFit="1" customWidth="1"/>
    <col min="5385" max="5385" width="7.5" style="3" customWidth="1"/>
    <col min="5386" max="5386" width="10" style="3"/>
    <col min="5387" max="5387" width="9.125" style="3" customWidth="1"/>
    <col min="5388" max="5388" width="10.5" style="3" bestFit="1" customWidth="1"/>
    <col min="5389" max="5624" width="10" style="3"/>
    <col min="5625" max="5625" width="14.5" style="3" customWidth="1"/>
    <col min="5626" max="5626" width="9.625" style="3" customWidth="1"/>
    <col min="5627" max="5627" width="6.125" style="3" bestFit="1" customWidth="1"/>
    <col min="5628" max="5628" width="7.625" style="3" bestFit="1" customWidth="1"/>
    <col min="5629" max="5629" width="5.625" style="3" customWidth="1"/>
    <col min="5630" max="5630" width="6.625" style="3" bestFit="1" customWidth="1"/>
    <col min="5631" max="5631" width="7.625" style="3" bestFit="1" customWidth="1"/>
    <col min="5632" max="5632" width="11.125" style="3" bestFit="1" customWidth="1"/>
    <col min="5633" max="5633" width="5.625" style="3" customWidth="1"/>
    <col min="5634" max="5634" width="7.625" style="3" bestFit="1" customWidth="1"/>
    <col min="5635" max="5635" width="10.5" style="3" bestFit="1" customWidth="1"/>
    <col min="5636" max="5636" width="6.5" style="3" customWidth="1"/>
    <col min="5637" max="5638" width="8" style="3" bestFit="1" customWidth="1"/>
    <col min="5639" max="5639" width="8.125" style="3" customWidth="1"/>
    <col min="5640" max="5640" width="10.625" style="3" bestFit="1" customWidth="1"/>
    <col min="5641" max="5641" width="7.5" style="3" customWidth="1"/>
    <col min="5642" max="5642" width="10" style="3"/>
    <col min="5643" max="5643" width="9.125" style="3" customWidth="1"/>
    <col min="5644" max="5644" width="10.5" style="3" bestFit="1" customWidth="1"/>
    <col min="5645" max="5880" width="10" style="3"/>
    <col min="5881" max="5881" width="14.5" style="3" customWidth="1"/>
    <col min="5882" max="5882" width="9.625" style="3" customWidth="1"/>
    <col min="5883" max="5883" width="6.125" style="3" bestFit="1" customWidth="1"/>
    <col min="5884" max="5884" width="7.625" style="3" bestFit="1" customWidth="1"/>
    <col min="5885" max="5885" width="5.625" style="3" customWidth="1"/>
    <col min="5886" max="5886" width="6.625" style="3" bestFit="1" customWidth="1"/>
    <col min="5887" max="5887" width="7.625" style="3" bestFit="1" customWidth="1"/>
    <col min="5888" max="5888" width="11.125" style="3" bestFit="1" customWidth="1"/>
    <col min="5889" max="5889" width="5.625" style="3" customWidth="1"/>
    <col min="5890" max="5890" width="7.625" style="3" bestFit="1" customWidth="1"/>
    <col min="5891" max="5891" width="10.5" style="3" bestFit="1" customWidth="1"/>
    <col min="5892" max="5892" width="6.5" style="3" customWidth="1"/>
    <col min="5893" max="5894" width="8" style="3" bestFit="1" customWidth="1"/>
    <col min="5895" max="5895" width="8.125" style="3" customWidth="1"/>
    <col min="5896" max="5896" width="10.625" style="3" bestFit="1" customWidth="1"/>
    <col min="5897" max="5897" width="7.5" style="3" customWidth="1"/>
    <col min="5898" max="5898" width="10" style="3"/>
    <col min="5899" max="5899" width="9.125" style="3" customWidth="1"/>
    <col min="5900" max="5900" width="10.5" style="3" bestFit="1" customWidth="1"/>
    <col min="5901" max="6136" width="10" style="3"/>
    <col min="6137" max="6137" width="14.5" style="3" customWidth="1"/>
    <col min="6138" max="6138" width="9.625" style="3" customWidth="1"/>
    <col min="6139" max="6139" width="6.125" style="3" bestFit="1" customWidth="1"/>
    <col min="6140" max="6140" width="7.625" style="3" bestFit="1" customWidth="1"/>
    <col min="6141" max="6141" width="5.625" style="3" customWidth="1"/>
    <col min="6142" max="6142" width="6.625" style="3" bestFit="1" customWidth="1"/>
    <col min="6143" max="6143" width="7.625" style="3" bestFit="1" customWidth="1"/>
    <col min="6144" max="6144" width="11.125" style="3" bestFit="1" customWidth="1"/>
    <col min="6145" max="6145" width="5.625" style="3" customWidth="1"/>
    <col min="6146" max="6146" width="7.625" style="3" bestFit="1" customWidth="1"/>
    <col min="6147" max="6147" width="10.5" style="3" bestFit="1" customWidth="1"/>
    <col min="6148" max="6148" width="6.5" style="3" customWidth="1"/>
    <col min="6149" max="6150" width="8" style="3" bestFit="1" customWidth="1"/>
    <col min="6151" max="6151" width="8.125" style="3" customWidth="1"/>
    <col min="6152" max="6152" width="10.625" style="3" bestFit="1" customWidth="1"/>
    <col min="6153" max="6153" width="7.5" style="3" customWidth="1"/>
    <col min="6154" max="6154" width="10" style="3"/>
    <col min="6155" max="6155" width="9.125" style="3" customWidth="1"/>
    <col min="6156" max="6156" width="10.5" style="3" bestFit="1" customWidth="1"/>
    <col min="6157" max="6392" width="10" style="3"/>
    <col min="6393" max="6393" width="14.5" style="3" customWidth="1"/>
    <col min="6394" max="6394" width="9.625" style="3" customWidth="1"/>
    <col min="6395" max="6395" width="6.125" style="3" bestFit="1" customWidth="1"/>
    <col min="6396" max="6396" width="7.625" style="3" bestFit="1" customWidth="1"/>
    <col min="6397" max="6397" width="5.625" style="3" customWidth="1"/>
    <col min="6398" max="6398" width="6.625" style="3" bestFit="1" customWidth="1"/>
    <col min="6399" max="6399" width="7.625" style="3" bestFit="1" customWidth="1"/>
    <col min="6400" max="6400" width="11.125" style="3" bestFit="1" customWidth="1"/>
    <col min="6401" max="6401" width="5.625" style="3" customWidth="1"/>
    <col min="6402" max="6402" width="7.625" style="3" bestFit="1" customWidth="1"/>
    <col min="6403" max="6403" width="10.5" style="3" bestFit="1" customWidth="1"/>
    <col min="6404" max="6404" width="6.5" style="3" customWidth="1"/>
    <col min="6405" max="6406" width="8" style="3" bestFit="1" customWidth="1"/>
    <col min="6407" max="6407" width="8.125" style="3" customWidth="1"/>
    <col min="6408" max="6408" width="10.625" style="3" bestFit="1" customWidth="1"/>
    <col min="6409" max="6409" width="7.5" style="3" customWidth="1"/>
    <col min="6410" max="6410" width="10" style="3"/>
    <col min="6411" max="6411" width="9.125" style="3" customWidth="1"/>
    <col min="6412" max="6412" width="10.5" style="3" bestFit="1" customWidth="1"/>
    <col min="6413" max="6648" width="10" style="3"/>
    <col min="6649" max="6649" width="14.5" style="3" customWidth="1"/>
    <col min="6650" max="6650" width="9.625" style="3" customWidth="1"/>
    <col min="6651" max="6651" width="6.125" style="3" bestFit="1" customWidth="1"/>
    <col min="6652" max="6652" width="7.625" style="3" bestFit="1" customWidth="1"/>
    <col min="6653" max="6653" width="5.625" style="3" customWidth="1"/>
    <col min="6654" max="6654" width="6.625" style="3" bestFit="1" customWidth="1"/>
    <col min="6655" max="6655" width="7.625" style="3" bestFit="1" customWidth="1"/>
    <col min="6656" max="6656" width="11.125" style="3" bestFit="1" customWidth="1"/>
    <col min="6657" max="6657" width="5.625" style="3" customWidth="1"/>
    <col min="6658" max="6658" width="7.625" style="3" bestFit="1" customWidth="1"/>
    <col min="6659" max="6659" width="10.5" style="3" bestFit="1" customWidth="1"/>
    <col min="6660" max="6660" width="6.5" style="3" customWidth="1"/>
    <col min="6661" max="6662" width="8" style="3" bestFit="1" customWidth="1"/>
    <col min="6663" max="6663" width="8.125" style="3" customWidth="1"/>
    <col min="6664" max="6664" width="10.625" style="3" bestFit="1" customWidth="1"/>
    <col min="6665" max="6665" width="7.5" style="3" customWidth="1"/>
    <col min="6666" max="6666" width="10" style="3"/>
    <col min="6667" max="6667" width="9.125" style="3" customWidth="1"/>
    <col min="6668" max="6668" width="10.5" style="3" bestFit="1" customWidth="1"/>
    <col min="6669" max="6904" width="10" style="3"/>
    <col min="6905" max="6905" width="14.5" style="3" customWidth="1"/>
    <col min="6906" max="6906" width="9.625" style="3" customWidth="1"/>
    <col min="6907" max="6907" width="6.125" style="3" bestFit="1" customWidth="1"/>
    <col min="6908" max="6908" width="7.625" style="3" bestFit="1" customWidth="1"/>
    <col min="6909" max="6909" width="5.625" style="3" customWidth="1"/>
    <col min="6910" max="6910" width="6.625" style="3" bestFit="1" customWidth="1"/>
    <col min="6911" max="6911" width="7.625" style="3" bestFit="1" customWidth="1"/>
    <col min="6912" max="6912" width="11.125" style="3" bestFit="1" customWidth="1"/>
    <col min="6913" max="6913" width="5.625" style="3" customWidth="1"/>
    <col min="6914" max="6914" width="7.625" style="3" bestFit="1" customWidth="1"/>
    <col min="6915" max="6915" width="10.5" style="3" bestFit="1" customWidth="1"/>
    <col min="6916" max="6916" width="6.5" style="3" customWidth="1"/>
    <col min="6917" max="6918" width="8" style="3" bestFit="1" customWidth="1"/>
    <col min="6919" max="6919" width="8.125" style="3" customWidth="1"/>
    <col min="6920" max="6920" width="10.625" style="3" bestFit="1" customWidth="1"/>
    <col min="6921" max="6921" width="7.5" style="3" customWidth="1"/>
    <col min="6922" max="6922" width="10" style="3"/>
    <col min="6923" max="6923" width="9.125" style="3" customWidth="1"/>
    <col min="6924" max="6924" width="10.5" style="3" bestFit="1" customWidth="1"/>
    <col min="6925" max="7160" width="10" style="3"/>
    <col min="7161" max="7161" width="14.5" style="3" customWidth="1"/>
    <col min="7162" max="7162" width="9.625" style="3" customWidth="1"/>
    <col min="7163" max="7163" width="6.125" style="3" bestFit="1" customWidth="1"/>
    <col min="7164" max="7164" width="7.625" style="3" bestFit="1" customWidth="1"/>
    <col min="7165" max="7165" width="5.625" style="3" customWidth="1"/>
    <col min="7166" max="7166" width="6.625" style="3" bestFit="1" customWidth="1"/>
    <col min="7167" max="7167" width="7.625" style="3" bestFit="1" customWidth="1"/>
    <col min="7168" max="7168" width="11.125" style="3" bestFit="1" customWidth="1"/>
    <col min="7169" max="7169" width="5.625" style="3" customWidth="1"/>
    <col min="7170" max="7170" width="7.625" style="3" bestFit="1" customWidth="1"/>
    <col min="7171" max="7171" width="10.5" style="3" bestFit="1" customWidth="1"/>
    <col min="7172" max="7172" width="6.5" style="3" customWidth="1"/>
    <col min="7173" max="7174" width="8" style="3" bestFit="1" customWidth="1"/>
    <col min="7175" max="7175" width="8.125" style="3" customWidth="1"/>
    <col min="7176" max="7176" width="10.625" style="3" bestFit="1" customWidth="1"/>
    <col min="7177" max="7177" width="7.5" style="3" customWidth="1"/>
    <col min="7178" max="7178" width="10" style="3"/>
    <col min="7179" max="7179" width="9.125" style="3" customWidth="1"/>
    <col min="7180" max="7180" width="10.5" style="3" bestFit="1" customWidth="1"/>
    <col min="7181" max="7416" width="10" style="3"/>
    <col min="7417" max="7417" width="14.5" style="3" customWidth="1"/>
    <col min="7418" max="7418" width="9.625" style="3" customWidth="1"/>
    <col min="7419" max="7419" width="6.125" style="3" bestFit="1" customWidth="1"/>
    <col min="7420" max="7420" width="7.625" style="3" bestFit="1" customWidth="1"/>
    <col min="7421" max="7421" width="5.625" style="3" customWidth="1"/>
    <col min="7422" max="7422" width="6.625" style="3" bestFit="1" customWidth="1"/>
    <col min="7423" max="7423" width="7.625" style="3" bestFit="1" customWidth="1"/>
    <col min="7424" max="7424" width="11.125" style="3" bestFit="1" customWidth="1"/>
    <col min="7425" max="7425" width="5.625" style="3" customWidth="1"/>
    <col min="7426" max="7426" width="7.625" style="3" bestFit="1" customWidth="1"/>
    <col min="7427" max="7427" width="10.5" style="3" bestFit="1" customWidth="1"/>
    <col min="7428" max="7428" width="6.5" style="3" customWidth="1"/>
    <col min="7429" max="7430" width="8" style="3" bestFit="1" customWidth="1"/>
    <col min="7431" max="7431" width="8.125" style="3" customWidth="1"/>
    <col min="7432" max="7432" width="10.625" style="3" bestFit="1" customWidth="1"/>
    <col min="7433" max="7433" width="7.5" style="3" customWidth="1"/>
    <col min="7434" max="7434" width="10" style="3"/>
    <col min="7435" max="7435" width="9.125" style="3" customWidth="1"/>
    <col min="7436" max="7436" width="10.5" style="3" bestFit="1" customWidth="1"/>
    <col min="7437" max="7672" width="10" style="3"/>
    <col min="7673" max="7673" width="14.5" style="3" customWidth="1"/>
    <col min="7674" max="7674" width="9.625" style="3" customWidth="1"/>
    <col min="7675" max="7675" width="6.125" style="3" bestFit="1" customWidth="1"/>
    <col min="7676" max="7676" width="7.625" style="3" bestFit="1" customWidth="1"/>
    <col min="7677" max="7677" width="5.625" style="3" customWidth="1"/>
    <col min="7678" max="7678" width="6.625" style="3" bestFit="1" customWidth="1"/>
    <col min="7679" max="7679" width="7.625" style="3" bestFit="1" customWidth="1"/>
    <col min="7680" max="7680" width="11.125" style="3" bestFit="1" customWidth="1"/>
    <col min="7681" max="7681" width="5.625" style="3" customWidth="1"/>
    <col min="7682" max="7682" width="7.625" style="3" bestFit="1" customWidth="1"/>
    <col min="7683" max="7683" width="10.5" style="3" bestFit="1" customWidth="1"/>
    <col min="7684" max="7684" width="6.5" style="3" customWidth="1"/>
    <col min="7685" max="7686" width="8" style="3" bestFit="1" customWidth="1"/>
    <col min="7687" max="7687" width="8.125" style="3" customWidth="1"/>
    <col min="7688" max="7688" width="10.625" style="3" bestFit="1" customWidth="1"/>
    <col min="7689" max="7689" width="7.5" style="3" customWidth="1"/>
    <col min="7690" max="7690" width="10" style="3"/>
    <col min="7691" max="7691" width="9.125" style="3" customWidth="1"/>
    <col min="7692" max="7692" width="10.5" style="3" bestFit="1" customWidth="1"/>
    <col min="7693" max="7928" width="10" style="3"/>
    <col min="7929" max="7929" width="14.5" style="3" customWidth="1"/>
    <col min="7930" max="7930" width="9.625" style="3" customWidth="1"/>
    <col min="7931" max="7931" width="6.125" style="3" bestFit="1" customWidth="1"/>
    <col min="7932" max="7932" width="7.625" style="3" bestFit="1" customWidth="1"/>
    <col min="7933" max="7933" width="5.625" style="3" customWidth="1"/>
    <col min="7934" max="7934" width="6.625" style="3" bestFit="1" customWidth="1"/>
    <col min="7935" max="7935" width="7.625" style="3" bestFit="1" customWidth="1"/>
    <col min="7936" max="7936" width="11.125" style="3" bestFit="1" customWidth="1"/>
    <col min="7937" max="7937" width="5.625" style="3" customWidth="1"/>
    <col min="7938" max="7938" width="7.625" style="3" bestFit="1" customWidth="1"/>
    <col min="7939" max="7939" width="10.5" style="3" bestFit="1" customWidth="1"/>
    <col min="7940" max="7940" width="6.5" style="3" customWidth="1"/>
    <col min="7941" max="7942" width="8" style="3" bestFit="1" customWidth="1"/>
    <col min="7943" max="7943" width="8.125" style="3" customWidth="1"/>
    <col min="7944" max="7944" width="10.625" style="3" bestFit="1" customWidth="1"/>
    <col min="7945" max="7945" width="7.5" style="3" customWidth="1"/>
    <col min="7946" max="7946" width="10" style="3"/>
    <col min="7947" max="7947" width="9.125" style="3" customWidth="1"/>
    <col min="7948" max="7948" width="10.5" style="3" bestFit="1" customWidth="1"/>
    <col min="7949" max="8184" width="10" style="3"/>
    <col min="8185" max="8185" width="14.5" style="3" customWidth="1"/>
    <col min="8186" max="8186" width="9.625" style="3" customWidth="1"/>
    <col min="8187" max="8187" width="6.125" style="3" bestFit="1" customWidth="1"/>
    <col min="8188" max="8188" width="7.625" style="3" bestFit="1" customWidth="1"/>
    <col min="8189" max="8189" width="5.625" style="3" customWidth="1"/>
    <col min="8190" max="8190" width="6.625" style="3" bestFit="1" customWidth="1"/>
    <col min="8191" max="8191" width="7.625" style="3" bestFit="1" customWidth="1"/>
    <col min="8192" max="8192" width="11.125" style="3" bestFit="1" customWidth="1"/>
    <col min="8193" max="8193" width="5.625" style="3" customWidth="1"/>
    <col min="8194" max="8194" width="7.625" style="3" bestFit="1" customWidth="1"/>
    <col min="8195" max="8195" width="10.5" style="3" bestFit="1" customWidth="1"/>
    <col min="8196" max="8196" width="6.5" style="3" customWidth="1"/>
    <col min="8197" max="8198" width="8" style="3" bestFit="1" customWidth="1"/>
    <col min="8199" max="8199" width="8.125" style="3" customWidth="1"/>
    <col min="8200" max="8200" width="10.625" style="3" bestFit="1" customWidth="1"/>
    <col min="8201" max="8201" width="7.5" style="3" customWidth="1"/>
    <col min="8202" max="8202" width="10" style="3"/>
    <col min="8203" max="8203" width="9.125" style="3" customWidth="1"/>
    <col min="8204" max="8204" width="10.5" style="3" bestFit="1" customWidth="1"/>
    <col min="8205" max="8440" width="10" style="3"/>
    <col min="8441" max="8441" width="14.5" style="3" customWidth="1"/>
    <col min="8442" max="8442" width="9.625" style="3" customWidth="1"/>
    <col min="8443" max="8443" width="6.125" style="3" bestFit="1" customWidth="1"/>
    <col min="8444" max="8444" width="7.625" style="3" bestFit="1" customWidth="1"/>
    <col min="8445" max="8445" width="5.625" style="3" customWidth="1"/>
    <col min="8446" max="8446" width="6.625" style="3" bestFit="1" customWidth="1"/>
    <col min="8447" max="8447" width="7.625" style="3" bestFit="1" customWidth="1"/>
    <col min="8448" max="8448" width="11.125" style="3" bestFit="1" customWidth="1"/>
    <col min="8449" max="8449" width="5.625" style="3" customWidth="1"/>
    <col min="8450" max="8450" width="7.625" style="3" bestFit="1" customWidth="1"/>
    <col min="8451" max="8451" width="10.5" style="3" bestFit="1" customWidth="1"/>
    <col min="8452" max="8452" width="6.5" style="3" customWidth="1"/>
    <col min="8453" max="8454" width="8" style="3" bestFit="1" customWidth="1"/>
    <col min="8455" max="8455" width="8.125" style="3" customWidth="1"/>
    <col min="8456" max="8456" width="10.625" style="3" bestFit="1" customWidth="1"/>
    <col min="8457" max="8457" width="7.5" style="3" customWidth="1"/>
    <col min="8458" max="8458" width="10" style="3"/>
    <col min="8459" max="8459" width="9.125" style="3" customWidth="1"/>
    <col min="8460" max="8460" width="10.5" style="3" bestFit="1" customWidth="1"/>
    <col min="8461" max="8696" width="10" style="3"/>
    <col min="8697" max="8697" width="14.5" style="3" customWidth="1"/>
    <col min="8698" max="8698" width="9.625" style="3" customWidth="1"/>
    <col min="8699" max="8699" width="6.125" style="3" bestFit="1" customWidth="1"/>
    <col min="8700" max="8700" width="7.625" style="3" bestFit="1" customWidth="1"/>
    <col min="8701" max="8701" width="5.625" style="3" customWidth="1"/>
    <col min="8702" max="8702" width="6.625" style="3" bestFit="1" customWidth="1"/>
    <col min="8703" max="8703" width="7.625" style="3" bestFit="1" customWidth="1"/>
    <col min="8704" max="8704" width="11.125" style="3" bestFit="1" customWidth="1"/>
    <col min="8705" max="8705" width="5.625" style="3" customWidth="1"/>
    <col min="8706" max="8706" width="7.625" style="3" bestFit="1" customWidth="1"/>
    <col min="8707" max="8707" width="10.5" style="3" bestFit="1" customWidth="1"/>
    <col min="8708" max="8708" width="6.5" style="3" customWidth="1"/>
    <col min="8709" max="8710" width="8" style="3" bestFit="1" customWidth="1"/>
    <col min="8711" max="8711" width="8.125" style="3" customWidth="1"/>
    <col min="8712" max="8712" width="10.625" style="3" bestFit="1" customWidth="1"/>
    <col min="8713" max="8713" width="7.5" style="3" customWidth="1"/>
    <col min="8714" max="8714" width="10" style="3"/>
    <col min="8715" max="8715" width="9.125" style="3" customWidth="1"/>
    <col min="8716" max="8716" width="10.5" style="3" bestFit="1" customWidth="1"/>
    <col min="8717" max="8952" width="10" style="3"/>
    <col min="8953" max="8953" width="14.5" style="3" customWidth="1"/>
    <col min="8954" max="8954" width="9.625" style="3" customWidth="1"/>
    <col min="8955" max="8955" width="6.125" style="3" bestFit="1" customWidth="1"/>
    <col min="8956" max="8956" width="7.625" style="3" bestFit="1" customWidth="1"/>
    <col min="8957" max="8957" width="5.625" style="3" customWidth="1"/>
    <col min="8958" max="8958" width="6.625" style="3" bestFit="1" customWidth="1"/>
    <col min="8959" max="8959" width="7.625" style="3" bestFit="1" customWidth="1"/>
    <col min="8960" max="8960" width="11.125" style="3" bestFit="1" customWidth="1"/>
    <col min="8961" max="8961" width="5.625" style="3" customWidth="1"/>
    <col min="8962" max="8962" width="7.625" style="3" bestFit="1" customWidth="1"/>
    <col min="8963" max="8963" width="10.5" style="3" bestFit="1" customWidth="1"/>
    <col min="8964" max="8964" width="6.5" style="3" customWidth="1"/>
    <col min="8965" max="8966" width="8" style="3" bestFit="1" customWidth="1"/>
    <col min="8967" max="8967" width="8.125" style="3" customWidth="1"/>
    <col min="8968" max="8968" width="10.625" style="3" bestFit="1" customWidth="1"/>
    <col min="8969" max="8969" width="7.5" style="3" customWidth="1"/>
    <col min="8970" max="8970" width="10" style="3"/>
    <col min="8971" max="8971" width="9.125" style="3" customWidth="1"/>
    <col min="8972" max="8972" width="10.5" style="3" bestFit="1" customWidth="1"/>
    <col min="8973" max="9208" width="10" style="3"/>
    <col min="9209" max="9209" width="14.5" style="3" customWidth="1"/>
    <col min="9210" max="9210" width="9.625" style="3" customWidth="1"/>
    <col min="9211" max="9211" width="6.125" style="3" bestFit="1" customWidth="1"/>
    <col min="9212" max="9212" width="7.625" style="3" bestFit="1" customWidth="1"/>
    <col min="9213" max="9213" width="5.625" style="3" customWidth="1"/>
    <col min="9214" max="9214" width="6.625" style="3" bestFit="1" customWidth="1"/>
    <col min="9215" max="9215" width="7.625" style="3" bestFit="1" customWidth="1"/>
    <col min="9216" max="9216" width="11.125" style="3" bestFit="1" customWidth="1"/>
    <col min="9217" max="9217" width="5.625" style="3" customWidth="1"/>
    <col min="9218" max="9218" width="7.625" style="3" bestFit="1" customWidth="1"/>
    <col min="9219" max="9219" width="10.5" style="3" bestFit="1" customWidth="1"/>
    <col min="9220" max="9220" width="6.5" style="3" customWidth="1"/>
    <col min="9221" max="9222" width="8" style="3" bestFit="1" customWidth="1"/>
    <col min="9223" max="9223" width="8.125" style="3" customWidth="1"/>
    <col min="9224" max="9224" width="10.625" style="3" bestFit="1" customWidth="1"/>
    <col min="9225" max="9225" width="7.5" style="3" customWidth="1"/>
    <col min="9226" max="9226" width="10" style="3"/>
    <col min="9227" max="9227" width="9.125" style="3" customWidth="1"/>
    <col min="9228" max="9228" width="10.5" style="3" bestFit="1" customWidth="1"/>
    <col min="9229" max="9464" width="10" style="3"/>
    <col min="9465" max="9465" width="14.5" style="3" customWidth="1"/>
    <col min="9466" max="9466" width="9.625" style="3" customWidth="1"/>
    <col min="9467" max="9467" width="6.125" style="3" bestFit="1" customWidth="1"/>
    <col min="9468" max="9468" width="7.625" style="3" bestFit="1" customWidth="1"/>
    <col min="9469" max="9469" width="5.625" style="3" customWidth="1"/>
    <col min="9470" max="9470" width="6.625" style="3" bestFit="1" customWidth="1"/>
    <col min="9471" max="9471" width="7.625" style="3" bestFit="1" customWidth="1"/>
    <col min="9472" max="9472" width="11.125" style="3" bestFit="1" customWidth="1"/>
    <col min="9473" max="9473" width="5.625" style="3" customWidth="1"/>
    <col min="9474" max="9474" width="7.625" style="3" bestFit="1" customWidth="1"/>
    <col min="9475" max="9475" width="10.5" style="3" bestFit="1" customWidth="1"/>
    <col min="9476" max="9476" width="6.5" style="3" customWidth="1"/>
    <col min="9477" max="9478" width="8" style="3" bestFit="1" customWidth="1"/>
    <col min="9479" max="9479" width="8.125" style="3" customWidth="1"/>
    <col min="9480" max="9480" width="10.625" style="3" bestFit="1" customWidth="1"/>
    <col min="9481" max="9481" width="7.5" style="3" customWidth="1"/>
    <col min="9482" max="9482" width="10" style="3"/>
    <col min="9483" max="9483" width="9.125" style="3" customWidth="1"/>
    <col min="9484" max="9484" width="10.5" style="3" bestFit="1" customWidth="1"/>
    <col min="9485" max="9720" width="10" style="3"/>
    <col min="9721" max="9721" width="14.5" style="3" customWidth="1"/>
    <col min="9722" max="9722" width="9.625" style="3" customWidth="1"/>
    <col min="9723" max="9723" width="6.125" style="3" bestFit="1" customWidth="1"/>
    <col min="9724" max="9724" width="7.625" style="3" bestFit="1" customWidth="1"/>
    <col min="9725" max="9725" width="5.625" style="3" customWidth="1"/>
    <col min="9726" max="9726" width="6.625" style="3" bestFit="1" customWidth="1"/>
    <col min="9727" max="9727" width="7.625" style="3" bestFit="1" customWidth="1"/>
    <col min="9728" max="9728" width="11.125" style="3" bestFit="1" customWidth="1"/>
    <col min="9729" max="9729" width="5.625" style="3" customWidth="1"/>
    <col min="9730" max="9730" width="7.625" style="3" bestFit="1" customWidth="1"/>
    <col min="9731" max="9731" width="10.5" style="3" bestFit="1" customWidth="1"/>
    <col min="9732" max="9732" width="6.5" style="3" customWidth="1"/>
    <col min="9733" max="9734" width="8" style="3" bestFit="1" customWidth="1"/>
    <col min="9735" max="9735" width="8.125" style="3" customWidth="1"/>
    <col min="9736" max="9736" width="10.625" style="3" bestFit="1" customWidth="1"/>
    <col min="9737" max="9737" width="7.5" style="3" customWidth="1"/>
    <col min="9738" max="9738" width="10" style="3"/>
    <col min="9739" max="9739" width="9.125" style="3" customWidth="1"/>
    <col min="9740" max="9740" width="10.5" style="3" bestFit="1" customWidth="1"/>
    <col min="9741" max="9976" width="10" style="3"/>
    <col min="9977" max="9977" width="14.5" style="3" customWidth="1"/>
    <col min="9978" max="9978" width="9.625" style="3" customWidth="1"/>
    <col min="9979" max="9979" width="6.125" style="3" bestFit="1" customWidth="1"/>
    <col min="9980" max="9980" width="7.625" style="3" bestFit="1" customWidth="1"/>
    <col min="9981" max="9981" width="5.625" style="3" customWidth="1"/>
    <col min="9982" max="9982" width="6.625" style="3" bestFit="1" customWidth="1"/>
    <col min="9983" max="9983" width="7.625" style="3" bestFit="1" customWidth="1"/>
    <col min="9984" max="9984" width="11.125" style="3" bestFit="1" customWidth="1"/>
    <col min="9985" max="9985" width="5.625" style="3" customWidth="1"/>
    <col min="9986" max="9986" width="7.625" style="3" bestFit="1" customWidth="1"/>
    <col min="9987" max="9987" width="10.5" style="3" bestFit="1" customWidth="1"/>
    <col min="9988" max="9988" width="6.5" style="3" customWidth="1"/>
    <col min="9989" max="9990" width="8" style="3" bestFit="1" customWidth="1"/>
    <col min="9991" max="9991" width="8.125" style="3" customWidth="1"/>
    <col min="9992" max="9992" width="10.625" style="3" bestFit="1" customWidth="1"/>
    <col min="9993" max="9993" width="7.5" style="3" customWidth="1"/>
    <col min="9994" max="9994" width="10" style="3"/>
    <col min="9995" max="9995" width="9.125" style="3" customWidth="1"/>
    <col min="9996" max="9996" width="10.5" style="3" bestFit="1" customWidth="1"/>
    <col min="9997" max="10232" width="10" style="3"/>
    <col min="10233" max="10233" width="14.5" style="3" customWidth="1"/>
    <col min="10234" max="10234" width="9.625" style="3" customWidth="1"/>
    <col min="10235" max="10235" width="6.125" style="3" bestFit="1" customWidth="1"/>
    <col min="10236" max="10236" width="7.625" style="3" bestFit="1" customWidth="1"/>
    <col min="10237" max="10237" width="5.625" style="3" customWidth="1"/>
    <col min="10238" max="10238" width="6.625" style="3" bestFit="1" customWidth="1"/>
    <col min="10239" max="10239" width="7.625" style="3" bestFit="1" customWidth="1"/>
    <col min="10240" max="10240" width="11.125" style="3" bestFit="1" customWidth="1"/>
    <col min="10241" max="10241" width="5.625" style="3" customWidth="1"/>
    <col min="10242" max="10242" width="7.625" style="3" bestFit="1" customWidth="1"/>
    <col min="10243" max="10243" width="10.5" style="3" bestFit="1" customWidth="1"/>
    <col min="10244" max="10244" width="6.5" style="3" customWidth="1"/>
    <col min="10245" max="10246" width="8" style="3" bestFit="1" customWidth="1"/>
    <col min="10247" max="10247" width="8.125" style="3" customWidth="1"/>
    <col min="10248" max="10248" width="10.625" style="3" bestFit="1" customWidth="1"/>
    <col min="10249" max="10249" width="7.5" style="3" customWidth="1"/>
    <col min="10250" max="10250" width="10" style="3"/>
    <col min="10251" max="10251" width="9.125" style="3" customWidth="1"/>
    <col min="10252" max="10252" width="10.5" style="3" bestFit="1" customWidth="1"/>
    <col min="10253" max="10488" width="10" style="3"/>
    <col min="10489" max="10489" width="14.5" style="3" customWidth="1"/>
    <col min="10490" max="10490" width="9.625" style="3" customWidth="1"/>
    <col min="10491" max="10491" width="6.125" style="3" bestFit="1" customWidth="1"/>
    <col min="10492" max="10492" width="7.625" style="3" bestFit="1" customWidth="1"/>
    <col min="10493" max="10493" width="5.625" style="3" customWidth="1"/>
    <col min="10494" max="10494" width="6.625" style="3" bestFit="1" customWidth="1"/>
    <col min="10495" max="10495" width="7.625" style="3" bestFit="1" customWidth="1"/>
    <col min="10496" max="10496" width="11.125" style="3" bestFit="1" customWidth="1"/>
    <col min="10497" max="10497" width="5.625" style="3" customWidth="1"/>
    <col min="10498" max="10498" width="7.625" style="3" bestFit="1" customWidth="1"/>
    <col min="10499" max="10499" width="10.5" style="3" bestFit="1" customWidth="1"/>
    <col min="10500" max="10500" width="6.5" style="3" customWidth="1"/>
    <col min="10501" max="10502" width="8" style="3" bestFit="1" customWidth="1"/>
    <col min="10503" max="10503" width="8.125" style="3" customWidth="1"/>
    <col min="10504" max="10504" width="10.625" style="3" bestFit="1" customWidth="1"/>
    <col min="10505" max="10505" width="7.5" style="3" customWidth="1"/>
    <col min="10506" max="10506" width="10" style="3"/>
    <col min="10507" max="10507" width="9.125" style="3" customWidth="1"/>
    <col min="10508" max="10508" width="10.5" style="3" bestFit="1" customWidth="1"/>
    <col min="10509" max="10744" width="10" style="3"/>
    <col min="10745" max="10745" width="14.5" style="3" customWidth="1"/>
    <col min="10746" max="10746" width="9.625" style="3" customWidth="1"/>
    <col min="10747" max="10747" width="6.125" style="3" bestFit="1" customWidth="1"/>
    <col min="10748" max="10748" width="7.625" style="3" bestFit="1" customWidth="1"/>
    <col min="10749" max="10749" width="5.625" style="3" customWidth="1"/>
    <col min="10750" max="10750" width="6.625" style="3" bestFit="1" customWidth="1"/>
    <col min="10751" max="10751" width="7.625" style="3" bestFit="1" customWidth="1"/>
    <col min="10752" max="10752" width="11.125" style="3" bestFit="1" customWidth="1"/>
    <col min="10753" max="10753" width="5.625" style="3" customWidth="1"/>
    <col min="10754" max="10754" width="7.625" style="3" bestFit="1" customWidth="1"/>
    <col min="10755" max="10755" width="10.5" style="3" bestFit="1" customWidth="1"/>
    <col min="10756" max="10756" width="6.5" style="3" customWidth="1"/>
    <col min="10757" max="10758" width="8" style="3" bestFit="1" customWidth="1"/>
    <col min="10759" max="10759" width="8.125" style="3" customWidth="1"/>
    <col min="10760" max="10760" width="10.625" style="3" bestFit="1" customWidth="1"/>
    <col min="10761" max="10761" width="7.5" style="3" customWidth="1"/>
    <col min="10762" max="10762" width="10" style="3"/>
    <col min="10763" max="10763" width="9.125" style="3" customWidth="1"/>
    <col min="10764" max="10764" width="10.5" style="3" bestFit="1" customWidth="1"/>
    <col min="10765" max="11000" width="10" style="3"/>
    <col min="11001" max="11001" width="14.5" style="3" customWidth="1"/>
    <col min="11002" max="11002" width="9.625" style="3" customWidth="1"/>
    <col min="11003" max="11003" width="6.125" style="3" bestFit="1" customWidth="1"/>
    <col min="11004" max="11004" width="7.625" style="3" bestFit="1" customWidth="1"/>
    <col min="11005" max="11005" width="5.625" style="3" customWidth="1"/>
    <col min="11006" max="11006" width="6.625" style="3" bestFit="1" customWidth="1"/>
    <col min="11007" max="11007" width="7.625" style="3" bestFit="1" customWidth="1"/>
    <col min="11008" max="11008" width="11.125" style="3" bestFit="1" customWidth="1"/>
    <col min="11009" max="11009" width="5.625" style="3" customWidth="1"/>
    <col min="11010" max="11010" width="7.625" style="3" bestFit="1" customWidth="1"/>
    <col min="11011" max="11011" width="10.5" style="3" bestFit="1" customWidth="1"/>
    <col min="11012" max="11012" width="6.5" style="3" customWidth="1"/>
    <col min="11013" max="11014" width="8" style="3" bestFit="1" customWidth="1"/>
    <col min="11015" max="11015" width="8.125" style="3" customWidth="1"/>
    <col min="11016" max="11016" width="10.625" style="3" bestFit="1" customWidth="1"/>
    <col min="11017" max="11017" width="7.5" style="3" customWidth="1"/>
    <col min="11018" max="11018" width="10" style="3"/>
    <col min="11019" max="11019" width="9.125" style="3" customWidth="1"/>
    <col min="11020" max="11020" width="10.5" style="3" bestFit="1" customWidth="1"/>
    <col min="11021" max="11256" width="10" style="3"/>
    <col min="11257" max="11257" width="14.5" style="3" customWidth="1"/>
    <col min="11258" max="11258" width="9.625" style="3" customWidth="1"/>
    <col min="11259" max="11259" width="6.125" style="3" bestFit="1" customWidth="1"/>
    <col min="11260" max="11260" width="7.625" style="3" bestFit="1" customWidth="1"/>
    <col min="11261" max="11261" width="5.625" style="3" customWidth="1"/>
    <col min="11262" max="11262" width="6.625" style="3" bestFit="1" customWidth="1"/>
    <col min="11263" max="11263" width="7.625" style="3" bestFit="1" customWidth="1"/>
    <col min="11264" max="11264" width="11.125" style="3" bestFit="1" customWidth="1"/>
    <col min="11265" max="11265" width="5.625" style="3" customWidth="1"/>
    <col min="11266" max="11266" width="7.625" style="3" bestFit="1" customWidth="1"/>
    <col min="11267" max="11267" width="10.5" style="3" bestFit="1" customWidth="1"/>
    <col min="11268" max="11268" width="6.5" style="3" customWidth="1"/>
    <col min="11269" max="11270" width="8" style="3" bestFit="1" customWidth="1"/>
    <col min="11271" max="11271" width="8.125" style="3" customWidth="1"/>
    <col min="11272" max="11272" width="10.625" style="3" bestFit="1" customWidth="1"/>
    <col min="11273" max="11273" width="7.5" style="3" customWidth="1"/>
    <col min="11274" max="11274" width="10" style="3"/>
    <col min="11275" max="11275" width="9.125" style="3" customWidth="1"/>
    <col min="11276" max="11276" width="10.5" style="3" bestFit="1" customWidth="1"/>
    <col min="11277" max="11512" width="10" style="3"/>
    <col min="11513" max="11513" width="14.5" style="3" customWidth="1"/>
    <col min="11514" max="11514" width="9.625" style="3" customWidth="1"/>
    <col min="11515" max="11515" width="6.125" style="3" bestFit="1" customWidth="1"/>
    <col min="11516" max="11516" width="7.625" style="3" bestFit="1" customWidth="1"/>
    <col min="11517" max="11517" width="5.625" style="3" customWidth="1"/>
    <col min="11518" max="11518" width="6.625" style="3" bestFit="1" customWidth="1"/>
    <col min="11519" max="11519" width="7.625" style="3" bestFit="1" customWidth="1"/>
    <col min="11520" max="11520" width="11.125" style="3" bestFit="1" customWidth="1"/>
    <col min="11521" max="11521" width="5.625" style="3" customWidth="1"/>
    <col min="11522" max="11522" width="7.625" style="3" bestFit="1" customWidth="1"/>
    <col min="11523" max="11523" width="10.5" style="3" bestFit="1" customWidth="1"/>
    <col min="11524" max="11524" width="6.5" style="3" customWidth="1"/>
    <col min="11525" max="11526" width="8" style="3" bestFit="1" customWidth="1"/>
    <col min="11527" max="11527" width="8.125" style="3" customWidth="1"/>
    <col min="11528" max="11528" width="10.625" style="3" bestFit="1" customWidth="1"/>
    <col min="11529" max="11529" width="7.5" style="3" customWidth="1"/>
    <col min="11530" max="11530" width="10" style="3"/>
    <col min="11531" max="11531" width="9.125" style="3" customWidth="1"/>
    <col min="11532" max="11532" width="10.5" style="3" bestFit="1" customWidth="1"/>
    <col min="11533" max="11768" width="10" style="3"/>
    <col min="11769" max="11769" width="14.5" style="3" customWidth="1"/>
    <col min="11770" max="11770" width="9.625" style="3" customWidth="1"/>
    <col min="11771" max="11771" width="6.125" style="3" bestFit="1" customWidth="1"/>
    <col min="11772" max="11772" width="7.625" style="3" bestFit="1" customWidth="1"/>
    <col min="11773" max="11773" width="5.625" style="3" customWidth="1"/>
    <col min="11774" max="11774" width="6.625" style="3" bestFit="1" customWidth="1"/>
    <col min="11775" max="11775" width="7.625" style="3" bestFit="1" customWidth="1"/>
    <col min="11776" max="11776" width="11.125" style="3" bestFit="1" customWidth="1"/>
    <col min="11777" max="11777" width="5.625" style="3" customWidth="1"/>
    <col min="11778" max="11778" width="7.625" style="3" bestFit="1" customWidth="1"/>
    <col min="11779" max="11779" width="10.5" style="3" bestFit="1" customWidth="1"/>
    <col min="11780" max="11780" width="6.5" style="3" customWidth="1"/>
    <col min="11781" max="11782" width="8" style="3" bestFit="1" customWidth="1"/>
    <col min="11783" max="11783" width="8.125" style="3" customWidth="1"/>
    <col min="11784" max="11784" width="10.625" style="3" bestFit="1" customWidth="1"/>
    <col min="11785" max="11785" width="7.5" style="3" customWidth="1"/>
    <col min="11786" max="11786" width="10" style="3"/>
    <col min="11787" max="11787" width="9.125" style="3" customWidth="1"/>
    <col min="11788" max="11788" width="10.5" style="3" bestFit="1" customWidth="1"/>
    <col min="11789" max="12024" width="10" style="3"/>
    <col min="12025" max="12025" width="14.5" style="3" customWidth="1"/>
    <col min="12026" max="12026" width="9.625" style="3" customWidth="1"/>
    <col min="12027" max="12027" width="6.125" style="3" bestFit="1" customWidth="1"/>
    <col min="12028" max="12028" width="7.625" style="3" bestFit="1" customWidth="1"/>
    <col min="12029" max="12029" width="5.625" style="3" customWidth="1"/>
    <col min="12030" max="12030" width="6.625" style="3" bestFit="1" customWidth="1"/>
    <col min="12031" max="12031" width="7.625" style="3" bestFit="1" customWidth="1"/>
    <col min="12032" max="12032" width="11.125" style="3" bestFit="1" customWidth="1"/>
    <col min="12033" max="12033" width="5.625" style="3" customWidth="1"/>
    <col min="12034" max="12034" width="7.625" style="3" bestFit="1" customWidth="1"/>
    <col min="12035" max="12035" width="10.5" style="3" bestFit="1" customWidth="1"/>
    <col min="12036" max="12036" width="6.5" style="3" customWidth="1"/>
    <col min="12037" max="12038" width="8" style="3" bestFit="1" customWidth="1"/>
    <col min="12039" max="12039" width="8.125" style="3" customWidth="1"/>
    <col min="12040" max="12040" width="10.625" style="3" bestFit="1" customWidth="1"/>
    <col min="12041" max="12041" width="7.5" style="3" customWidth="1"/>
    <col min="12042" max="12042" width="10" style="3"/>
    <col min="12043" max="12043" width="9.125" style="3" customWidth="1"/>
    <col min="12044" max="12044" width="10.5" style="3" bestFit="1" customWidth="1"/>
    <col min="12045" max="12280" width="10" style="3"/>
    <col min="12281" max="12281" width="14.5" style="3" customWidth="1"/>
    <col min="12282" max="12282" width="9.625" style="3" customWidth="1"/>
    <col min="12283" max="12283" width="6.125" style="3" bestFit="1" customWidth="1"/>
    <col min="12284" max="12284" width="7.625" style="3" bestFit="1" customWidth="1"/>
    <col min="12285" max="12285" width="5.625" style="3" customWidth="1"/>
    <col min="12286" max="12286" width="6.625" style="3" bestFit="1" customWidth="1"/>
    <col min="12287" max="12287" width="7.625" style="3" bestFit="1" customWidth="1"/>
    <col min="12288" max="12288" width="11.125" style="3" bestFit="1" customWidth="1"/>
    <col min="12289" max="12289" width="5.625" style="3" customWidth="1"/>
    <col min="12290" max="12290" width="7.625" style="3" bestFit="1" customWidth="1"/>
    <col min="12291" max="12291" width="10.5" style="3" bestFit="1" customWidth="1"/>
    <col min="12292" max="12292" width="6.5" style="3" customWidth="1"/>
    <col min="12293" max="12294" width="8" style="3" bestFit="1" customWidth="1"/>
    <col min="12295" max="12295" width="8.125" style="3" customWidth="1"/>
    <col min="12296" max="12296" width="10.625" style="3" bestFit="1" customWidth="1"/>
    <col min="12297" max="12297" width="7.5" style="3" customWidth="1"/>
    <col min="12298" max="12298" width="10" style="3"/>
    <col min="12299" max="12299" width="9.125" style="3" customWidth="1"/>
    <col min="12300" max="12300" width="10.5" style="3" bestFit="1" customWidth="1"/>
    <col min="12301" max="12536" width="10" style="3"/>
    <col min="12537" max="12537" width="14.5" style="3" customWidth="1"/>
    <col min="12538" max="12538" width="9.625" style="3" customWidth="1"/>
    <col min="12539" max="12539" width="6.125" style="3" bestFit="1" customWidth="1"/>
    <col min="12540" max="12540" width="7.625" style="3" bestFit="1" customWidth="1"/>
    <col min="12541" max="12541" width="5.625" style="3" customWidth="1"/>
    <col min="12542" max="12542" width="6.625" style="3" bestFit="1" customWidth="1"/>
    <col min="12543" max="12543" width="7.625" style="3" bestFit="1" customWidth="1"/>
    <col min="12544" max="12544" width="11.125" style="3" bestFit="1" customWidth="1"/>
    <col min="12545" max="12545" width="5.625" style="3" customWidth="1"/>
    <col min="12546" max="12546" width="7.625" style="3" bestFit="1" customWidth="1"/>
    <col min="12547" max="12547" width="10.5" style="3" bestFit="1" customWidth="1"/>
    <col min="12548" max="12548" width="6.5" style="3" customWidth="1"/>
    <col min="12549" max="12550" width="8" style="3" bestFit="1" customWidth="1"/>
    <col min="12551" max="12551" width="8.125" style="3" customWidth="1"/>
    <col min="12552" max="12552" width="10.625" style="3" bestFit="1" customWidth="1"/>
    <col min="12553" max="12553" width="7.5" style="3" customWidth="1"/>
    <col min="12554" max="12554" width="10" style="3"/>
    <col min="12555" max="12555" width="9.125" style="3" customWidth="1"/>
    <col min="12556" max="12556" width="10.5" style="3" bestFit="1" customWidth="1"/>
    <col min="12557" max="12792" width="10" style="3"/>
    <col min="12793" max="12793" width="14.5" style="3" customWidth="1"/>
    <col min="12794" max="12794" width="9.625" style="3" customWidth="1"/>
    <col min="12795" max="12795" width="6.125" style="3" bestFit="1" customWidth="1"/>
    <col min="12796" max="12796" width="7.625" style="3" bestFit="1" customWidth="1"/>
    <col min="12797" max="12797" width="5.625" style="3" customWidth="1"/>
    <col min="12798" max="12798" width="6.625" style="3" bestFit="1" customWidth="1"/>
    <col min="12799" max="12799" width="7.625" style="3" bestFit="1" customWidth="1"/>
    <col min="12800" max="12800" width="11.125" style="3" bestFit="1" customWidth="1"/>
    <col min="12801" max="12801" width="5.625" style="3" customWidth="1"/>
    <col min="12802" max="12802" width="7.625" style="3" bestFit="1" customWidth="1"/>
    <col min="12803" max="12803" width="10.5" style="3" bestFit="1" customWidth="1"/>
    <col min="12804" max="12804" width="6.5" style="3" customWidth="1"/>
    <col min="12805" max="12806" width="8" style="3" bestFit="1" customWidth="1"/>
    <col min="12807" max="12807" width="8.125" style="3" customWidth="1"/>
    <col min="12808" max="12808" width="10.625" style="3" bestFit="1" customWidth="1"/>
    <col min="12809" max="12809" width="7.5" style="3" customWidth="1"/>
    <col min="12810" max="12810" width="10" style="3"/>
    <col min="12811" max="12811" width="9.125" style="3" customWidth="1"/>
    <col min="12812" max="12812" width="10.5" style="3" bestFit="1" customWidth="1"/>
    <col min="12813" max="13048" width="10" style="3"/>
    <col min="13049" max="13049" width="14.5" style="3" customWidth="1"/>
    <col min="13050" max="13050" width="9.625" style="3" customWidth="1"/>
    <col min="13051" max="13051" width="6.125" style="3" bestFit="1" customWidth="1"/>
    <col min="13052" max="13052" width="7.625" style="3" bestFit="1" customWidth="1"/>
    <col min="13053" max="13053" width="5.625" style="3" customWidth="1"/>
    <col min="13054" max="13054" width="6.625" style="3" bestFit="1" customWidth="1"/>
    <col min="13055" max="13055" width="7.625" style="3" bestFit="1" customWidth="1"/>
    <col min="13056" max="13056" width="11.125" style="3" bestFit="1" customWidth="1"/>
    <col min="13057" max="13057" width="5.625" style="3" customWidth="1"/>
    <col min="13058" max="13058" width="7.625" style="3" bestFit="1" customWidth="1"/>
    <col min="13059" max="13059" width="10.5" style="3" bestFit="1" customWidth="1"/>
    <col min="13060" max="13060" width="6.5" style="3" customWidth="1"/>
    <col min="13061" max="13062" width="8" style="3" bestFit="1" customWidth="1"/>
    <col min="13063" max="13063" width="8.125" style="3" customWidth="1"/>
    <col min="13064" max="13064" width="10.625" style="3" bestFit="1" customWidth="1"/>
    <col min="13065" max="13065" width="7.5" style="3" customWidth="1"/>
    <col min="13066" max="13066" width="10" style="3"/>
    <col min="13067" max="13067" width="9.125" style="3" customWidth="1"/>
    <col min="13068" max="13068" width="10.5" style="3" bestFit="1" customWidth="1"/>
    <col min="13069" max="13304" width="10" style="3"/>
    <col min="13305" max="13305" width="14.5" style="3" customWidth="1"/>
    <col min="13306" max="13306" width="9.625" style="3" customWidth="1"/>
    <col min="13307" max="13307" width="6.125" style="3" bestFit="1" customWidth="1"/>
    <col min="13308" max="13308" width="7.625" style="3" bestFit="1" customWidth="1"/>
    <col min="13309" max="13309" width="5.625" style="3" customWidth="1"/>
    <col min="13310" max="13310" width="6.625" style="3" bestFit="1" customWidth="1"/>
    <col min="13311" max="13311" width="7.625" style="3" bestFit="1" customWidth="1"/>
    <col min="13312" max="13312" width="11.125" style="3" bestFit="1" customWidth="1"/>
    <col min="13313" max="13313" width="5.625" style="3" customWidth="1"/>
    <col min="13314" max="13314" width="7.625" style="3" bestFit="1" customWidth="1"/>
    <col min="13315" max="13315" width="10.5" style="3" bestFit="1" customWidth="1"/>
    <col min="13316" max="13316" width="6.5" style="3" customWidth="1"/>
    <col min="13317" max="13318" width="8" style="3" bestFit="1" customWidth="1"/>
    <col min="13319" max="13319" width="8.125" style="3" customWidth="1"/>
    <col min="13320" max="13320" width="10.625" style="3" bestFit="1" customWidth="1"/>
    <col min="13321" max="13321" width="7.5" style="3" customWidth="1"/>
    <col min="13322" max="13322" width="10" style="3"/>
    <col min="13323" max="13323" width="9.125" style="3" customWidth="1"/>
    <col min="13324" max="13324" width="10.5" style="3" bestFit="1" customWidth="1"/>
    <col min="13325" max="13560" width="10" style="3"/>
    <col min="13561" max="13561" width="14.5" style="3" customWidth="1"/>
    <col min="13562" max="13562" width="9.625" style="3" customWidth="1"/>
    <col min="13563" max="13563" width="6.125" style="3" bestFit="1" customWidth="1"/>
    <col min="13564" max="13564" width="7.625" style="3" bestFit="1" customWidth="1"/>
    <col min="13565" max="13565" width="5.625" style="3" customWidth="1"/>
    <col min="13566" max="13566" width="6.625" style="3" bestFit="1" customWidth="1"/>
    <col min="13567" max="13567" width="7.625" style="3" bestFit="1" customWidth="1"/>
    <col min="13568" max="13568" width="11.125" style="3" bestFit="1" customWidth="1"/>
    <col min="13569" max="13569" width="5.625" style="3" customWidth="1"/>
    <col min="13570" max="13570" width="7.625" style="3" bestFit="1" customWidth="1"/>
    <col min="13571" max="13571" width="10.5" style="3" bestFit="1" customWidth="1"/>
    <col min="13572" max="13572" width="6.5" style="3" customWidth="1"/>
    <col min="13573" max="13574" width="8" style="3" bestFit="1" customWidth="1"/>
    <col min="13575" max="13575" width="8.125" style="3" customWidth="1"/>
    <col min="13576" max="13576" width="10.625" style="3" bestFit="1" customWidth="1"/>
    <col min="13577" max="13577" width="7.5" style="3" customWidth="1"/>
    <col min="13578" max="13578" width="10" style="3"/>
    <col min="13579" max="13579" width="9.125" style="3" customWidth="1"/>
    <col min="13580" max="13580" width="10.5" style="3" bestFit="1" customWidth="1"/>
    <col min="13581" max="13816" width="10" style="3"/>
    <col min="13817" max="13817" width="14.5" style="3" customWidth="1"/>
    <col min="13818" max="13818" width="9.625" style="3" customWidth="1"/>
    <col min="13819" max="13819" width="6.125" style="3" bestFit="1" customWidth="1"/>
    <col min="13820" max="13820" width="7.625" style="3" bestFit="1" customWidth="1"/>
    <col min="13821" max="13821" width="5.625" style="3" customWidth="1"/>
    <col min="13822" max="13822" width="6.625" style="3" bestFit="1" customWidth="1"/>
    <col min="13823" max="13823" width="7.625" style="3" bestFit="1" customWidth="1"/>
    <col min="13824" max="13824" width="11.125" style="3" bestFit="1" customWidth="1"/>
    <col min="13825" max="13825" width="5.625" style="3" customWidth="1"/>
    <col min="13826" max="13826" width="7.625" style="3" bestFit="1" customWidth="1"/>
    <col min="13827" max="13827" width="10.5" style="3" bestFit="1" customWidth="1"/>
    <col min="13828" max="13828" width="6.5" style="3" customWidth="1"/>
    <col min="13829" max="13830" width="8" style="3" bestFit="1" customWidth="1"/>
    <col min="13831" max="13831" width="8.125" style="3" customWidth="1"/>
    <col min="13832" max="13832" width="10.625" style="3" bestFit="1" customWidth="1"/>
    <col min="13833" max="13833" width="7.5" style="3" customWidth="1"/>
    <col min="13834" max="13834" width="10" style="3"/>
    <col min="13835" max="13835" width="9.125" style="3" customWidth="1"/>
    <col min="13836" max="13836" width="10.5" style="3" bestFit="1" customWidth="1"/>
    <col min="13837" max="14072" width="10" style="3"/>
    <col min="14073" max="14073" width="14.5" style="3" customWidth="1"/>
    <col min="14074" max="14074" width="9.625" style="3" customWidth="1"/>
    <col min="14075" max="14075" width="6.125" style="3" bestFit="1" customWidth="1"/>
    <col min="14076" max="14076" width="7.625" style="3" bestFit="1" customWidth="1"/>
    <col min="14077" max="14077" width="5.625" style="3" customWidth="1"/>
    <col min="14078" max="14078" width="6.625" style="3" bestFit="1" customWidth="1"/>
    <col min="14079" max="14079" width="7.625" style="3" bestFit="1" customWidth="1"/>
    <col min="14080" max="14080" width="11.125" style="3" bestFit="1" customWidth="1"/>
    <col min="14081" max="14081" width="5.625" style="3" customWidth="1"/>
    <col min="14082" max="14082" width="7.625" style="3" bestFit="1" customWidth="1"/>
    <col min="14083" max="14083" width="10.5" style="3" bestFit="1" customWidth="1"/>
    <col min="14084" max="14084" width="6.5" style="3" customWidth="1"/>
    <col min="14085" max="14086" width="8" style="3" bestFit="1" customWidth="1"/>
    <col min="14087" max="14087" width="8.125" style="3" customWidth="1"/>
    <col min="14088" max="14088" width="10.625" style="3" bestFit="1" customWidth="1"/>
    <col min="14089" max="14089" width="7.5" style="3" customWidth="1"/>
    <col min="14090" max="14090" width="10" style="3"/>
    <col min="14091" max="14091" width="9.125" style="3" customWidth="1"/>
    <col min="14092" max="14092" width="10.5" style="3" bestFit="1" customWidth="1"/>
    <col min="14093" max="14328" width="10" style="3"/>
    <col min="14329" max="14329" width="14.5" style="3" customWidth="1"/>
    <col min="14330" max="14330" width="9.625" style="3" customWidth="1"/>
    <col min="14331" max="14331" width="6.125" style="3" bestFit="1" customWidth="1"/>
    <col min="14332" max="14332" width="7.625" style="3" bestFit="1" customWidth="1"/>
    <col min="14333" max="14333" width="5.625" style="3" customWidth="1"/>
    <col min="14334" max="14334" width="6.625" style="3" bestFit="1" customWidth="1"/>
    <col min="14335" max="14335" width="7.625" style="3" bestFit="1" customWidth="1"/>
    <col min="14336" max="14336" width="11.125" style="3" bestFit="1" customWidth="1"/>
    <col min="14337" max="14337" width="5.625" style="3" customWidth="1"/>
    <col min="14338" max="14338" width="7.625" style="3" bestFit="1" customWidth="1"/>
    <col min="14339" max="14339" width="10.5" style="3" bestFit="1" customWidth="1"/>
    <col min="14340" max="14340" width="6.5" style="3" customWidth="1"/>
    <col min="14341" max="14342" width="8" style="3" bestFit="1" customWidth="1"/>
    <col min="14343" max="14343" width="8.125" style="3" customWidth="1"/>
    <col min="14344" max="14344" width="10.625" style="3" bestFit="1" customWidth="1"/>
    <col min="14345" max="14345" width="7.5" style="3" customWidth="1"/>
    <col min="14346" max="14346" width="10" style="3"/>
    <col min="14347" max="14347" width="9.125" style="3" customWidth="1"/>
    <col min="14348" max="14348" width="10.5" style="3" bestFit="1" customWidth="1"/>
    <col min="14349" max="14584" width="10" style="3"/>
    <col min="14585" max="14585" width="14.5" style="3" customWidth="1"/>
    <col min="14586" max="14586" width="9.625" style="3" customWidth="1"/>
    <col min="14587" max="14587" width="6.125" style="3" bestFit="1" customWidth="1"/>
    <col min="14588" max="14588" width="7.625" style="3" bestFit="1" customWidth="1"/>
    <col min="14589" max="14589" width="5.625" style="3" customWidth="1"/>
    <col min="14590" max="14590" width="6.625" style="3" bestFit="1" customWidth="1"/>
    <col min="14591" max="14591" width="7.625" style="3" bestFit="1" customWidth="1"/>
    <col min="14592" max="14592" width="11.125" style="3" bestFit="1" customWidth="1"/>
    <col min="14593" max="14593" width="5.625" style="3" customWidth="1"/>
    <col min="14594" max="14594" width="7.625" style="3" bestFit="1" customWidth="1"/>
    <col min="14595" max="14595" width="10.5" style="3" bestFit="1" customWidth="1"/>
    <col min="14596" max="14596" width="6.5" style="3" customWidth="1"/>
    <col min="14597" max="14598" width="8" style="3" bestFit="1" customWidth="1"/>
    <col min="14599" max="14599" width="8.125" style="3" customWidth="1"/>
    <col min="14600" max="14600" width="10.625" style="3" bestFit="1" customWidth="1"/>
    <col min="14601" max="14601" width="7.5" style="3" customWidth="1"/>
    <col min="14602" max="14602" width="10" style="3"/>
    <col min="14603" max="14603" width="9.125" style="3" customWidth="1"/>
    <col min="14604" max="14604" width="10.5" style="3" bestFit="1" customWidth="1"/>
    <col min="14605" max="14840" width="10" style="3"/>
    <col min="14841" max="14841" width="14.5" style="3" customWidth="1"/>
    <col min="14842" max="14842" width="9.625" style="3" customWidth="1"/>
    <col min="14843" max="14843" width="6.125" style="3" bestFit="1" customWidth="1"/>
    <col min="14844" max="14844" width="7.625" style="3" bestFit="1" customWidth="1"/>
    <col min="14845" max="14845" width="5.625" style="3" customWidth="1"/>
    <col min="14846" max="14846" width="6.625" style="3" bestFit="1" customWidth="1"/>
    <col min="14847" max="14847" width="7.625" style="3" bestFit="1" customWidth="1"/>
    <col min="14848" max="14848" width="11.125" style="3" bestFit="1" customWidth="1"/>
    <col min="14849" max="14849" width="5.625" style="3" customWidth="1"/>
    <col min="14850" max="14850" width="7.625" style="3" bestFit="1" customWidth="1"/>
    <col min="14851" max="14851" width="10.5" style="3" bestFit="1" customWidth="1"/>
    <col min="14852" max="14852" width="6.5" style="3" customWidth="1"/>
    <col min="14853" max="14854" width="8" style="3" bestFit="1" customWidth="1"/>
    <col min="14855" max="14855" width="8.125" style="3" customWidth="1"/>
    <col min="14856" max="14856" width="10.625" style="3" bestFit="1" customWidth="1"/>
    <col min="14857" max="14857" width="7.5" style="3" customWidth="1"/>
    <col min="14858" max="14858" width="10" style="3"/>
    <col min="14859" max="14859" width="9.125" style="3" customWidth="1"/>
    <col min="14860" max="14860" width="10.5" style="3" bestFit="1" customWidth="1"/>
    <col min="14861" max="15096" width="10" style="3"/>
    <col min="15097" max="15097" width="14.5" style="3" customWidth="1"/>
    <col min="15098" max="15098" width="9.625" style="3" customWidth="1"/>
    <col min="15099" max="15099" width="6.125" style="3" bestFit="1" customWidth="1"/>
    <col min="15100" max="15100" width="7.625" style="3" bestFit="1" customWidth="1"/>
    <col min="15101" max="15101" width="5.625" style="3" customWidth="1"/>
    <col min="15102" max="15102" width="6.625" style="3" bestFit="1" customWidth="1"/>
    <col min="15103" max="15103" width="7.625" style="3" bestFit="1" customWidth="1"/>
    <col min="15104" max="15104" width="11.125" style="3" bestFit="1" customWidth="1"/>
    <col min="15105" max="15105" width="5.625" style="3" customWidth="1"/>
    <col min="15106" max="15106" width="7.625" style="3" bestFit="1" customWidth="1"/>
    <col min="15107" max="15107" width="10.5" style="3" bestFit="1" customWidth="1"/>
    <col min="15108" max="15108" width="6.5" style="3" customWidth="1"/>
    <col min="15109" max="15110" width="8" style="3" bestFit="1" customWidth="1"/>
    <col min="15111" max="15111" width="8.125" style="3" customWidth="1"/>
    <col min="15112" max="15112" width="10.625" style="3" bestFit="1" customWidth="1"/>
    <col min="15113" max="15113" width="7.5" style="3" customWidth="1"/>
    <col min="15114" max="15114" width="10" style="3"/>
    <col min="15115" max="15115" width="9.125" style="3" customWidth="1"/>
    <col min="15116" max="15116" width="10.5" style="3" bestFit="1" customWidth="1"/>
    <col min="15117" max="15352" width="10" style="3"/>
    <col min="15353" max="15353" width="14.5" style="3" customWidth="1"/>
    <col min="15354" max="15354" width="9.625" style="3" customWidth="1"/>
    <col min="15355" max="15355" width="6.125" style="3" bestFit="1" customWidth="1"/>
    <col min="15356" max="15356" width="7.625" style="3" bestFit="1" customWidth="1"/>
    <col min="15357" max="15357" width="5.625" style="3" customWidth="1"/>
    <col min="15358" max="15358" width="6.625" style="3" bestFit="1" customWidth="1"/>
    <col min="15359" max="15359" width="7.625" style="3" bestFit="1" customWidth="1"/>
    <col min="15360" max="15360" width="11.125" style="3" bestFit="1" customWidth="1"/>
    <col min="15361" max="15361" width="5.625" style="3" customWidth="1"/>
    <col min="15362" max="15362" width="7.625" style="3" bestFit="1" customWidth="1"/>
    <col min="15363" max="15363" width="10.5" style="3" bestFit="1" customWidth="1"/>
    <col min="15364" max="15364" width="6.5" style="3" customWidth="1"/>
    <col min="15365" max="15366" width="8" style="3" bestFit="1" customWidth="1"/>
    <col min="15367" max="15367" width="8.125" style="3" customWidth="1"/>
    <col min="15368" max="15368" width="10.625" style="3" bestFit="1" customWidth="1"/>
    <col min="15369" max="15369" width="7.5" style="3" customWidth="1"/>
    <col min="15370" max="15370" width="10" style="3"/>
    <col min="15371" max="15371" width="9.125" style="3" customWidth="1"/>
    <col min="15372" max="15372" width="10.5" style="3" bestFit="1" customWidth="1"/>
    <col min="15373" max="15608" width="10" style="3"/>
    <col min="15609" max="15609" width="14.5" style="3" customWidth="1"/>
    <col min="15610" max="15610" width="9.625" style="3" customWidth="1"/>
    <col min="15611" max="15611" width="6.125" style="3" bestFit="1" customWidth="1"/>
    <col min="15612" max="15612" width="7.625" style="3" bestFit="1" customWidth="1"/>
    <col min="15613" max="15613" width="5.625" style="3" customWidth="1"/>
    <col min="15614" max="15614" width="6.625" style="3" bestFit="1" customWidth="1"/>
    <col min="15615" max="15615" width="7.625" style="3" bestFit="1" customWidth="1"/>
    <col min="15616" max="15616" width="11.125" style="3" bestFit="1" customWidth="1"/>
    <col min="15617" max="15617" width="5.625" style="3" customWidth="1"/>
    <col min="15618" max="15618" width="7.625" style="3" bestFit="1" customWidth="1"/>
    <col min="15619" max="15619" width="10.5" style="3" bestFit="1" customWidth="1"/>
    <col min="15620" max="15620" width="6.5" style="3" customWidth="1"/>
    <col min="15621" max="15622" width="8" style="3" bestFit="1" customWidth="1"/>
    <col min="15623" max="15623" width="8.125" style="3" customWidth="1"/>
    <col min="15624" max="15624" width="10.625" style="3" bestFit="1" customWidth="1"/>
    <col min="15625" max="15625" width="7.5" style="3" customWidth="1"/>
    <col min="15626" max="15626" width="10" style="3"/>
    <col min="15627" max="15627" width="9.125" style="3" customWidth="1"/>
    <col min="15628" max="15628" width="10.5" style="3" bestFit="1" customWidth="1"/>
    <col min="15629" max="15864" width="10" style="3"/>
    <col min="15865" max="15865" width="14.5" style="3" customWidth="1"/>
    <col min="15866" max="15866" width="9.625" style="3" customWidth="1"/>
    <col min="15867" max="15867" width="6.125" style="3" bestFit="1" customWidth="1"/>
    <col min="15868" max="15868" width="7.625" style="3" bestFit="1" customWidth="1"/>
    <col min="15869" max="15869" width="5.625" style="3" customWidth="1"/>
    <col min="15870" max="15870" width="6.625" style="3" bestFit="1" customWidth="1"/>
    <col min="15871" max="15871" width="7.625" style="3" bestFit="1" customWidth="1"/>
    <col min="15872" max="15872" width="11.125" style="3" bestFit="1" customWidth="1"/>
    <col min="15873" max="15873" width="5.625" style="3" customWidth="1"/>
    <col min="15874" max="15874" width="7.625" style="3" bestFit="1" customWidth="1"/>
    <col min="15875" max="15875" width="10.5" style="3" bestFit="1" customWidth="1"/>
    <col min="15876" max="15876" width="6.5" style="3" customWidth="1"/>
    <col min="15877" max="15878" width="8" style="3" bestFit="1" customWidth="1"/>
    <col min="15879" max="15879" width="8.125" style="3" customWidth="1"/>
    <col min="15880" max="15880" width="10.625" style="3" bestFit="1" customWidth="1"/>
    <col min="15881" max="15881" width="7.5" style="3" customWidth="1"/>
    <col min="15882" max="15882" width="10" style="3"/>
    <col min="15883" max="15883" width="9.125" style="3" customWidth="1"/>
    <col min="15884" max="15884" width="10.5" style="3" bestFit="1" customWidth="1"/>
    <col min="15885" max="16120" width="10" style="3"/>
    <col min="16121" max="16121" width="14.5" style="3" customWidth="1"/>
    <col min="16122" max="16122" width="9.625" style="3" customWidth="1"/>
    <col min="16123" max="16123" width="6.125" style="3" bestFit="1" customWidth="1"/>
    <col min="16124" max="16124" width="7.625" style="3" bestFit="1" customWidth="1"/>
    <col min="16125" max="16125" width="5.625" style="3" customWidth="1"/>
    <col min="16126" max="16126" width="6.625" style="3" bestFit="1" customWidth="1"/>
    <col min="16127" max="16127" width="7.625" style="3" bestFit="1" customWidth="1"/>
    <col min="16128" max="16128" width="11.125" style="3" bestFit="1" customWidth="1"/>
    <col min="16129" max="16129" width="5.625" style="3" customWidth="1"/>
    <col min="16130" max="16130" width="7.625" style="3" bestFit="1" customWidth="1"/>
    <col min="16131" max="16131" width="10.5" style="3" bestFit="1" customWidth="1"/>
    <col min="16132" max="16132" width="6.5" style="3" customWidth="1"/>
    <col min="16133" max="16134" width="8" style="3" bestFit="1" customWidth="1"/>
    <col min="16135" max="16135" width="8.125" style="3" customWidth="1"/>
    <col min="16136" max="16136" width="10.625" style="3" bestFit="1" customWidth="1"/>
    <col min="16137" max="16137" width="7.5" style="3" customWidth="1"/>
    <col min="16138" max="16138" width="10" style="3"/>
    <col min="16139" max="16139" width="9.125" style="3" customWidth="1"/>
    <col min="16140" max="16140" width="10.5" style="3" bestFit="1" customWidth="1"/>
    <col min="16141" max="16384" width="11" style="3"/>
  </cols>
  <sheetData>
    <row r="1" spans="1:12" x14ac:dyDescent="0.2">
      <c r="A1" s="6" t="s">
        <v>603</v>
      </c>
    </row>
    <row r="2" spans="1:12" ht="15.75" x14ac:dyDescent="0.25">
      <c r="A2" s="2"/>
      <c r="B2" s="89"/>
      <c r="H2" s="79" t="s">
        <v>151</v>
      </c>
    </row>
    <row r="3" spans="1:12" ht="14.1" customHeight="1" x14ac:dyDescent="0.2">
      <c r="A3" s="90"/>
      <c r="B3" s="784">
        <f>INDICE!A3</f>
        <v>44986</v>
      </c>
      <c r="C3" s="784"/>
      <c r="D3" s="784"/>
      <c r="E3" s="91"/>
      <c r="F3" s="785" t="s">
        <v>116</v>
      </c>
      <c r="G3" s="785"/>
      <c r="H3" s="785"/>
    </row>
    <row r="4" spans="1:12" x14ac:dyDescent="0.2">
      <c r="A4" s="92"/>
      <c r="B4" s="93" t="s">
        <v>143</v>
      </c>
      <c r="C4" s="494" t="s">
        <v>144</v>
      </c>
      <c r="D4" s="93" t="s">
        <v>152</v>
      </c>
      <c r="E4" s="93"/>
      <c r="F4" s="93" t="s">
        <v>143</v>
      </c>
      <c r="G4" s="494" t="s">
        <v>144</v>
      </c>
      <c r="H4" s="93" t="s">
        <v>152</v>
      </c>
    </row>
    <row r="5" spans="1:12" x14ac:dyDescent="0.2">
      <c r="A5" s="90" t="s">
        <v>153</v>
      </c>
      <c r="B5" s="94">
        <v>71.632000000000005</v>
      </c>
      <c r="C5" s="96">
        <v>2.8929899999999997</v>
      </c>
      <c r="D5" s="343">
        <v>74.524990000000003</v>
      </c>
      <c r="E5" s="94"/>
      <c r="F5" s="94">
        <v>835.95953000000145</v>
      </c>
      <c r="G5" s="96">
        <v>31.826199999999996</v>
      </c>
      <c r="H5" s="343">
        <v>867.78573000000142</v>
      </c>
    </row>
    <row r="6" spans="1:12" x14ac:dyDescent="0.2">
      <c r="A6" s="92" t="s">
        <v>154</v>
      </c>
      <c r="B6" s="95">
        <v>12.87021</v>
      </c>
      <c r="C6" s="96">
        <v>0.5670599999999999</v>
      </c>
      <c r="D6" s="344">
        <v>13.43727</v>
      </c>
      <c r="E6" s="95"/>
      <c r="F6" s="95">
        <v>155.37909000000002</v>
      </c>
      <c r="G6" s="96">
        <v>6.1026499999999935</v>
      </c>
      <c r="H6" s="344">
        <v>161.48174</v>
      </c>
    </row>
    <row r="7" spans="1:12" x14ac:dyDescent="0.2">
      <c r="A7" s="92" t="s">
        <v>155</v>
      </c>
      <c r="B7" s="95">
        <v>8.1368200000000002</v>
      </c>
      <c r="C7" s="96">
        <v>0.47111999999999998</v>
      </c>
      <c r="D7" s="344">
        <v>8.6079399999999993</v>
      </c>
      <c r="E7" s="95"/>
      <c r="F7" s="95">
        <v>98.880790000000061</v>
      </c>
      <c r="G7" s="96">
        <v>5.6117199999999983</v>
      </c>
      <c r="H7" s="344">
        <v>104.49251000000007</v>
      </c>
    </row>
    <row r="8" spans="1:12" x14ac:dyDescent="0.2">
      <c r="A8" s="92" t="s">
        <v>156</v>
      </c>
      <c r="B8" s="95">
        <v>17.261260000000007</v>
      </c>
      <c r="C8" s="96">
        <v>0.85759000000000007</v>
      </c>
      <c r="D8" s="344">
        <v>18.118850000000009</v>
      </c>
      <c r="E8" s="95"/>
      <c r="F8" s="95">
        <v>241.86015000000003</v>
      </c>
      <c r="G8" s="96">
        <v>10.232340000000002</v>
      </c>
      <c r="H8" s="344">
        <v>252.09249000000003</v>
      </c>
    </row>
    <row r="9" spans="1:12" x14ac:dyDescent="0.2">
      <c r="A9" s="92" t="s">
        <v>157</v>
      </c>
      <c r="B9" s="95">
        <v>38.079860000000004</v>
      </c>
      <c r="C9" s="96">
        <v>8.7313999999999989</v>
      </c>
      <c r="D9" s="344">
        <v>46.811260000000004</v>
      </c>
      <c r="E9" s="95"/>
      <c r="F9" s="95">
        <v>419.46403999999995</v>
      </c>
      <c r="G9" s="96">
        <v>95.982139999999987</v>
      </c>
      <c r="H9" s="344">
        <v>515.44617999999991</v>
      </c>
    </row>
    <row r="10" spans="1:12" x14ac:dyDescent="0.2">
      <c r="A10" s="92" t="s">
        <v>158</v>
      </c>
      <c r="B10" s="95">
        <v>5.9073599999999997</v>
      </c>
      <c r="C10" s="96">
        <v>0.20724000000000001</v>
      </c>
      <c r="D10" s="344">
        <v>6.1145999999999994</v>
      </c>
      <c r="E10" s="95"/>
      <c r="F10" s="95">
        <v>72.911979999999971</v>
      </c>
      <c r="G10" s="96">
        <v>3.0506100000000007</v>
      </c>
      <c r="H10" s="344">
        <v>75.962589999999977</v>
      </c>
    </row>
    <row r="11" spans="1:12" x14ac:dyDescent="0.2">
      <c r="A11" s="92" t="s">
        <v>159</v>
      </c>
      <c r="B11" s="95">
        <v>22.945</v>
      </c>
      <c r="C11" s="96">
        <v>1.0996599999999996</v>
      </c>
      <c r="D11" s="344">
        <v>24.04466</v>
      </c>
      <c r="E11" s="95"/>
      <c r="F11" s="95">
        <v>295.63304000000028</v>
      </c>
      <c r="G11" s="96">
        <v>14.240440000000026</v>
      </c>
      <c r="H11" s="344">
        <v>309.87348000000031</v>
      </c>
    </row>
    <row r="12" spans="1:12" x14ac:dyDescent="0.2">
      <c r="A12" s="92" t="s">
        <v>512</v>
      </c>
      <c r="B12" s="95">
        <v>19.075360000000003</v>
      </c>
      <c r="C12" s="96">
        <v>0.69442999999999988</v>
      </c>
      <c r="D12" s="344">
        <v>19.769790000000004</v>
      </c>
      <c r="E12" s="95"/>
      <c r="F12" s="95">
        <v>221.09604000000016</v>
      </c>
      <c r="G12" s="96">
        <v>8.0300899999999977</v>
      </c>
      <c r="H12" s="344">
        <v>229.12613000000016</v>
      </c>
      <c r="J12" s="96"/>
    </row>
    <row r="13" spans="1:12" x14ac:dyDescent="0.2">
      <c r="A13" s="92" t="s">
        <v>160</v>
      </c>
      <c r="B13" s="95">
        <v>84.25530999999998</v>
      </c>
      <c r="C13" s="96">
        <v>4.0024500000000005</v>
      </c>
      <c r="D13" s="344">
        <v>88.257759999999976</v>
      </c>
      <c r="E13" s="95"/>
      <c r="F13" s="95">
        <v>981.04497999999899</v>
      </c>
      <c r="G13" s="96">
        <v>45.419119999999992</v>
      </c>
      <c r="H13" s="344">
        <v>1026.464099999999</v>
      </c>
      <c r="J13" s="96"/>
      <c r="L13" s="702"/>
    </row>
    <row r="14" spans="1:12" x14ac:dyDescent="0.2">
      <c r="A14" s="92" t="s">
        <v>161</v>
      </c>
      <c r="B14" s="95">
        <v>0.51049999999999995</v>
      </c>
      <c r="C14" s="96">
        <v>6.6280000000000006E-2</v>
      </c>
      <c r="D14" s="345">
        <v>0.57677999999999996</v>
      </c>
      <c r="E14" s="96"/>
      <c r="F14" s="95">
        <v>5.7853799999999991</v>
      </c>
      <c r="G14" s="96">
        <v>0.57141999999999982</v>
      </c>
      <c r="H14" s="345">
        <v>6.3567999999999989</v>
      </c>
      <c r="J14" s="96"/>
      <c r="K14" s="721"/>
    </row>
    <row r="15" spans="1:12" x14ac:dyDescent="0.2">
      <c r="A15" s="92" t="s">
        <v>162</v>
      </c>
      <c r="B15" s="95">
        <v>52.314189999999996</v>
      </c>
      <c r="C15" s="96">
        <v>2.1531299999999995</v>
      </c>
      <c r="D15" s="344">
        <v>54.467319999999994</v>
      </c>
      <c r="E15" s="95"/>
      <c r="F15" s="95">
        <v>632.20536000000016</v>
      </c>
      <c r="G15" s="96">
        <v>23.734040000000004</v>
      </c>
      <c r="H15" s="344">
        <v>655.93940000000021</v>
      </c>
      <c r="J15" s="96"/>
    </row>
    <row r="16" spans="1:12" x14ac:dyDescent="0.2">
      <c r="A16" s="92" t="s">
        <v>163</v>
      </c>
      <c r="B16" s="95">
        <v>8.3639600000000005</v>
      </c>
      <c r="C16" s="96">
        <v>0.23233999999999999</v>
      </c>
      <c r="D16" s="344">
        <v>8.5963000000000012</v>
      </c>
      <c r="E16" s="95"/>
      <c r="F16" s="95">
        <v>104.15402000000003</v>
      </c>
      <c r="G16" s="96">
        <v>3.0358299999999976</v>
      </c>
      <c r="H16" s="344">
        <v>107.18985000000004</v>
      </c>
      <c r="J16" s="96"/>
    </row>
    <row r="17" spans="1:11" x14ac:dyDescent="0.2">
      <c r="A17" s="92" t="s">
        <v>164</v>
      </c>
      <c r="B17" s="95">
        <v>21.578370000000003</v>
      </c>
      <c r="C17" s="96">
        <v>1.0164600000000001</v>
      </c>
      <c r="D17" s="344">
        <v>22.594830000000002</v>
      </c>
      <c r="E17" s="95"/>
      <c r="F17" s="95">
        <v>269.53214000000014</v>
      </c>
      <c r="G17" s="96">
        <v>12.898339999999994</v>
      </c>
      <c r="H17" s="344">
        <v>282.43048000000016</v>
      </c>
      <c r="J17" s="96"/>
    </row>
    <row r="18" spans="1:11" x14ac:dyDescent="0.2">
      <c r="A18" s="92" t="s">
        <v>165</v>
      </c>
      <c r="B18" s="95">
        <v>2.1525799999999999</v>
      </c>
      <c r="C18" s="96">
        <v>9.4269999999999993E-2</v>
      </c>
      <c r="D18" s="344">
        <v>2.2468499999999998</v>
      </c>
      <c r="E18" s="95"/>
      <c r="F18" s="95">
        <v>26.244089999999996</v>
      </c>
      <c r="G18" s="96">
        <v>1.16839</v>
      </c>
      <c r="H18" s="344">
        <v>27.412479999999995</v>
      </c>
      <c r="J18" s="96"/>
    </row>
    <row r="19" spans="1:11" x14ac:dyDescent="0.2">
      <c r="A19" s="92" t="s">
        <v>166</v>
      </c>
      <c r="B19" s="95">
        <v>64.313810000000004</v>
      </c>
      <c r="C19" s="96">
        <v>2.3647700000000005</v>
      </c>
      <c r="D19" s="344">
        <v>66.678580000000011</v>
      </c>
      <c r="E19" s="95"/>
      <c r="F19" s="95">
        <v>718.10648000000049</v>
      </c>
      <c r="G19" s="96">
        <v>26.253419999999998</v>
      </c>
      <c r="H19" s="344">
        <v>744.35990000000049</v>
      </c>
      <c r="J19" s="96"/>
    </row>
    <row r="20" spans="1:11" x14ac:dyDescent="0.2">
      <c r="A20" s="92" t="s">
        <v>167</v>
      </c>
      <c r="B20" s="96">
        <v>0.54003000000000001</v>
      </c>
      <c r="C20" s="96">
        <v>0</v>
      </c>
      <c r="D20" s="345">
        <v>0.54003000000000001</v>
      </c>
      <c r="E20" s="96"/>
      <c r="F20" s="95">
        <v>6.4642799999999996</v>
      </c>
      <c r="G20" s="96">
        <v>0</v>
      </c>
      <c r="H20" s="345">
        <v>6.4642799999999996</v>
      </c>
      <c r="J20" s="96"/>
    </row>
    <row r="21" spans="1:11" x14ac:dyDescent="0.2">
      <c r="A21" s="92" t="s">
        <v>168</v>
      </c>
      <c r="B21" s="95">
        <v>13.355370000000001</v>
      </c>
      <c r="C21" s="96">
        <v>0.55394999999999994</v>
      </c>
      <c r="D21" s="344">
        <v>13.909320000000001</v>
      </c>
      <c r="E21" s="95"/>
      <c r="F21" s="95">
        <v>154.58940999999999</v>
      </c>
      <c r="G21" s="96">
        <v>6.0365700000000029</v>
      </c>
      <c r="H21" s="344">
        <v>160.62598</v>
      </c>
      <c r="J21" s="96"/>
      <c r="K21" s="96"/>
    </row>
    <row r="22" spans="1:11" x14ac:dyDescent="0.2">
      <c r="A22" s="92" t="s">
        <v>169</v>
      </c>
      <c r="B22" s="95">
        <v>6.5166000000000004</v>
      </c>
      <c r="C22" s="96">
        <v>0.21239000000000002</v>
      </c>
      <c r="D22" s="344">
        <v>6.7289900000000005</v>
      </c>
      <c r="E22" s="95"/>
      <c r="F22" s="95">
        <v>75.138409999999993</v>
      </c>
      <c r="G22" s="96">
        <v>2.4354100000000005</v>
      </c>
      <c r="H22" s="344">
        <v>77.573819999999998</v>
      </c>
      <c r="J22" s="96"/>
    </row>
    <row r="23" spans="1:11" x14ac:dyDescent="0.2">
      <c r="A23" s="97" t="s">
        <v>170</v>
      </c>
      <c r="B23" s="98">
        <v>17.417079999999999</v>
      </c>
      <c r="C23" s="96">
        <v>0.77792000000000006</v>
      </c>
      <c r="D23" s="346">
        <v>18.195</v>
      </c>
      <c r="E23" s="98"/>
      <c r="F23" s="98">
        <v>200.99291999999997</v>
      </c>
      <c r="G23" s="96">
        <v>10.02768</v>
      </c>
      <c r="H23" s="346">
        <v>211.02059999999997</v>
      </c>
      <c r="J23" s="96"/>
    </row>
    <row r="24" spans="1:11" x14ac:dyDescent="0.2">
      <c r="A24" s="99" t="s">
        <v>430</v>
      </c>
      <c r="B24" s="100">
        <v>467.22566999999987</v>
      </c>
      <c r="C24" s="100">
        <v>26.995450000000027</v>
      </c>
      <c r="D24" s="100">
        <v>494.22111999999987</v>
      </c>
      <c r="E24" s="100"/>
      <c r="F24" s="100">
        <v>5515.4421299999876</v>
      </c>
      <c r="G24" s="100">
        <v>306.65641000000045</v>
      </c>
      <c r="H24" s="100">
        <v>5822.0985399999881</v>
      </c>
      <c r="J24" s="96"/>
    </row>
    <row r="25" spans="1:11" x14ac:dyDescent="0.2">
      <c r="H25" s="79" t="s">
        <v>220</v>
      </c>
      <c r="J25" s="96"/>
    </row>
    <row r="26" spans="1:11" x14ac:dyDescent="0.2">
      <c r="A26" s="347" t="s">
        <v>561</v>
      </c>
      <c r="G26" s="58"/>
      <c r="H26" s="58"/>
      <c r="J26" s="96"/>
    </row>
    <row r="27" spans="1:11" x14ac:dyDescent="0.2">
      <c r="A27" s="101" t="s">
        <v>221</v>
      </c>
      <c r="B27" s="103"/>
      <c r="G27" s="58"/>
      <c r="H27" s="58"/>
      <c r="J27" s="96"/>
    </row>
    <row r="28" spans="1:11" ht="18" x14ac:dyDescent="0.25">
      <c r="A28" s="102"/>
      <c r="B28" s="103"/>
      <c r="E28" s="104"/>
      <c r="G28" s="58"/>
      <c r="H28" s="58"/>
      <c r="J28" s="96"/>
    </row>
    <row r="29" spans="1:11" x14ac:dyDescent="0.2">
      <c r="A29" s="102"/>
      <c r="B29" s="103"/>
      <c r="G29" s="58"/>
      <c r="H29" s="58"/>
      <c r="J29" s="96"/>
    </row>
    <row r="30" spans="1:11" x14ac:dyDescent="0.2">
      <c r="A30" s="102"/>
      <c r="B30" s="103"/>
      <c r="G30" s="58"/>
      <c r="H30" s="58"/>
      <c r="J30" s="96"/>
    </row>
    <row r="31" spans="1:11" x14ac:dyDescent="0.2">
      <c r="A31" s="102"/>
      <c r="B31" s="103"/>
      <c r="G31" s="58"/>
      <c r="H31" s="58"/>
    </row>
    <row r="32" spans="1:11" x14ac:dyDescent="0.2">
      <c r="A32" s="102"/>
      <c r="B32" s="103"/>
      <c r="C32" s="500"/>
      <c r="G32" s="58"/>
      <c r="H32" s="58"/>
    </row>
    <row r="33" spans="1:8" x14ac:dyDescent="0.2">
      <c r="A33" s="102"/>
      <c r="B33" s="103"/>
      <c r="G33" s="58"/>
      <c r="H33" s="58"/>
    </row>
    <row r="34" spans="1:8" x14ac:dyDescent="0.2">
      <c r="A34" s="102"/>
      <c r="B34" s="103"/>
      <c r="G34" s="58"/>
      <c r="H34" s="58"/>
    </row>
    <row r="35" spans="1:8" x14ac:dyDescent="0.2">
      <c r="A35" s="102"/>
      <c r="B35" s="103"/>
      <c r="G35" s="58"/>
      <c r="H35" s="58"/>
    </row>
    <row r="36" spans="1:8" x14ac:dyDescent="0.2">
      <c r="A36" s="102"/>
      <c r="B36" s="103"/>
      <c r="G36" s="58"/>
      <c r="H36" s="58"/>
    </row>
    <row r="37" spans="1:8" x14ac:dyDescent="0.2">
      <c r="A37" s="102"/>
      <c r="B37" s="103"/>
      <c r="G37" s="58"/>
      <c r="H37" s="58"/>
    </row>
    <row r="38" spans="1:8" x14ac:dyDescent="0.2">
      <c r="A38" s="102"/>
      <c r="B38" s="103"/>
      <c r="G38" s="58"/>
      <c r="H38" s="58"/>
    </row>
    <row r="39" spans="1:8" x14ac:dyDescent="0.2">
      <c r="A39" s="102"/>
      <c r="B39" s="103"/>
      <c r="G39" s="58"/>
      <c r="H39" s="58"/>
    </row>
    <row r="40" spans="1:8" x14ac:dyDescent="0.2">
      <c r="A40" s="102"/>
      <c r="B40" s="103"/>
      <c r="G40" s="58"/>
      <c r="H40" s="58"/>
    </row>
    <row r="41" spans="1:8" x14ac:dyDescent="0.2">
      <c r="A41" s="102"/>
      <c r="B41" s="103"/>
      <c r="G41" s="58"/>
      <c r="H41" s="58"/>
    </row>
    <row r="42" spans="1:8" x14ac:dyDescent="0.2">
      <c r="A42" s="102"/>
      <c r="B42" s="103"/>
      <c r="G42" s="58"/>
      <c r="H42" s="58"/>
    </row>
    <row r="43" spans="1:8" x14ac:dyDescent="0.2">
      <c r="A43" s="102"/>
      <c r="B43" s="103"/>
      <c r="G43" s="58"/>
      <c r="H43" s="58"/>
    </row>
    <row r="44" spans="1:8" x14ac:dyDescent="0.2">
      <c r="A44" s="102"/>
      <c r="B44" s="103"/>
      <c r="G44" s="58"/>
      <c r="H44" s="58"/>
    </row>
    <row r="45" spans="1:8" x14ac:dyDescent="0.2">
      <c r="A45" s="102"/>
      <c r="B45" s="103"/>
      <c r="G45" s="58"/>
      <c r="H45" s="58"/>
    </row>
    <row r="46" spans="1:8" x14ac:dyDescent="0.2">
      <c r="G46" s="58"/>
      <c r="H46" s="58"/>
    </row>
    <row r="47" spans="1:8" x14ac:dyDescent="0.2">
      <c r="G47" s="58"/>
      <c r="H47" s="58"/>
    </row>
  </sheetData>
  <mergeCells count="2">
    <mergeCell ref="B3:D3"/>
    <mergeCell ref="F3:H3"/>
  </mergeCells>
  <conditionalFormatting sqref="B5:H24">
    <cfRule type="cellIs" dxfId="181" priority="13" operator="between">
      <formula>0</formula>
      <formula>0.5</formula>
    </cfRule>
    <cfRule type="cellIs" dxfId="180" priority="14" operator="between">
      <formula>0</formula>
      <formula>0.49</formula>
    </cfRule>
  </conditionalFormatting>
  <conditionalFormatting sqref="C5:C23">
    <cfRule type="cellIs" dxfId="179" priority="12" stopIfTrue="1" operator="equal">
      <formula>0</formula>
    </cfRule>
  </conditionalFormatting>
  <conditionalFormatting sqref="G5:G23">
    <cfRule type="cellIs" dxfId="178" priority="10" stopIfTrue="1" operator="equal">
      <formula>0</formula>
    </cfRule>
  </conditionalFormatting>
  <conditionalFormatting sqref="J12:J30">
    <cfRule type="cellIs" dxfId="177" priority="6" stopIfTrue="1" operator="equal">
      <formula>0</formula>
    </cfRule>
    <cfRule type="cellIs" dxfId="176" priority="8" operator="between">
      <formula>0</formula>
      <formula>0.5</formula>
    </cfRule>
    <cfRule type="cellIs" dxfId="175" priority="9"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56</vt:i4>
      </vt:variant>
      <vt:variant>
        <vt:lpstr>Rangos con nombre</vt:lpstr>
      </vt:variant>
      <vt:variant>
        <vt:i4>4</vt:i4>
      </vt:variant>
    </vt:vector>
  </HeadingPairs>
  <TitlesOfParts>
    <vt:vector size="60" baseType="lpstr">
      <vt:lpstr>INDICE</vt:lpstr>
      <vt:lpstr>Indicadores</vt:lpstr>
      <vt:lpstr>Energia primaria</vt:lpstr>
      <vt:lpstr>Energia final</vt:lpstr>
      <vt:lpstr>Consumo PP</vt:lpstr>
      <vt:lpstr>Tv año móvil cons. PP</vt:lpstr>
      <vt:lpstr>Consumo GLP</vt:lpstr>
      <vt:lpstr>Consumo gasolinas</vt:lpstr>
      <vt:lpstr>GNA CCAA</vt:lpstr>
      <vt:lpstr>Consumo gasóleos</vt:lpstr>
      <vt:lpstr>GO CCAA</vt:lpstr>
      <vt:lpstr>Consumo Combustibles Auto</vt:lpstr>
      <vt:lpstr>Bios</vt:lpstr>
      <vt:lpstr>Tv año móvil cons. auto</vt:lpstr>
      <vt:lpstr>Consumo Comb. Auto Canales</vt:lpstr>
      <vt:lpstr>Consumo Comb. Auto CCAA</vt:lpstr>
      <vt:lpstr>Consumo Querosenos</vt:lpstr>
      <vt:lpstr>Consumo Fuelóleos</vt:lpstr>
      <vt:lpstr>FO CCAA</vt:lpstr>
      <vt:lpstr>Consumo Otros Productos</vt:lpstr>
      <vt:lpstr>Impor Crudo</vt:lpstr>
      <vt:lpstr>Coste CIF</vt:lpstr>
      <vt:lpstr>imp-exp PP</vt:lpstr>
      <vt:lpstr>imp-exp PP paises</vt:lpstr>
      <vt:lpstr>produccion interior</vt:lpstr>
      <vt:lpstr>MP procesada</vt:lpstr>
      <vt:lpstr>Produccion bruta</vt:lpstr>
      <vt:lpstr>Balance</vt:lpstr>
      <vt:lpstr>PVP máximo bombona</vt:lpstr>
      <vt:lpstr>PVP de gna y glo</vt:lpstr>
      <vt:lpstr>PVP medio de la gna</vt:lpstr>
      <vt:lpstr>PVP medio del glo</vt:lpstr>
      <vt:lpstr>PVP medio del glo C</vt:lpstr>
      <vt:lpstr>Cotizaciones de los crudos</vt:lpstr>
      <vt:lpstr>Evolución crudos SPOT</vt:lpstr>
      <vt:lpstr>Cotizaciones FOB</vt:lpstr>
      <vt:lpstr>Consumo de gas natural</vt:lpstr>
      <vt:lpstr>Consumo GN por tramos presión</vt:lpstr>
      <vt:lpstr>Tasa variación año móvil GN </vt:lpstr>
      <vt:lpstr>Consumo de gas natural por CCAA</vt:lpstr>
      <vt:lpstr>import. GN paises</vt:lpstr>
      <vt:lpstr>import. GN puntos entrada </vt:lpstr>
      <vt:lpstr>Coste de aprov</vt:lpstr>
      <vt:lpstr>export. GN paises</vt:lpstr>
      <vt:lpstr>export. GN puntos salida</vt:lpstr>
      <vt:lpstr>importaciones netas GN</vt:lpstr>
      <vt:lpstr>Producción interior GN</vt:lpstr>
      <vt:lpstr>Balance  Gas natural</vt:lpstr>
      <vt:lpstr>PVP máximo TUR</vt:lpstr>
      <vt:lpstr>Cotizaciones GN</vt:lpstr>
      <vt:lpstr>Stocks mat. primas y PP</vt:lpstr>
      <vt:lpstr>EMS prod. pet.</vt:lpstr>
      <vt:lpstr>Nivel Stocks España</vt:lpstr>
      <vt:lpstr>RREE Cores</vt:lpstr>
      <vt:lpstr>Existencias GN</vt:lpstr>
      <vt:lpstr>Unidades y factores conversión</vt:lpstr>
      <vt:lpstr>'Consumo Comb. Auto Canales'!Área_de_impresión</vt:lpstr>
      <vt:lpstr>'Consumo gasóleos'!Área_de_impresión</vt:lpstr>
      <vt:lpstr>'Consumo GLP'!Área_de_impresión</vt:lpstr>
      <vt:lpstr>INDICE!Área_de_impresión</vt:lpstr>
    </vt:vector>
  </TitlesOfParts>
  <Company>Cores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Gloria Martín Corrales</cp:lastModifiedBy>
  <cp:lastPrinted>2019-09-24T11:28:59Z</cp:lastPrinted>
  <dcterms:created xsi:type="dcterms:W3CDTF">2014-01-27T14:19:56Z</dcterms:created>
  <dcterms:modified xsi:type="dcterms:W3CDTF">2023-07-18T08:38:10Z</dcterms:modified>
</cp:coreProperties>
</file>