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mc:AlternateContent xmlns:mc="http://schemas.openxmlformats.org/markup-compatibility/2006">
    <mc:Choice Requires="x15">
      <x15ac:absPath xmlns:x15ac="http://schemas.microsoft.com/office/spreadsheetml/2010/11/ac" url="U:\INFORMES CORES WEB\BEH\BEH 2014\2023\04. ABRIL\"/>
    </mc:Choice>
  </mc:AlternateContent>
  <xr:revisionPtr revIDLastSave="0" documentId="13_ncr:1_{E81E63CC-EAAF-4687-BC5E-D6A5D480EE8A}" xr6:coauthVersionLast="47" xr6:coauthVersionMax="47" xr10:uidLastSave="{00000000-0000-0000-0000-000000000000}"/>
  <bookViews>
    <workbookView xWindow="-120" yWindow="-120" windowWidth="29040" windowHeight="15840" tabRatio="797" xr2:uid="{00000000-000D-0000-FFFF-FFFF00000000}"/>
  </bookViews>
  <sheets>
    <sheet name="INDICE" sheetId="2" r:id="rId1"/>
    <sheet name="Indicadores" sheetId="3" r:id="rId2"/>
    <sheet name="Energia primaria" sheetId="61" r:id="rId3"/>
    <sheet name="Energia final" sheetId="62" r:id="rId4"/>
    <sheet name="Consumo PP" sheetId="6" r:id="rId5"/>
    <sheet name="Tv año móvil cons. PP" sheetId="7" r:id="rId6"/>
    <sheet name="Consumo GLP" sheetId="8" r:id="rId7"/>
    <sheet name="Consumo gasolinas" sheetId="9" r:id="rId8"/>
    <sheet name="GNA CCAA" sheetId="10" r:id="rId9"/>
    <sheet name="Consumo gasóleos" sheetId="11" r:id="rId10"/>
    <sheet name="GO CCAA" sheetId="12" r:id="rId11"/>
    <sheet name="Consumo Combustibles Auto" sheetId="13" r:id="rId12"/>
    <sheet name="Bios" sheetId="14" r:id="rId13"/>
    <sheet name="Tv año móvil cons. auto" sheetId="15" r:id="rId14"/>
    <sheet name="Consumo Comb. Auto Canales" sheetId="16" r:id="rId15"/>
    <sheet name="Consumo Comb. Auto CCAA" sheetId="56" r:id="rId16"/>
    <sheet name="Consumo Querosenos" sheetId="17" r:id="rId17"/>
    <sheet name="Consumo Fuelóleos" sheetId="18" r:id="rId18"/>
    <sheet name="FO CCAA" sheetId="19" r:id="rId19"/>
    <sheet name="Consumo Otros Productos" sheetId="20" r:id="rId20"/>
    <sheet name="Impor Crudo" sheetId="21" r:id="rId21"/>
    <sheet name="Coste CIF" sheetId="22" r:id="rId22"/>
    <sheet name="imp-exp PP" sheetId="23" r:id="rId23"/>
    <sheet name="imp-exp PP paises" sheetId="24" r:id="rId24"/>
    <sheet name="produccion interior" sheetId="25" r:id="rId25"/>
    <sheet name="MP procesada" sheetId="26" r:id="rId26"/>
    <sheet name="Produccion bruta" sheetId="27" r:id="rId27"/>
    <sheet name="Balance" sheetId="28" r:id="rId28"/>
    <sheet name="PVP máximo bombona" sheetId="29" r:id="rId29"/>
    <sheet name="PVP de gna y glo" sheetId="30" r:id="rId30"/>
    <sheet name="PVP medio de la gna" sheetId="31" r:id="rId31"/>
    <sheet name="PVP medio del glo" sheetId="32" r:id="rId32"/>
    <sheet name="PVP medio del glo C" sheetId="33" r:id="rId33"/>
    <sheet name="Cotizaciones de los crudos" sheetId="34" r:id="rId34"/>
    <sheet name="Evolución crudos SPOT" sheetId="35" r:id="rId35"/>
    <sheet name="Cotizaciones FOB" sheetId="36" r:id="rId36"/>
    <sheet name="Consumo de gas natural" sheetId="37" r:id="rId37"/>
    <sheet name="Consumo GN por tramos presión" sheetId="38" r:id="rId38"/>
    <sheet name="Tasa variación año móvil GN " sheetId="39" r:id="rId39"/>
    <sheet name="Consumo de gas natural por CCAA" sheetId="40" r:id="rId40"/>
    <sheet name="import. GN paises" sheetId="41" r:id="rId41"/>
    <sheet name="import. GN puntos entrada " sheetId="42" r:id="rId42"/>
    <sheet name="Coste de aprov" sheetId="45" r:id="rId43"/>
    <sheet name="export. GN paises" sheetId="43" r:id="rId44"/>
    <sheet name="export. GN puntos salida" sheetId="44" r:id="rId45"/>
    <sheet name="importaciones netas GN" sheetId="59" r:id="rId46"/>
    <sheet name="Producción interior GN" sheetId="46" r:id="rId47"/>
    <sheet name="Balance  Gas natural" sheetId="47" r:id="rId48"/>
    <sheet name="PVP máximo TUR" sheetId="48" r:id="rId49"/>
    <sheet name="Cotizaciones GN" sheetId="49" r:id="rId50"/>
    <sheet name="Stocks mat. primas y PP" sheetId="50" r:id="rId51"/>
    <sheet name="EMS prod. pet." sheetId="51" r:id="rId52"/>
    <sheet name="Nivel Stocks España" sheetId="53" r:id="rId53"/>
    <sheet name="RREE Cores" sheetId="52" r:id="rId54"/>
    <sheet name="Existencias GN" sheetId="54" r:id="rId55"/>
    <sheet name="Unidades y factores conversión" sheetId="57" r:id="rId56"/>
  </sheets>
  <externalReferences>
    <externalReference r:id="rId57"/>
  </externalReferences>
  <definedNames>
    <definedName name="_xlnm.Print_Area" localSheetId="14">'Consumo Comb. Auto Canales'!$A$1:$H$8</definedName>
    <definedName name="_xlnm.Print_Area" localSheetId="9">'Consumo gasóleos'!$A$1:$H$12</definedName>
    <definedName name="_xlnm.Print_Area" localSheetId="6">'Consumo GLP'!$A$1:$I$13</definedName>
    <definedName name="_xlnm.Print_Area" localSheetId="0">INDICE!$A$1:$K$97</definedName>
    <definedName name="CUART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CUART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lllll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Macro2" localSheetId="14">[1]!Macro2</definedName>
    <definedName name="Macro2" localSheetId="15">[1]!Macro2</definedName>
    <definedName name="Macro2" localSheetId="8">[1]!Macro2</definedName>
    <definedName name="Macro2" localSheetId="10">[1]!Macro2</definedName>
    <definedName name="Macro2" localSheetId="0">[1]!Macro2</definedName>
    <definedName name="Macro2" localSheetId="13">[1]!Macro2</definedName>
    <definedName name="Macro2">[1]!Macro2</definedName>
    <definedName name="TERCERA"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TERCERA"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5"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1"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7"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6"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9"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4"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3"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2"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8"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1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localSheetId="0"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 name="wrn.MENSUAL." hidden="1">{#N/A,#N/A,FALSE,"GASOLINAS [1]";#N/A,#N/A,FALSE,"GASOLINAS [2]";#N/A,#N/A,FALSE,"GASÓLEOS [1]";#N/A,#N/A,FALSE,"GASÓLEOS [2]";#N/A,#N/A,FALSE,"QUEROSENOS [1]";#N/A,#N/A,FALSE,"QUEROSENOS [2]";#N/A,#N/A,FALSE,"FUELÓLEOS [1]";#N/A,#N/A,FALSE,"FUELÓLEO [2]";#N/A,#N/A,FALSE,"CCAA (Gasolinas)";#N/A,#N/A,FALSE,"CCAA (Gasolinas) (2)";#N/A,#N/A,FALSE,"CCAA (Gasolinas) (3)";#N/A,#N/A,FALSE,"DISTRIBUCIÓN GNA";#N/A,#N/A,FALSE,"CCAA (Gasoleos)";#N/A,#N/A,FALSE,"CCAA (Gasoleos) (2)";#N/A,#N/A,FALSE,"CCAA (Gasoleos) (3)";#N/A,#N/A,FALSE,"CCAA (Fuelóleos)";#N/A,#N/A,FALSE,"CCAA (Fuelóleos) (2)";#N/A,#N/A,FALSE,"CCAA (Fueloleos) (3)";#N/A,#N/A,FALSE,"CANALES"}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46" l="1"/>
  <c r="F10" i="25" l="1"/>
  <c r="D10" i="25"/>
  <c r="B10" i="25"/>
  <c r="F10" i="46" l="1"/>
  <c r="D10" i="46"/>
  <c r="B3" i="59" l="1"/>
  <c r="B4" i="54" l="1"/>
  <c r="F4" i="54" s="1"/>
  <c r="B3" i="52"/>
  <c r="F3" i="52" s="1"/>
  <c r="D3" i="53"/>
  <c r="H3" i="53" s="1"/>
  <c r="B3" i="51"/>
  <c r="D3" i="51" s="1"/>
  <c r="D4" i="54" l="1"/>
  <c r="D3" i="52"/>
  <c r="F3" i="53"/>
  <c r="F3" i="51"/>
  <c r="B3" i="50" l="1"/>
  <c r="F3" i="50" l="1"/>
  <c r="D3" i="50"/>
  <c r="A3" i="28"/>
  <c r="B3" i="46" l="1"/>
  <c r="B3" i="44"/>
  <c r="C3" i="43"/>
  <c r="B3" i="45"/>
  <c r="B3" i="42"/>
  <c r="B3" i="40"/>
  <c r="C3" i="41"/>
  <c r="B3" i="38"/>
  <c r="B3" i="37"/>
  <c r="B3" i="27"/>
  <c r="B3" i="26"/>
  <c r="B3" i="25"/>
  <c r="C3" i="24"/>
  <c r="B3" i="23"/>
  <c r="B3" i="22"/>
  <c r="C3" i="21"/>
  <c r="B3" i="20"/>
  <c r="B3" i="19"/>
  <c r="B3" i="18"/>
  <c r="B3" i="17"/>
  <c r="D3" i="56"/>
  <c r="B3" i="56"/>
  <c r="B3" i="16"/>
  <c r="B3" i="13"/>
  <c r="D3" i="12"/>
  <c r="B3" i="12"/>
  <c r="B3" i="11"/>
  <c r="I5" i="54" l="1"/>
  <c r="H5" i="54"/>
  <c r="I4" i="52"/>
  <c r="H4" i="52"/>
  <c r="I4" i="51"/>
  <c r="H4" i="51"/>
  <c r="I4" i="50"/>
  <c r="H4" i="50"/>
  <c r="I24" i="56" l="1"/>
  <c r="I23" i="56"/>
  <c r="I22" i="56"/>
  <c r="I21" i="56"/>
  <c r="I20" i="56"/>
  <c r="I19" i="56"/>
  <c r="I18" i="56"/>
  <c r="I17" i="56"/>
  <c r="I16" i="56"/>
  <c r="I15" i="56"/>
  <c r="I14" i="56"/>
  <c r="I13" i="56"/>
  <c r="I12" i="56"/>
  <c r="I11" i="56"/>
  <c r="I10" i="56"/>
  <c r="I9" i="56"/>
  <c r="I8" i="56"/>
  <c r="I7" i="56"/>
  <c r="I6" i="56"/>
  <c r="D24" i="56"/>
  <c r="D23" i="56"/>
  <c r="D22" i="56"/>
  <c r="D21" i="56"/>
  <c r="D20" i="56"/>
  <c r="D19" i="56"/>
  <c r="D18" i="56"/>
  <c r="D17" i="56"/>
  <c r="D16" i="56"/>
  <c r="D15" i="56"/>
  <c r="D14" i="56"/>
  <c r="D13" i="56"/>
  <c r="D12" i="56"/>
  <c r="D11" i="56"/>
  <c r="D10" i="56"/>
  <c r="D9" i="56"/>
  <c r="D8" i="56"/>
  <c r="D7" i="56"/>
  <c r="D6" i="56"/>
  <c r="I5" i="56"/>
  <c r="D5" i="56"/>
  <c r="H24" i="56"/>
  <c r="G24" i="56"/>
  <c r="H23" i="56"/>
  <c r="G23" i="56"/>
  <c r="H22" i="56"/>
  <c r="G22" i="56"/>
  <c r="H21" i="56"/>
  <c r="G21" i="56"/>
  <c r="H20" i="56"/>
  <c r="G20" i="56"/>
  <c r="H19" i="56"/>
  <c r="G19" i="56"/>
  <c r="H18" i="56"/>
  <c r="G18" i="56"/>
  <c r="H17" i="56"/>
  <c r="G17" i="56"/>
  <c r="H16" i="56"/>
  <c r="G16" i="56"/>
  <c r="H15" i="56"/>
  <c r="G15" i="56"/>
  <c r="H14" i="56"/>
  <c r="G14" i="56"/>
  <c r="H13" i="56"/>
  <c r="G13" i="56"/>
  <c r="H12" i="56"/>
  <c r="G12" i="56"/>
  <c r="H11" i="56"/>
  <c r="G11" i="56"/>
  <c r="H10" i="56"/>
  <c r="G10" i="56"/>
  <c r="H9" i="56"/>
  <c r="G9" i="56"/>
  <c r="H8" i="56"/>
  <c r="G8" i="56"/>
  <c r="H7" i="56"/>
  <c r="G7" i="56"/>
  <c r="H6" i="56"/>
  <c r="G6" i="56"/>
  <c r="H5" i="56"/>
  <c r="G5" i="56"/>
  <c r="C24" i="56"/>
  <c r="B24" i="56"/>
  <c r="C23" i="56"/>
  <c r="B23" i="56"/>
  <c r="C22" i="56"/>
  <c r="B22" i="56"/>
  <c r="C21" i="56"/>
  <c r="B21" i="56"/>
  <c r="C20" i="56"/>
  <c r="B20" i="56"/>
  <c r="C19" i="56"/>
  <c r="B19" i="56"/>
  <c r="C18" i="56"/>
  <c r="B18" i="56"/>
  <c r="C17" i="56"/>
  <c r="B17" i="56"/>
  <c r="C16" i="56"/>
  <c r="B16" i="56"/>
  <c r="C15" i="56"/>
  <c r="B15" i="56"/>
  <c r="C14" i="56"/>
  <c r="B14" i="56"/>
  <c r="C13" i="56"/>
  <c r="B13" i="56"/>
  <c r="C12" i="56"/>
  <c r="B12" i="56"/>
  <c r="C11" i="56"/>
  <c r="B11" i="56"/>
  <c r="C10" i="56"/>
  <c r="B10" i="56"/>
  <c r="C9" i="56"/>
  <c r="B9" i="56"/>
  <c r="C8" i="56"/>
  <c r="B8" i="56"/>
  <c r="C7" i="56"/>
  <c r="B7" i="56"/>
  <c r="C6" i="56"/>
  <c r="B6" i="56"/>
  <c r="C5" i="56"/>
  <c r="B5" i="56"/>
  <c r="B3" i="10"/>
  <c r="B3" i="9"/>
  <c r="B3" i="8"/>
  <c r="B3" i="6"/>
  <c r="E5" i="56" l="1"/>
  <c r="E6" i="56"/>
  <c r="J22" i="56"/>
  <c r="J5" i="56"/>
  <c r="J10" i="56"/>
  <c r="J8" i="56"/>
  <c r="J9" i="56"/>
  <c r="J18" i="56"/>
  <c r="E8" i="56"/>
  <c r="E16" i="56"/>
  <c r="E24" i="56"/>
  <c r="J14" i="56"/>
  <c r="J13" i="56"/>
  <c r="J16" i="56"/>
  <c r="J24" i="56"/>
  <c r="J6" i="56"/>
  <c r="J12" i="56"/>
  <c r="J20" i="56"/>
  <c r="E15" i="56"/>
  <c r="E9" i="56"/>
  <c r="E17" i="56"/>
  <c r="J15" i="56"/>
  <c r="E10" i="56"/>
  <c r="E18" i="56"/>
  <c r="J21" i="56"/>
  <c r="E14" i="56"/>
  <c r="J19" i="56"/>
  <c r="E11" i="56"/>
  <c r="J11" i="56"/>
  <c r="E12" i="56"/>
  <c r="E20" i="56"/>
  <c r="J17" i="56"/>
  <c r="E7" i="56"/>
  <c r="E23" i="56"/>
  <c r="E19" i="56"/>
  <c r="E13" i="56"/>
  <c r="E21" i="56"/>
  <c r="J7" i="56"/>
  <c r="J23" i="56"/>
  <c r="E22" i="56"/>
</calcChain>
</file>

<file path=xl/sharedStrings.xml><?xml version="1.0" encoding="utf-8"?>
<sst xmlns="http://schemas.openxmlformats.org/spreadsheetml/2006/main" count="1920" uniqueCount="699">
  <si>
    <t>Indicadores</t>
  </si>
  <si>
    <t>Unidades y factores de conversión utilizados</t>
  </si>
  <si>
    <t>1- Productos petrolíferos</t>
  </si>
  <si>
    <t>2-Gas natural</t>
  </si>
  <si>
    <t>3. Reservas petróleo y gas natural en España</t>
  </si>
  <si>
    <t>Consumo de productos petrolíferos</t>
  </si>
  <si>
    <t>Consumo de querosenos</t>
  </si>
  <si>
    <t>Consumo de otros productos</t>
  </si>
  <si>
    <t>Coste CIF</t>
  </si>
  <si>
    <t>2.1 Consumo de gas natural</t>
  </si>
  <si>
    <t>2.3 Balance de gas natural</t>
  </si>
  <si>
    <t>2.4 Precios de gas natural</t>
  </si>
  <si>
    <t xml:space="preserve">PVP máximo de las tarifas último recurso de gas natural </t>
  </si>
  <si>
    <t>1.1 Consumo de productos petrolíferos</t>
  </si>
  <si>
    <t>1.3 Balance de productos petrolíferos</t>
  </si>
  <si>
    <t>1.4 Precios de productos petrolíferos</t>
  </si>
  <si>
    <t>1.2 Importaciones y exportaciones de hidrocarburos líquidos</t>
  </si>
  <si>
    <t>2.2 Importaciones-Exportaciones de gas natural</t>
  </si>
  <si>
    <t>Importaciones por punto de entrada</t>
  </si>
  <si>
    <t>INDICE</t>
  </si>
  <si>
    <t>Cotizaciones de los crudos de referencia y tipo de cambio</t>
  </si>
  <si>
    <t>Evolución de los precios spot de crudos</t>
  </si>
  <si>
    <t xml:space="preserve">Cotizaciones internacionales FOB de productos petrolíferos </t>
  </si>
  <si>
    <t>Consumo anual de energía final en España</t>
  </si>
  <si>
    <t>Consumo de gases licuados del petróleo</t>
  </si>
  <si>
    <t>Consumo de gasolinas</t>
  </si>
  <si>
    <t>Biocarburantes en gasolinas y gasóleos</t>
  </si>
  <si>
    <t>Consumo de gasóleos</t>
  </si>
  <si>
    <t>Consumo de combustibles de automoción</t>
  </si>
  <si>
    <t>Consumo de fuelóleos</t>
  </si>
  <si>
    <t>Producción interior de crudo</t>
  </si>
  <si>
    <t>Producción interior de gas natural</t>
  </si>
  <si>
    <t xml:space="preserve">Unidades y factores de conversión utilizados </t>
  </si>
  <si>
    <t>Consumo de combustibles de automoción por canales</t>
  </si>
  <si>
    <t>Importaciones - Exportaciones de productos petrolíferos por productos</t>
  </si>
  <si>
    <t>PVP medio del gasóleo calefacción</t>
  </si>
  <si>
    <t>PVP medio del gasóleo de automoción</t>
  </si>
  <si>
    <t xml:space="preserve">PVP medio de la gasolina 95 I.O. </t>
  </si>
  <si>
    <t>Consumo de gas natural</t>
  </si>
  <si>
    <t>Stocks de crudo, materias primas y productos petrolíferos</t>
  </si>
  <si>
    <t>Existencias gas natural</t>
  </si>
  <si>
    <t>Existencias mínimas de seguridad de productos petroliferos</t>
  </si>
  <si>
    <t>Fuente</t>
  </si>
  <si>
    <t>Unidades</t>
  </si>
  <si>
    <t>Penúltimo dato</t>
  </si>
  <si>
    <t>Consumo y Demanda</t>
  </si>
  <si>
    <t>Total productos petrolíferos</t>
  </si>
  <si>
    <t>kt</t>
  </si>
  <si>
    <t>Gasolinas</t>
  </si>
  <si>
    <t>Querosenos</t>
  </si>
  <si>
    <t>Gas natural</t>
  </si>
  <si>
    <t>Comercio exterior</t>
  </si>
  <si>
    <t>Importación de crudo</t>
  </si>
  <si>
    <t>Importación de gas natural</t>
  </si>
  <si>
    <t>GWh</t>
  </si>
  <si>
    <t>Coste CIF del crudo importado</t>
  </si>
  <si>
    <t>€/Bbl</t>
  </si>
  <si>
    <t>Refino y stocks de petróleo</t>
  </si>
  <si>
    <t>Materia prima procesada</t>
  </si>
  <si>
    <t>Utilización de la capacidad de refino</t>
  </si>
  <si>
    <t>%</t>
  </si>
  <si>
    <t xml:space="preserve">Stocks de crudo y productos </t>
  </si>
  <si>
    <t>Producción interior</t>
  </si>
  <si>
    <t>Crudo de petróleo</t>
  </si>
  <si>
    <t>Grado de autoabastecimiento (petróleo)</t>
  </si>
  <si>
    <t>Grado de autoabastecimiento (gas)</t>
  </si>
  <si>
    <t>Precios crudos y productos</t>
  </si>
  <si>
    <t>Precio Brent</t>
  </si>
  <si>
    <t>Reuters</t>
  </si>
  <si>
    <t>US$/Bbl</t>
  </si>
  <si>
    <t>Cotización media anual</t>
  </si>
  <si>
    <t>BCE</t>
  </si>
  <si>
    <t>US$/€</t>
  </si>
  <si>
    <t xml:space="preserve">PVP gasolina 95 I.O. </t>
  </si>
  <si>
    <t>c€/litro</t>
  </si>
  <si>
    <t>PVP gasóleo auto</t>
  </si>
  <si>
    <t xml:space="preserve">PVP botella de butano 12,5 kg </t>
  </si>
  <si>
    <t>€/bombona</t>
  </si>
  <si>
    <t>c€/kWh</t>
  </si>
  <si>
    <t>Indicadores de actividad</t>
  </si>
  <si>
    <t>PIB</t>
  </si>
  <si>
    <t>INE</t>
  </si>
  <si>
    <r>
      <t xml:space="preserve">Índice producción industrial </t>
    </r>
    <r>
      <rPr>
        <vertAlign val="superscript"/>
        <sz val="10"/>
        <rFont val="Arial"/>
        <family val="2"/>
      </rPr>
      <t>1</t>
    </r>
  </si>
  <si>
    <t xml:space="preserve"> Bienes de consumo</t>
  </si>
  <si>
    <t xml:space="preserve">  - B. consumo duradero</t>
  </si>
  <si>
    <t xml:space="preserve">  - B. consumo no duradero</t>
  </si>
  <si>
    <t xml:space="preserve"> Bienes de equipo</t>
  </si>
  <si>
    <t xml:space="preserve"> Bienes intermedios</t>
  </si>
  <si>
    <t xml:space="preserve"> Energía</t>
  </si>
  <si>
    <r>
      <t xml:space="preserve">Consumo energía eléctrica </t>
    </r>
    <r>
      <rPr>
        <vertAlign val="superscript"/>
        <sz val="10"/>
        <rFont val="Arial"/>
        <family val="2"/>
      </rPr>
      <t>2</t>
    </r>
  </si>
  <si>
    <t>REE</t>
  </si>
  <si>
    <t>Matriculación de automóviles</t>
  </si>
  <si>
    <t>DGT</t>
  </si>
  <si>
    <r>
      <t xml:space="preserve">Indicadores de transporte </t>
    </r>
    <r>
      <rPr>
        <b/>
        <vertAlign val="superscript"/>
        <sz val="10"/>
        <rFont val="Arial"/>
        <family val="2"/>
      </rPr>
      <t>1</t>
    </r>
  </si>
  <si>
    <t xml:space="preserve">Transporte total </t>
  </si>
  <si>
    <t xml:space="preserve">Transporte urbano </t>
  </si>
  <si>
    <t>Transporte interurbano</t>
  </si>
  <si>
    <t>Transporte por autobús</t>
  </si>
  <si>
    <t>Transporte ferrocarril</t>
  </si>
  <si>
    <t>Cercanías</t>
  </si>
  <si>
    <t>Media distancia</t>
  </si>
  <si>
    <t>Larga distancia</t>
  </si>
  <si>
    <t xml:space="preserve">Transporte aéreo (interior) </t>
  </si>
  <si>
    <t xml:space="preserve">Marítimo (cabotaje) </t>
  </si>
  <si>
    <t xml:space="preserve">Consumo anual de energía primaria en España y grado de autoabastecimiento </t>
  </si>
  <si>
    <t>Unidad: miles de toneladas equivalentes de petróleo</t>
  </si>
  <si>
    <t>Estructura (%)</t>
  </si>
  <si>
    <t>Carbón</t>
  </si>
  <si>
    <t>Petróleo</t>
  </si>
  <si>
    <t>Gas Natural</t>
  </si>
  <si>
    <t>Nuclear</t>
  </si>
  <si>
    <t>Energías Renovables</t>
  </si>
  <si>
    <t>Residuos no renovables</t>
  </si>
  <si>
    <t>Saldo Electr.(Imp.-Exp.)</t>
  </si>
  <si>
    <t>Total</t>
  </si>
  <si>
    <t>Acumulado anual</t>
  </si>
  <si>
    <t>Últimos doce meses</t>
  </si>
  <si>
    <t>Productos petrolíferos</t>
  </si>
  <si>
    <t>Gas</t>
  </si>
  <si>
    <t>Electricidad</t>
  </si>
  <si>
    <t>Renovables</t>
  </si>
  <si>
    <t>Estructura(%)</t>
  </si>
  <si>
    <t>Gasóleos</t>
  </si>
  <si>
    <t>Fuelóleos</t>
  </si>
  <si>
    <t>Fuente: CORES</t>
  </si>
  <si>
    <t>* Tasas de variación con respecto al mismo período del año anterior.</t>
  </si>
  <si>
    <t xml:space="preserve">Enero </t>
  </si>
  <si>
    <t>Febrero</t>
  </si>
  <si>
    <t>Marzo</t>
  </si>
  <si>
    <t>Abril</t>
  </si>
  <si>
    <t>Mayo</t>
  </si>
  <si>
    <t>Junio</t>
  </si>
  <si>
    <t>Julio</t>
  </si>
  <si>
    <t>Agosto</t>
  </si>
  <si>
    <t>Septiembre</t>
  </si>
  <si>
    <t>Octubre</t>
  </si>
  <si>
    <t>Noviembre</t>
  </si>
  <si>
    <t>Diciembre</t>
  </si>
  <si>
    <t>Envasado</t>
  </si>
  <si>
    <t>Granel</t>
  </si>
  <si>
    <t>Automoción (envasado y granel)</t>
  </si>
  <si>
    <t>Otros</t>
  </si>
  <si>
    <t>-</t>
  </si>
  <si>
    <t>95 I.O.</t>
  </si>
  <si>
    <t>98 I.O.</t>
  </si>
  <si>
    <t>Gasolinas Mezcla</t>
  </si>
  <si>
    <t>Subtotal gasolinas auto</t>
  </si>
  <si>
    <t>Otras gasolinas</t>
  </si>
  <si>
    <t>Total **</t>
  </si>
  <si>
    <t>De los cuales:</t>
  </si>
  <si>
    <t>% en kt</t>
  </si>
  <si>
    <t>Unidad: miles de toneladas</t>
  </si>
  <si>
    <t xml:space="preserve">Subtotal </t>
  </si>
  <si>
    <t>Andalucía</t>
  </si>
  <si>
    <t>Aragón</t>
  </si>
  <si>
    <t>Asturias</t>
  </si>
  <si>
    <t>Baleares</t>
  </si>
  <si>
    <t>Canarias</t>
  </si>
  <si>
    <t>Cantabria</t>
  </si>
  <si>
    <t>Castilla y León</t>
  </si>
  <si>
    <t>Cataluña</t>
  </si>
  <si>
    <t>Ceuta</t>
  </si>
  <si>
    <t>C. Valenciana</t>
  </si>
  <si>
    <t>Extremadura</t>
  </si>
  <si>
    <t>Galicia</t>
  </si>
  <si>
    <t>La Rioja</t>
  </si>
  <si>
    <t>Madrid</t>
  </si>
  <si>
    <t>Melilla</t>
  </si>
  <si>
    <t>Murcia</t>
  </si>
  <si>
    <t>Navarra</t>
  </si>
  <si>
    <t>País Vasco</t>
  </si>
  <si>
    <t>Gasóleo A</t>
  </si>
  <si>
    <t xml:space="preserve">Biodiesel  </t>
  </si>
  <si>
    <t>Biodiesel  Mezcla</t>
  </si>
  <si>
    <t>Subtotal gasóleos auto</t>
  </si>
  <si>
    <t>Agrícola y pesca (B)</t>
  </si>
  <si>
    <t>Calefacción (C)</t>
  </si>
  <si>
    <t xml:space="preserve">Otros gasóleos </t>
  </si>
  <si>
    <t>Biocarburantes</t>
  </si>
  <si>
    <t>A</t>
  </si>
  <si>
    <t>B</t>
  </si>
  <si>
    <t>C</t>
  </si>
  <si>
    <t>Subtotal</t>
  </si>
  <si>
    <t>Gasolinas 95 I.O.</t>
  </si>
  <si>
    <t>Gasolinas 98 I.O.</t>
  </si>
  <si>
    <t>Total gasolinas auto</t>
  </si>
  <si>
    <t xml:space="preserve">Total </t>
  </si>
  <si>
    <t>Combustibles
 Auto/S.Total (%)</t>
  </si>
  <si>
    <t>Bioetanol</t>
  </si>
  <si>
    <t>Estaciones 
de servicio</t>
  </si>
  <si>
    <t>Extra Red</t>
  </si>
  <si>
    <t>Gasolinas automoción</t>
  </si>
  <si>
    <t>Gasóleos de Automoción</t>
  </si>
  <si>
    <t>Aviación</t>
  </si>
  <si>
    <t>BIA</t>
  </si>
  <si>
    <t>Otros fuelóleos</t>
  </si>
  <si>
    <t>Asfaltos</t>
  </si>
  <si>
    <t>Coque</t>
  </si>
  <si>
    <t>Total otros productos</t>
  </si>
  <si>
    <t>Consumo de gasóleos por Comunidades Autónomas</t>
  </si>
  <si>
    <t>Canadá</t>
  </si>
  <si>
    <t>México</t>
  </si>
  <si>
    <t>Brasil</t>
  </si>
  <si>
    <t>Colombia</t>
  </si>
  <si>
    <t>Venezuela</t>
  </si>
  <si>
    <t>Estonia</t>
  </si>
  <si>
    <t>Italia</t>
  </si>
  <si>
    <t>Noruega</t>
  </si>
  <si>
    <t>Reino Unido</t>
  </si>
  <si>
    <t>Rusia</t>
  </si>
  <si>
    <t>Arabia Saudí</t>
  </si>
  <si>
    <t>Irak</t>
  </si>
  <si>
    <t>Angola</t>
  </si>
  <si>
    <t>Argelia</t>
  </si>
  <si>
    <t>Camerún</t>
  </si>
  <si>
    <t>Egipto</t>
  </si>
  <si>
    <t>Libia</t>
  </si>
  <si>
    <t>Nigeria</t>
  </si>
  <si>
    <t>Túnez</t>
  </si>
  <si>
    <t>Otros África</t>
  </si>
  <si>
    <t>Fuente: Cores</t>
  </si>
  <si>
    <t>- igual que 0,0 / ^ mayor que 0,0</t>
  </si>
  <si>
    <t>Coste CIF del crudo importado en España</t>
  </si>
  <si>
    <t>Unidad: € por barril</t>
  </si>
  <si>
    <t>Importaciones</t>
  </si>
  <si>
    <t>Otros productos</t>
  </si>
  <si>
    <t xml:space="preserve">Total Importaciones </t>
  </si>
  <si>
    <t>Exportaciones</t>
  </si>
  <si>
    <t>Total Exportaciones</t>
  </si>
  <si>
    <t>Total Saldo Exp.-Imp.</t>
  </si>
  <si>
    <t>saldo (E-I)</t>
  </si>
  <si>
    <t>Estados Unidos</t>
  </si>
  <si>
    <t>Otros América</t>
  </si>
  <si>
    <t>Bélgica</t>
  </si>
  <si>
    <t>Francia</t>
  </si>
  <si>
    <t>Grecia</t>
  </si>
  <si>
    <t>Portugal</t>
  </si>
  <si>
    <t>Suecia</t>
  </si>
  <si>
    <t>Turquía</t>
  </si>
  <si>
    <t>Otros Europa</t>
  </si>
  <si>
    <t>EAU</t>
  </si>
  <si>
    <t>Marruecos</t>
  </si>
  <si>
    <t>Otros Asia</t>
  </si>
  <si>
    <t>Importaciones de crudo por países y zonas económicas</t>
  </si>
  <si>
    <t>Casablanca</t>
  </si>
  <si>
    <t>Rodaballo</t>
  </si>
  <si>
    <t>Total Crudo</t>
  </si>
  <si>
    <t>Grado de autoabastecimiento (%)</t>
  </si>
  <si>
    <t>Crudo y materias primas procesadas</t>
  </si>
  <si>
    <t>Produccion bruta de refineria</t>
  </si>
  <si>
    <t>Balance de producción y consumo de productos petrolíferos</t>
  </si>
  <si>
    <t>Producción de refinerías</t>
  </si>
  <si>
    <t>Importaciones de crudo</t>
  </si>
  <si>
    <t>Consumos propios</t>
  </si>
  <si>
    <t>Traspasos / diferencias estadísticas</t>
  </si>
  <si>
    <t>Pérdidas de refino</t>
  </si>
  <si>
    <t>Variación de existencias</t>
  </si>
  <si>
    <t>Unidad:  €/Bombona</t>
  </si>
  <si>
    <t>* % sobre precio anterior</t>
  </si>
  <si>
    <t>Unidad: c€/litro</t>
  </si>
  <si>
    <t>Precio de venta al público</t>
  </si>
  <si>
    <t>Tasa de variación (%)</t>
  </si>
  <si>
    <t>mes anterior</t>
  </si>
  <si>
    <t>mes año anterior</t>
  </si>
  <si>
    <t>PVP</t>
  </si>
  <si>
    <t>IVA</t>
  </si>
  <si>
    <t>IE</t>
  </si>
  <si>
    <t>PAI</t>
  </si>
  <si>
    <t>España</t>
  </si>
  <si>
    <t>Alemania</t>
  </si>
  <si>
    <t>Austria</t>
  </si>
  <si>
    <t>Bulgaria</t>
  </si>
  <si>
    <t>Chipre</t>
  </si>
  <si>
    <t>Croacia</t>
  </si>
  <si>
    <t>Dinamarca</t>
  </si>
  <si>
    <t>Eslovaquia</t>
  </si>
  <si>
    <t>Eslovenia</t>
  </si>
  <si>
    <t>Finlandia</t>
  </si>
  <si>
    <t>Hungría</t>
  </si>
  <si>
    <t>Irlanda</t>
  </si>
  <si>
    <t>Letonia</t>
  </si>
  <si>
    <t>Lituania</t>
  </si>
  <si>
    <t>Luxemburgo</t>
  </si>
  <si>
    <t>Malta</t>
  </si>
  <si>
    <t>Polonia</t>
  </si>
  <si>
    <t>Rumanía</t>
  </si>
  <si>
    <t>Media UE ponderada</t>
  </si>
  <si>
    <t>Media Eurozona ponderada</t>
  </si>
  <si>
    <t>Media UE Eurozona-España</t>
  </si>
  <si>
    <t>Unidad: US$ por barril</t>
  </si>
  <si>
    <t>Brent  Dated</t>
  </si>
  <si>
    <t xml:space="preserve">WTI  </t>
  </si>
  <si>
    <t>Tipo de cambio $/€</t>
  </si>
  <si>
    <t>Fuente: Reuters</t>
  </si>
  <si>
    <t>Cercano Oriente</t>
  </si>
  <si>
    <t>Arabia Ligero</t>
  </si>
  <si>
    <t>Dubai</t>
  </si>
  <si>
    <t>Mediterráneo/África</t>
  </si>
  <si>
    <t>Irak (Kirkuk)</t>
  </si>
  <si>
    <t>Argelia (Saharan)</t>
  </si>
  <si>
    <t>Libia (Es Sider)</t>
  </si>
  <si>
    <t>Nigeria (Bonny)</t>
  </si>
  <si>
    <t>Ural</t>
  </si>
  <si>
    <t>América del Norte</t>
  </si>
  <si>
    <t>EE.UU. (Texas Int.)</t>
  </si>
  <si>
    <t>México (Maya)</t>
  </si>
  <si>
    <t>Mar del Norte</t>
  </si>
  <si>
    <t>Ekofisk</t>
  </si>
  <si>
    <t>Forties</t>
  </si>
  <si>
    <t>Brent</t>
  </si>
  <si>
    <t>Cesta OPEP</t>
  </si>
  <si>
    <t>Unidad: US$ por tonelada</t>
  </si>
  <si>
    <t>MED</t>
  </si>
  <si>
    <t>NWE</t>
  </si>
  <si>
    <t>Fuelóleo 1% Azufre</t>
  </si>
  <si>
    <t xml:space="preserve">Consumo de gas natural </t>
  </si>
  <si>
    <t>Consumo convencional</t>
  </si>
  <si>
    <t>Generación eléctrica</t>
  </si>
  <si>
    <t>GNL de consumo directo</t>
  </si>
  <si>
    <t>Consumo de gas natural por grupos de presión</t>
  </si>
  <si>
    <t xml:space="preserve">GNL Consumo directo </t>
  </si>
  <si>
    <t>Enero</t>
  </si>
  <si>
    <t>GNL</t>
  </si>
  <si>
    <t>Com. Valenciana</t>
  </si>
  <si>
    <t>Perú</t>
  </si>
  <si>
    <t>GN</t>
  </si>
  <si>
    <t>Qatar</t>
  </si>
  <si>
    <t xml:space="preserve"> GN</t>
  </si>
  <si>
    <t xml:space="preserve"> GNL</t>
  </si>
  <si>
    <t>Conexiones Internacionales</t>
  </si>
  <si>
    <t>Almería</t>
  </si>
  <si>
    <t>Zahara de los Atunes</t>
  </si>
  <si>
    <t>Plantas de regasificación</t>
  </si>
  <si>
    <t>Barcelona</t>
  </si>
  <si>
    <t>Bilbao</t>
  </si>
  <si>
    <t>Cartagena</t>
  </si>
  <si>
    <t>Huelva</t>
  </si>
  <si>
    <t>Mugardos</t>
  </si>
  <si>
    <t>Sagunto</t>
  </si>
  <si>
    <t xml:space="preserve">Exportaciones de gas natural por países </t>
  </si>
  <si>
    <t>Oriente Medio</t>
  </si>
  <si>
    <t>Exportaciones de gas natural por punto de salida</t>
  </si>
  <si>
    <t>€/MWh</t>
  </si>
  <si>
    <t>Fuente:DGA</t>
  </si>
  <si>
    <t>Nota: Arancel de aduanas capitulo 27</t>
  </si>
  <si>
    <t xml:space="preserve">Produccion interior de gas natural </t>
  </si>
  <si>
    <t>El Romeral</t>
  </si>
  <si>
    <t>Poseidón</t>
  </si>
  <si>
    <t xml:space="preserve">Balance de producción y consumo de gas natural </t>
  </si>
  <si>
    <t>Entradas</t>
  </si>
  <si>
    <t>Salidas</t>
  </si>
  <si>
    <t>Entradas de gas natural</t>
  </si>
  <si>
    <t>Salidas de gas natural</t>
  </si>
  <si>
    <t xml:space="preserve">    Producción interior de gas</t>
  </si>
  <si>
    <t xml:space="preserve">    Exportaciones</t>
  </si>
  <si>
    <t xml:space="preserve">    Importaciones GNL</t>
  </si>
  <si>
    <t xml:space="preserve">    Importaciones GN</t>
  </si>
  <si>
    <t>Salidas a distribución y consumo</t>
  </si>
  <si>
    <t xml:space="preserve">    Consumo convencional</t>
  </si>
  <si>
    <t xml:space="preserve">    Generación eléctrica</t>
  </si>
  <si>
    <t xml:space="preserve">    GNL consumo directo</t>
  </si>
  <si>
    <t>Pérdidas y diferencias estadísticas</t>
  </si>
  <si>
    <t>Unidad:  c€/KWh</t>
  </si>
  <si>
    <t>Cotizaciones del gas natural</t>
  </si>
  <si>
    <t xml:space="preserve">Tasa variación año móvil de consumo gas natural </t>
  </si>
  <si>
    <t>Crudos y mat. primas</t>
  </si>
  <si>
    <t>Crudo</t>
  </si>
  <si>
    <t>Stocks en días de importaciones netas</t>
  </si>
  <si>
    <t>Días</t>
  </si>
  <si>
    <t xml:space="preserve"> </t>
  </si>
  <si>
    <t>Almacenamientos Subterráneos **</t>
  </si>
  <si>
    <t>Plantas 
de Regasificación</t>
  </si>
  <si>
    <t>Unidades y factores de conversión para energía</t>
  </si>
  <si>
    <t>TJ</t>
  </si>
  <si>
    <t>Gcal</t>
  </si>
  <si>
    <t>Mtermias</t>
  </si>
  <si>
    <t>Mtep</t>
  </si>
  <si>
    <r>
      <t>2,388 x 10</t>
    </r>
    <r>
      <rPr>
        <vertAlign val="superscript"/>
        <sz val="10"/>
        <color theme="1"/>
        <rFont val="Arial"/>
        <family val="2"/>
      </rPr>
      <t>-5</t>
    </r>
  </si>
  <si>
    <r>
      <t>4,1868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</si>
  <si>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</si>
  <si>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-7</t>
    </r>
  </si>
  <si>
    <r>
      <t>1,163 x 10</t>
    </r>
    <r>
      <rPr>
        <vertAlign val="superscript"/>
        <sz val="10"/>
        <color theme="1"/>
        <rFont val="Arial"/>
        <family val="2"/>
      </rPr>
      <t>-3</t>
    </r>
  </si>
  <si>
    <r>
      <t>10</t>
    </r>
    <r>
      <rPr>
        <vertAlign val="superscript"/>
        <sz val="10"/>
        <color theme="1"/>
        <rFont val="Arial"/>
        <family val="2"/>
      </rPr>
      <t>3</t>
    </r>
  </si>
  <si>
    <r>
      <t>10</t>
    </r>
    <r>
      <rPr>
        <vertAlign val="superscript"/>
        <sz val="10"/>
        <color theme="1"/>
        <rFont val="Arial"/>
        <family val="2"/>
      </rPr>
      <t>-4</t>
    </r>
  </si>
  <si>
    <r>
      <t>4,1868 x 10</t>
    </r>
    <r>
      <rPr>
        <vertAlign val="superscript"/>
        <sz val="10"/>
        <color theme="1"/>
        <rFont val="Arial"/>
        <family val="2"/>
      </rPr>
      <t>4</t>
    </r>
  </si>
  <si>
    <r>
      <t>10</t>
    </r>
    <r>
      <rPr>
        <vertAlign val="superscript"/>
        <sz val="10"/>
        <color theme="1"/>
        <rFont val="Arial"/>
        <family val="2"/>
      </rPr>
      <t>7</t>
    </r>
  </si>
  <si>
    <r>
      <t>10</t>
    </r>
    <r>
      <rPr>
        <vertAlign val="superscript"/>
        <sz val="10"/>
        <color theme="1"/>
        <rFont val="Arial"/>
        <family val="2"/>
      </rPr>
      <t>4</t>
    </r>
  </si>
  <si>
    <r>
      <t>8,6 x 10</t>
    </r>
    <r>
      <rPr>
        <vertAlign val="superscript"/>
        <sz val="10"/>
        <color theme="1"/>
        <rFont val="Arial"/>
        <family val="2"/>
      </rPr>
      <t>-5</t>
    </r>
  </si>
  <si>
    <t>Unidades y factores de conversión para volumen</t>
  </si>
  <si>
    <r>
      <t xml:space="preserve">Galones </t>
    </r>
    <r>
      <rPr>
        <sz val="10"/>
        <color theme="1"/>
        <rFont val="Arial"/>
        <family val="2"/>
      </rPr>
      <t>(EE.UU.)</t>
    </r>
  </si>
  <si>
    <t>Barriles</t>
  </si>
  <si>
    <t>Pie cúbico</t>
  </si>
  <si>
    <t>Litro</t>
  </si>
  <si>
    <t>Metro cúbico</t>
  </si>
  <si>
    <t>Características de las tarifas de consumo a efectos de precios de gas natural</t>
  </si>
  <si>
    <t>Uso doméstico/comercial</t>
  </si>
  <si>
    <t>Presión de suministro ≤4 bar</t>
  </si>
  <si>
    <t xml:space="preserve">Consumos </t>
  </si>
  <si>
    <t>Otra equivalencias utilizadas</t>
  </si>
  <si>
    <t>Prefijos</t>
  </si>
  <si>
    <t>kWh/año</t>
  </si>
  <si>
    <r>
      <t>11,86 kWh/Nm</t>
    </r>
    <r>
      <rPr>
        <vertAlign val="superscript"/>
        <sz val="10"/>
        <color theme="1"/>
        <rFont val="Arial"/>
        <family val="2"/>
      </rPr>
      <t>3</t>
    </r>
  </si>
  <si>
    <r>
      <t>Mega (M): 10</t>
    </r>
    <r>
      <rPr>
        <vertAlign val="superscript"/>
        <sz val="10"/>
        <color theme="1"/>
        <rFont val="Arial"/>
        <family val="2"/>
      </rPr>
      <t>6</t>
    </r>
  </si>
  <si>
    <r>
      <t>Giga (G): 10</t>
    </r>
    <r>
      <rPr>
        <vertAlign val="superscript"/>
        <sz val="10"/>
        <color theme="1"/>
        <rFont val="Arial"/>
        <family val="2"/>
      </rPr>
      <t>9</t>
    </r>
  </si>
  <si>
    <r>
      <t>Tera (T): 10</t>
    </r>
    <r>
      <rPr>
        <vertAlign val="superscript"/>
        <sz val="10"/>
        <color theme="1"/>
        <rFont val="Arial"/>
        <family val="2"/>
      </rPr>
      <t>12</t>
    </r>
  </si>
  <si>
    <t>≤5.000</t>
  </si>
  <si>
    <t>7,33 Bbl/t</t>
  </si>
  <si>
    <t>&gt;5.000 ≤50.000</t>
  </si>
  <si>
    <t>Factores de conversión aproximados</t>
  </si>
  <si>
    <t>Bbl/Tm</t>
  </si>
  <si>
    <t>GLP´s</t>
  </si>
  <si>
    <t>Querosenos - tipo Jet Fuel</t>
  </si>
  <si>
    <t>Otros Productos</t>
  </si>
  <si>
    <t>Países miembros de la OPEP</t>
  </si>
  <si>
    <t>Países miembros de la AIE</t>
  </si>
  <si>
    <t>Países miembros de la OCDE</t>
  </si>
  <si>
    <t>Último 
dato</t>
  </si>
  <si>
    <t>periodo últ. dato</t>
  </si>
  <si>
    <t>Saldo Expor. - Impor. productos petrolíferos</t>
  </si>
  <si>
    <t>(%)Var.inter.</t>
  </si>
  <si>
    <t>Estructura 
(%)</t>
  </si>
  <si>
    <t>Tv (%)*</t>
  </si>
  <si>
    <t>** Incluye lubricantes, productos asfálticos, coque y otros.</t>
  </si>
  <si>
    <t>*** Para obtener el consumo total nacional deben sumarse las mermas y autoconsumos que figuran en el balance de producción y consumo.</t>
  </si>
  <si>
    <t>Tasa variación año móvil del consumo de productos petrolíferos (%)</t>
  </si>
  <si>
    <t xml:space="preserve">Tv (%)* </t>
  </si>
  <si>
    <t>** Incluye biocarburantes incluidos en gasolinas.</t>
  </si>
  <si>
    <t>Navegación Marítima Internacional</t>
  </si>
  <si>
    <t>** Incluye biocarburantes y bunkers para la navegación marítima internacional desglosados en líneas siguientes.</t>
  </si>
  <si>
    <t>Consumo de gasóleos por Comunidades Autónomas *</t>
  </si>
  <si>
    <t>Total nacional</t>
  </si>
  <si>
    <t>Total combustibles auto</t>
  </si>
  <si>
    <t>* Incluye Biodiesel y HVO</t>
  </si>
  <si>
    <t>Biocarburantes *</t>
  </si>
  <si>
    <t>Nota: Extra Red incluye consumidor final + distribuidores.</t>
  </si>
  <si>
    <t>* No incluye gasolinas mezcla ni otros gasóleos de automoción</t>
  </si>
  <si>
    <t>Consumo de combustibles de automoción por Comunidades Autónomas</t>
  </si>
  <si>
    <t>Consumo de combustibles de automoción por Comunidades Autónomas *</t>
  </si>
  <si>
    <t>Total fuelóleos **</t>
  </si>
  <si>
    <t>** Incluye bunkers para la navegación marítima internacional desglosados en línea siguiente.</t>
  </si>
  <si>
    <t xml:space="preserve">Consumo de fuelóleo BIA por Comunidades Autónomas </t>
  </si>
  <si>
    <t>Otros **</t>
  </si>
  <si>
    <t>Europa y Euroasia</t>
  </si>
  <si>
    <t>África</t>
  </si>
  <si>
    <t>OPEP</t>
  </si>
  <si>
    <t>No-OPEP</t>
  </si>
  <si>
    <t>OCDE</t>
  </si>
  <si>
    <t>No-OCDE</t>
  </si>
  <si>
    <t>UE</t>
  </si>
  <si>
    <t>TV (%)*</t>
  </si>
  <si>
    <t>Total gasóleos auto</t>
  </si>
  <si>
    <t>Áreas</t>
  </si>
  <si>
    <t>Países</t>
  </si>
  <si>
    <t>Importaciones y exportaciones de productos petrolíferos por productos</t>
  </si>
  <si>
    <t xml:space="preserve">Saldo Exp.- Imp. </t>
  </si>
  <si>
    <t>n.a.</t>
  </si>
  <si>
    <t>n.a.: no aplica</t>
  </si>
  <si>
    <t>Importaciones y Exportaciones de productos petrolíferos por paises y areas geograficas</t>
  </si>
  <si>
    <t>América Central y Sur</t>
  </si>
  <si>
    <t>Asia Pacífico</t>
  </si>
  <si>
    <t>importación</t>
  </si>
  <si>
    <t>exportación</t>
  </si>
  <si>
    <t>Stocks Industria</t>
  </si>
  <si>
    <t>Stocks Cores</t>
  </si>
  <si>
    <t>Nota: Datos último día del mes</t>
  </si>
  <si>
    <t>Unidades: días de cobertura</t>
  </si>
  <si>
    <t>Reservas estratégicas Cores</t>
  </si>
  <si>
    <t>Unidad: GWh</t>
  </si>
  <si>
    <t>Coste</t>
  </si>
  <si>
    <t>Unidad: €/MWh</t>
  </si>
  <si>
    <t>Trin. y Tobago</t>
  </si>
  <si>
    <t>Estruc. (%)</t>
  </si>
  <si>
    <t>Nota: Las importaciones corresponden a GNL salvo en los casos en los que está especificado</t>
  </si>
  <si>
    <t>Imp. de prod. intermedios y mat. auxiliares</t>
  </si>
  <si>
    <t>Productos traspasados y otros</t>
  </si>
  <si>
    <t>Importaciones de prod. petrolíferos</t>
  </si>
  <si>
    <t>Variación de existencias de mat. primas</t>
  </si>
  <si>
    <t>Exportaciones de prod. petrolíferos</t>
  </si>
  <si>
    <t>Consumo interior de prod. petrolíferos</t>
  </si>
  <si>
    <t>* Tasas de variación con respecto al mismo periodo del año anterior.</t>
  </si>
  <si>
    <t>PVP máximo de bombona de butano</t>
  </si>
  <si>
    <t xml:space="preserve">PVP gasolina 95 I.O. y gasóleo de automoción </t>
  </si>
  <si>
    <t>PVP Gasóleo automoción</t>
  </si>
  <si>
    <t>PVP Gasolina 95 I.O.</t>
  </si>
  <si>
    <t>n.d.: no disponible</t>
  </si>
  <si>
    <t>Gasolina 10 ppm</t>
  </si>
  <si>
    <t>Gasóleo</t>
  </si>
  <si>
    <t>** Incluido gas natural para materia prima</t>
  </si>
  <si>
    <t xml:space="preserve">Tasa variación año móvil de consumo de gas natural (%) </t>
  </si>
  <si>
    <t>Nota: Debido a desajustes en la información remitida pueden encontrarse pequeñas diferencias entre los datos de consumos desglosados por grupos de presión y los desglosados por Comunidades Autónomas</t>
  </si>
  <si>
    <t>Importaciones de gas natural por países y zonas económicas</t>
  </si>
  <si>
    <t>TUR1</t>
  </si>
  <si>
    <t xml:space="preserve">PVP máximo de tarifas de último recurso de gas natural </t>
  </si>
  <si>
    <t>* Tasas de variación con respecto al mes indicado</t>
  </si>
  <si>
    <t>**  Incluye el gas útil y el gas colchón extraíble por medios mecánicos.</t>
  </si>
  <si>
    <t>Unidad:GWh</t>
  </si>
  <si>
    <t>Tasa variación año móvil del consumo de productos petrolíferos</t>
  </si>
  <si>
    <t>PVP máximo de la bombona de butano</t>
  </si>
  <si>
    <t>Producción bruta de refinería</t>
  </si>
  <si>
    <t>Importaciones - Exportaciones de productos petrolíferos por países y áreas geográficas</t>
  </si>
  <si>
    <t>Exportaciones de gas natural por países</t>
  </si>
  <si>
    <t>Coste de aprovisionamiento gas natural</t>
  </si>
  <si>
    <t>Nivel de Stocks calculado en días de importaciones netas</t>
  </si>
  <si>
    <t>Reservas estrategicas Cores</t>
  </si>
  <si>
    <t>Consumo de gasolinas por Comunidades Autónomas</t>
  </si>
  <si>
    <t>** Suministros a instalaciones que disponen de sistemas de cogeneración</t>
  </si>
  <si>
    <t>Tasa de variación año móvil del consumo de combustibles de automoción</t>
  </si>
  <si>
    <t>Tasa de variación año móvil del consumo de combustibles de automoción (%)</t>
  </si>
  <si>
    <t>CORES elabora su información estadística en base a la información mensual y anual que remiten los sujetos obligados sobre los sectores de petróleo y gas natural, principalmente, en virtud de las Resoluciones de 29 de mayo de 2007 y 15 de diciembre de 2008 de la Dirección General de Política Energética y Minas.
Los datos contenidos en el este informe se corresponden con datos actualizados a la fecha de su publicación. Actualizaciones posteriores se recogen en la información estadística mensual que publica CORES a través de su página web www.cores.es.</t>
  </si>
  <si>
    <t/>
  </si>
  <si>
    <t xml:space="preserve">GWh </t>
  </si>
  <si>
    <t>Gases licuados del petróleo (GLP´s)</t>
  </si>
  <si>
    <t>Castilla La Mancha</t>
  </si>
  <si>
    <t>Gases licuados del petróleo (GLP's)</t>
  </si>
  <si>
    <t>Fuente: Comisión Europea "Oil Bulletin"</t>
  </si>
  <si>
    <t>Reservas Industria</t>
  </si>
  <si>
    <t xml:space="preserve">  </t>
  </si>
  <si>
    <t xml:space="preserve">Queroseno </t>
  </si>
  <si>
    <t>** Incluye GLP distintos de los anteriores incluyendo GLP destinado a su posterior transformación</t>
  </si>
  <si>
    <t>VIP Ibérico</t>
  </si>
  <si>
    <t>VIP Pirineos</t>
  </si>
  <si>
    <t>Otros O. Medio</t>
  </si>
  <si>
    <t xml:space="preserve">Importaciones netas de gas natural </t>
  </si>
  <si>
    <t>Importaciones netas de gas natural</t>
  </si>
  <si>
    <t>** Producción de condensado transformada a crudo equivalente.</t>
  </si>
  <si>
    <t>Viura</t>
  </si>
  <si>
    <t xml:space="preserve">        OPEP</t>
  </si>
  <si>
    <t xml:space="preserve">        No-OPEP</t>
  </si>
  <si>
    <t xml:space="preserve">        OCDE</t>
  </si>
  <si>
    <t xml:space="preserve">        No-OCDE</t>
  </si>
  <si>
    <t>Países de la Eurozona</t>
  </si>
  <si>
    <t>- igual que 0,0 / ^ distinto de 0,0</t>
  </si>
  <si>
    <t>'- igual que 0,0 / ^ distinto de 0,0</t>
  </si>
  <si>
    <t>Azerbaiyán</t>
  </si>
  <si>
    <t>Cores</t>
  </si>
  <si>
    <t xml:space="preserve">Biogás </t>
  </si>
  <si>
    <t>Desde Enero 2017, las estadísticas de producción incluyen la producción de biogás (Datos obtenidos de los anejos de la Resolución del 15 de diciembre 2008)</t>
  </si>
  <si>
    <t>Líbano</t>
  </si>
  <si>
    <t>China</t>
  </si>
  <si>
    <t>Cisternas</t>
  </si>
  <si>
    <t>Henry Hub (US$/MMBtu)</t>
  </si>
  <si>
    <t>NBP Day Ahead (GBp/therm)</t>
  </si>
  <si>
    <t>TTF (€/MWh)</t>
  </si>
  <si>
    <t>MIBGAS D+1 (€/MWh)</t>
  </si>
  <si>
    <t>Fuente: Reuters y MIBGAS</t>
  </si>
  <si>
    <t>Países Bajos</t>
  </si>
  <si>
    <t>Guinea Ec.</t>
  </si>
  <si>
    <t>República Checa</t>
  </si>
  <si>
    <t xml:space="preserve">              2. Corregido efecto temperatura y calendario</t>
  </si>
  <si>
    <t xml:space="preserve">NOTAS: 1. Corregido de efectos estacionales y de calendario </t>
  </si>
  <si>
    <t>* No incluye otros gasóleos de automoción ni otros gasóleos</t>
  </si>
  <si>
    <t>Irán Ligero</t>
  </si>
  <si>
    <t>Irán Pesado</t>
  </si>
  <si>
    <t>* Obligación en días de importaciones netas según métodología de la AIE</t>
  </si>
  <si>
    <t>Tarifa TUR1</t>
  </si>
  <si>
    <t>Italia, Letonia, Lituania, Luxemburgo, Malta, Países Bajos y Portugal.</t>
  </si>
  <si>
    <t>Alemania, Austria, Bélgica, Chipre, Eslovaquia, Eslovenia, España, Estonia, Finlandia, Francia, Grecia, Irlanda,</t>
  </si>
  <si>
    <t>Alemania, Austria, Bélgica, Bulgaria, Chipre, Croacia, Dinamarca, Eslovaquia, Eslovenia, España, Estonia,</t>
  </si>
  <si>
    <t xml:space="preserve">Finlandia, Francia, Grecia, Hungría, Irlanda, Italia, Letonia, Lituania, Luxemburgo, Malta, Países Bajos, Polonia, </t>
  </si>
  <si>
    <t xml:space="preserve">Alemania, Australia, Austria, Bélgica, Canadá, Corea del Sur, Dinamarca, Eslovaquia, España, Estados Unidos, </t>
  </si>
  <si>
    <t xml:space="preserve">Países Bajos, Polonia, Portugal, Reino Unido, República Checa, Suecia, Suiza y Turquía. </t>
  </si>
  <si>
    <t>* No incluye gasolinas mezcla ni otras gasolinas.</t>
  </si>
  <si>
    <t>% en kt de gasóleos auto</t>
  </si>
  <si>
    <t>Kazajistán</t>
  </si>
  <si>
    <t>Diferencias de redondeo</t>
  </si>
  <si>
    <t>Debido al redondeo de cifras, los totales podrían diferir de la suma de las cuantías individuales.</t>
  </si>
  <si>
    <t>Argentina</t>
  </si>
  <si>
    <t>Gasóleos de automoción</t>
  </si>
  <si>
    <t xml:space="preserve">Canarias </t>
  </si>
  <si>
    <t>MITECO</t>
  </si>
  <si>
    <t>Fuente: MITECO</t>
  </si>
  <si>
    <t>* Tasas de variación con respecto al mismo periodo del año anterior</t>
  </si>
  <si>
    <t>* Tasas de variación con respecto al mismo período del año anterior</t>
  </si>
  <si>
    <t>** Gas de refineria, nafta, coque y otros</t>
  </si>
  <si>
    <t>* Tasa de variación respecto al mismo periodo del año anterior</t>
  </si>
  <si>
    <t>Nota: Datos último día del mes indicado</t>
  </si>
  <si>
    <t>Malasia</t>
  </si>
  <si>
    <t>Fuente: Elaboración Cores</t>
  </si>
  <si>
    <t>Consumo anual de energía primaria en España</t>
  </si>
  <si>
    <t>Otras gasolinas de automoción **</t>
  </si>
  <si>
    <t>Otros gasóleos de automoción ***</t>
  </si>
  <si>
    <t>** Bioetanol puro + bioetanol mezcla.</t>
  </si>
  <si>
    <t>*** Biodiésel puro + biodiésel mezcla.</t>
  </si>
  <si>
    <t>% ∆*</t>
  </si>
  <si>
    <t>Boquerón</t>
  </si>
  <si>
    <t>€/Bombona</t>
  </si>
  <si>
    <r>
      <t>%</t>
    </r>
    <r>
      <rPr>
        <b/>
        <sz val="10"/>
        <rFont val="Calibri"/>
        <family val="2"/>
      </rPr>
      <t>∆</t>
    </r>
    <r>
      <rPr>
        <b/>
        <sz val="10"/>
        <rFont val="Arial"/>
        <family val="2"/>
      </rPr>
      <t>*</t>
    </r>
  </si>
  <si>
    <t>20 Noviembre</t>
  </si>
  <si>
    <t>15 Enero</t>
  </si>
  <si>
    <t>19 Marzo</t>
  </si>
  <si>
    <t>América Central y del Sur</t>
  </si>
  <si>
    <t>21 Mayo</t>
  </si>
  <si>
    <t>16 Julio</t>
  </si>
  <si>
    <t>Gibraltar</t>
  </si>
  <si>
    <t>17 Septiembre</t>
  </si>
  <si>
    <t>Trinidad y Tobago</t>
  </si>
  <si>
    <t>19 Noviembre</t>
  </si>
  <si>
    <t>Andorra</t>
  </si>
  <si>
    <t>Suiza</t>
  </si>
  <si>
    <t>Angola, Arabia Saudí, Argelia, Congo, Emiratos Árabes Unidos, Gabón, Guinea Ecuatorial, Irak, Irán, Kuwait, Libia, Nigeria y Venezuela.</t>
  </si>
  <si>
    <t>Guinea Ecuatorial</t>
  </si>
  <si>
    <t>Otros productos **</t>
  </si>
  <si>
    <t>Total ***</t>
  </si>
  <si>
    <t>Consumo de gasolinas por Comunidades Autónomas *</t>
  </si>
  <si>
    <t>Cogeneración **</t>
  </si>
  <si>
    <t>** Se incluyen puestas en frío y suministro directo a buques consumidores</t>
  </si>
  <si>
    <t xml:space="preserve"> OCDE</t>
  </si>
  <si>
    <t xml:space="preserve"> No-OCDE</t>
  </si>
  <si>
    <t>Obligación *</t>
  </si>
  <si>
    <t>Viura **</t>
  </si>
  <si>
    <t>Lubricantes **</t>
  </si>
  <si>
    <t>Otros ***</t>
  </si>
  <si>
    <t>*** Incluye naftas, condensados, parafinas, disolventes y otros.</t>
  </si>
  <si>
    <t>21 Enero</t>
  </si>
  <si>
    <t>** Datos provisionales</t>
  </si>
  <si>
    <t>Países del grupo Unión Europea 27</t>
  </si>
  <si>
    <t>Portugal, República Checa, Rumanía y Suecia.</t>
  </si>
  <si>
    <t>^ distinto de 0,0</t>
  </si>
  <si>
    <t>21 Julio</t>
  </si>
  <si>
    <t>15 Septiembre</t>
  </si>
  <si>
    <t>17 Noviembre</t>
  </si>
  <si>
    <t>19 Enero</t>
  </si>
  <si>
    <t>16 Marzo</t>
  </si>
  <si>
    <t>Japón</t>
  </si>
  <si>
    <t>18 Mayo</t>
  </si>
  <si>
    <t>Singapur</t>
  </si>
  <si>
    <t xml:space="preserve">Alemania, Australia, Austria, Bélgica, Canadá, Colombia, Corea del Sur, Costa Rica, Chile, Dinamarca, Eslovaquia, Eslovenia, España, Estados Unidos, Estonia, Finlandia, Francia, Grecia, Hungría, Irlanda, Islandia, Israel, Italia, Japón, Letonia, Lituania, Luxemburgo, México, Noruega, Nueva Zelanda, Países Bajos, Polonia, Portugal, Reino Unido, República Checa, Suecia, Suiza y Turquía. </t>
  </si>
  <si>
    <t>Kuwait</t>
  </si>
  <si>
    <t>Puerto Rico</t>
  </si>
  <si>
    <t>America Central y Sur</t>
  </si>
  <si>
    <t>Gabón</t>
  </si>
  <si>
    <t>20 Julio</t>
  </si>
  <si>
    <t>India</t>
  </si>
  <si>
    <t>Papúa Nueva Guinea</t>
  </si>
  <si>
    <t>Omán</t>
  </si>
  <si>
    <t>Otras salidas del sistema**</t>
  </si>
  <si>
    <t>21 Septiembre</t>
  </si>
  <si>
    <t>Pakistán</t>
  </si>
  <si>
    <t>TUR3</t>
  </si>
  <si>
    <t>TUR2**</t>
  </si>
  <si>
    <t>Consumo de gas natural por tramos de presión</t>
  </si>
  <si>
    <t>Presión &gt; 4 bares y ≤ 60 bares</t>
  </si>
  <si>
    <t>Presión &gt; 60 bares**</t>
  </si>
  <si>
    <t>Presión ≤ 4 bares</t>
  </si>
  <si>
    <t>A partir del 1 de octubre de 2021 dejan de estar vigentes los grupos de peaje previos a la Circular 6/2020, de 22 de julio, de la Comisión Nacional de los Mercados y la Competencia, por la que se establece la metodología para el cálculo de los peajes de transporte, redes locales y regasificación de gas natural, manteniéndose el mismo desglose por tramos de presión y cantidad.</t>
  </si>
  <si>
    <t>Consumo de gas natural por Comunidades Autónomas y tramos de presión</t>
  </si>
  <si>
    <t>* hasta 30 de septiembre de 2021</t>
  </si>
  <si>
    <t>** desde el 1 de octubre de 2021</t>
  </si>
  <si>
    <t>Tarifa TUR3</t>
  </si>
  <si>
    <t>Tarifa TUR2*</t>
  </si>
  <si>
    <t>Tarifa TUR2**</t>
  </si>
  <si>
    <t>&gt;5.000 ≤15.000</t>
  </si>
  <si>
    <t>&gt;15.000 ≤50.000</t>
  </si>
  <si>
    <t>16 Noviembre</t>
  </si>
  <si>
    <t>Australia</t>
  </si>
  <si>
    <t>Tarifa de último recurso de gas natural (TUR1)</t>
  </si>
  <si>
    <t>Entrada de turistas (FRONTUR)</t>
  </si>
  <si>
    <t>1 Enero</t>
  </si>
  <si>
    <t>1 Abril</t>
  </si>
  <si>
    <t>1 Octubre</t>
  </si>
  <si>
    <t>1 Julio</t>
  </si>
  <si>
    <t>18 Enero</t>
  </si>
  <si>
    <t>Bahréin</t>
  </si>
  <si>
    <t xml:space="preserve">Plantas de regasificación </t>
  </si>
  <si>
    <t xml:space="preserve">Estonia, Finlandia, Francia, Grecia, Hungría, Irlanda, Italia, Japón, Lituania, Luxemburgo, México, Noruega, Nueva Zelanda, </t>
  </si>
  <si>
    <t>15 Marzo</t>
  </si>
  <si>
    <t>Albania</t>
  </si>
  <si>
    <t>Corea del Sur</t>
  </si>
  <si>
    <t>PVP medio de la gasolina 95 I.O.  *</t>
  </si>
  <si>
    <t>PVP medio del gasóleo de automoción *</t>
  </si>
  <si>
    <t>Ghana</t>
  </si>
  <si>
    <t>*Datos provisionales</t>
  </si>
  <si>
    <t>Marruecos GN</t>
  </si>
  <si>
    <t>,</t>
  </si>
  <si>
    <t>Indonesia</t>
  </si>
  <si>
    <t>Bélgica GN</t>
  </si>
  <si>
    <t>15 Noviembre</t>
  </si>
  <si>
    <t>(*) Tasa de variación respecto al mismo periodo del año anterior // '- igual que 0,0 / ^ distinto de 0,0</t>
  </si>
  <si>
    <t>*** Se incluye suministro directo a buques consumidores y cisternas o asimilables cuyo punto de salida declarado no forma parte del sistema gasista.</t>
  </si>
  <si>
    <t>Mozambique</t>
  </si>
  <si>
    <t>12 Mayo</t>
  </si>
  <si>
    <t>17 Enero</t>
  </si>
  <si>
    <t>*Desde abril de 2022 los descuentos aplicados a los carburantes en los distintos EEMM se han reportado con disparidad de criterios al Boletín Petrolero Europeo. Es por ello que la comparativa de estos precios puede ser incorrecta.</t>
  </si>
  <si>
    <t xml:space="preserve">* Tasa de variación respecto al mismo periodo del año anterior   //   - igual que 0,0 / ^ distinto de 0,0
</t>
  </si>
  <si>
    <t xml:space="preserve">** Otras Salidas: Se incluyen puestas en frío y suministro directo a buques consumidores.
Nota: Las exportaciones corresponden a GNL salvo en los casos en los que está especificado.
                                                                                                                                                                                                                   </t>
  </si>
  <si>
    <t>Otras salidas</t>
  </si>
  <si>
    <t>Ecuador</t>
  </si>
  <si>
    <t xml:space="preserve">        UE</t>
  </si>
  <si>
    <t>mar-23</t>
  </si>
  <si>
    <t>O. América</t>
  </si>
  <si>
    <t>21 Marzo</t>
  </si>
  <si>
    <t>abr-23</t>
  </si>
  <si>
    <t>1º 2023</t>
  </si>
  <si>
    <t>abr-22</t>
  </si>
  <si>
    <t>BOLETÍN ESTADÍSTICO HIDROCARBUROS ABRIL 2023</t>
  </si>
  <si>
    <t>**Tarifa TUR 2: consumo estimado de 12.000 kWh/año hasta 30 de septiembre de 2021 y de 8.000 kWh/año desde 1 de octubre de 2021.</t>
  </si>
  <si>
    <t>Año 2022*</t>
  </si>
  <si>
    <t>Año 2021</t>
  </si>
  <si>
    <t>Tv (%)
2022/2021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</si>
</sst>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164" formatCode="_(* #,##0.00_);_(* \(#,##0.00\);_(* &quot;-&quot;??_);_(@_)"/>
    <numFmt numFmtId="165" formatCode="_(&quot;€&quot;* #,##0.00_);_(&quot;€&quot;* \(#,##0.00\);_(&quot;€&quot;* &quot;-&quot;??_);_(@_)"/>
    <numFmt numFmtId="166" formatCode="#,##0.000"/>
    <numFmt numFmtId="167" formatCode="0.0000"/>
    <numFmt numFmtId="168" formatCode="#,##0.0"/>
    <numFmt numFmtId="169" formatCode="0.0"/>
    <numFmt numFmtId="170" formatCode="0.000"/>
    <numFmt numFmtId="171" formatCode="#,##0;;&quot;-&quot;"/>
    <numFmt numFmtId="172" formatCode="#,##0;&quot;-&quot;"/>
    <numFmt numFmtId="173" formatCode="#,##0.0;;&quot;-&quot;"/>
    <numFmt numFmtId="174" formatCode="#,##0;\-#,###;&quot;-&quot;"/>
    <numFmt numFmtId="175" formatCode="#,##0;;&quot;&quot;"/>
    <numFmt numFmtId="176" formatCode="#,##0.0000"/>
    <numFmt numFmtId="177" formatCode="#,##0.0;\-#,###.0;&quot;-&quot;"/>
    <numFmt numFmtId="178" formatCode="mmm"/>
    <numFmt numFmtId="179" formatCode="#,##0.0;\-#,###.0;&quot;&quot;"/>
    <numFmt numFmtId="180" formatCode="#,##0.00;\-#,###.00;&quot;n.d.&quot;"/>
    <numFmt numFmtId="181" formatCode="#,##0.0000000"/>
    <numFmt numFmtId="182" formatCode="#,##0.0;\-##,##0.0;&quot;-&quot;"/>
    <numFmt numFmtId="183" formatCode="\^;&quot;^&quot;"/>
    <numFmt numFmtId="184" formatCode="#,##0.0;\-#,##0.0;&quot;&quot;"/>
    <numFmt numFmtId="185" formatCode="_-* #,##0.00\ _P_t_s_-;\-* #,##0.00\ _P_t_s_-;_-* &quot;-&quot;??\ _P_t_s_-;_-@_-"/>
    <numFmt numFmtId="186" formatCode="_(* #,##0_);_(* \(#,##0\);_(* &quot;-&quot;??_);_(@_)"/>
  </numFmts>
  <fonts count="78" x14ac:knownFonts="1">
    <font>
      <sz val="11"/>
      <color theme="1"/>
      <name val="Arial"/>
      <family val="2"/>
      <scheme val="minor"/>
    </font>
    <font>
      <b/>
      <sz val="14"/>
      <color theme="1"/>
      <name val="Arial"/>
      <family val="2"/>
      <scheme val="minor"/>
    </font>
    <font>
      <sz val="11"/>
      <color theme="1"/>
      <name val="Arial"/>
      <family val="2"/>
      <scheme val="minor"/>
    </font>
    <font>
      <b/>
      <sz val="11"/>
      <color theme="1"/>
      <name val="Arial"/>
      <family val="2"/>
      <scheme val="minor"/>
    </font>
    <font>
      <sz val="10"/>
      <name val="Arial"/>
      <family val="2"/>
    </font>
    <font>
      <b/>
      <sz val="12"/>
      <name val="Arial"/>
      <family val="2"/>
    </font>
    <font>
      <b/>
      <sz val="11"/>
      <name val="Arial"/>
      <family val="2"/>
    </font>
    <font>
      <sz val="10"/>
      <color rgb="FF0070C0"/>
      <name val="Arial"/>
      <family val="2"/>
    </font>
    <font>
      <b/>
      <sz val="10"/>
      <name val="Arial"/>
      <family val="2"/>
    </font>
    <font>
      <sz val="10"/>
      <color rgb="FF00B050"/>
      <name val="Arial"/>
      <family val="2"/>
    </font>
    <font>
      <u/>
      <sz val="10"/>
      <color theme="10"/>
      <name val="Arial"/>
      <family val="2"/>
    </font>
    <font>
      <sz val="11"/>
      <name val="Arial"/>
      <family val="2"/>
    </font>
    <font>
      <sz val="11"/>
      <color theme="1"/>
      <name val="Arial"/>
      <family val="2"/>
    </font>
    <font>
      <sz val="10"/>
      <color theme="1"/>
      <name val="Arial"/>
      <family val="2"/>
    </font>
    <font>
      <sz val="12"/>
      <name val="Arial"/>
      <family val="2"/>
    </font>
    <font>
      <sz val="10"/>
      <name val="Arial"/>
      <family val="2"/>
      <scheme val="minor"/>
    </font>
    <font>
      <sz val="10"/>
      <color theme="1"/>
      <name val="Arial"/>
      <family val="2"/>
      <scheme val="minor"/>
    </font>
    <font>
      <b/>
      <sz val="10"/>
      <color theme="1"/>
      <name val="Arial"/>
      <family val="2"/>
    </font>
    <font>
      <i/>
      <sz val="10"/>
      <name val="Arial"/>
      <family val="2"/>
    </font>
    <font>
      <i/>
      <sz val="9"/>
      <name val="Arial"/>
      <family val="2"/>
    </font>
    <font>
      <vertAlign val="superscript"/>
      <sz val="10"/>
      <name val="Arial"/>
      <family val="2"/>
    </font>
    <font>
      <b/>
      <vertAlign val="superscript"/>
      <sz val="10"/>
      <name val="Arial"/>
      <family val="2"/>
    </font>
    <font>
      <i/>
      <sz val="8"/>
      <name val="Arial"/>
      <family val="2"/>
    </font>
    <font>
      <sz val="8"/>
      <color rgb="FF333333"/>
      <name val="Arial"/>
      <family val="2"/>
    </font>
    <font>
      <b/>
      <sz val="10"/>
      <color theme="0"/>
      <name val="Arial"/>
      <family val="2"/>
    </font>
    <font>
      <sz val="10"/>
      <color rgb="FFFF0000"/>
      <name val="Arial"/>
      <family val="2"/>
    </font>
    <font>
      <sz val="8"/>
      <color theme="1" tint="0.34998626667073579"/>
      <name val="Arial"/>
      <family val="2"/>
    </font>
    <font>
      <b/>
      <sz val="10"/>
      <color indexed="8"/>
      <name val="Arial"/>
      <family val="2"/>
    </font>
    <font>
      <sz val="10"/>
      <color indexed="8"/>
      <name val="Arial"/>
      <family val="2"/>
    </font>
    <font>
      <sz val="10"/>
      <color rgb="FF000000"/>
      <name val="Arial"/>
      <family val="2"/>
    </font>
    <font>
      <sz val="8"/>
      <name val="Arial"/>
      <family val="2"/>
    </font>
    <font>
      <i/>
      <sz val="10"/>
      <color theme="1"/>
      <name val="Arial"/>
      <family val="2"/>
    </font>
    <font>
      <vertAlign val="superscript"/>
      <sz val="10"/>
      <color theme="1"/>
      <name val="Arial"/>
      <family val="2"/>
    </font>
    <font>
      <sz val="10"/>
      <name val="MS Sans Serif"/>
    </font>
    <font>
      <sz val="10"/>
      <name val="Arial"/>
      <family val="2"/>
    </font>
    <font>
      <sz val="10"/>
      <name val="MS Sans Serif"/>
      <family val="2"/>
    </font>
    <font>
      <b/>
      <sz val="10"/>
      <name val="Arial"/>
      <family val="2"/>
      <scheme val="minor"/>
    </font>
    <font>
      <b/>
      <sz val="10"/>
      <color theme="0"/>
      <name val="Arial"/>
      <family val="2"/>
      <scheme val="minor"/>
    </font>
    <font>
      <i/>
      <sz val="10"/>
      <name val="Arial"/>
      <family val="2"/>
      <scheme val="minor"/>
    </font>
    <font>
      <i/>
      <sz val="8"/>
      <color theme="1"/>
      <name val="Arial"/>
      <family val="2"/>
      <scheme val="minor"/>
    </font>
    <font>
      <b/>
      <sz val="12"/>
      <name val="Arial"/>
      <family val="2"/>
      <scheme val="minor"/>
    </font>
    <font>
      <i/>
      <sz val="8"/>
      <name val="Arial"/>
      <family val="2"/>
      <scheme val="minor"/>
    </font>
    <font>
      <i/>
      <sz val="8"/>
      <color theme="1" tint="0.34998626667073579"/>
      <name val="Arial"/>
      <family val="2"/>
    </font>
    <font>
      <b/>
      <sz val="11"/>
      <color theme="0"/>
      <name val="Arial"/>
      <family val="2"/>
    </font>
    <font>
      <i/>
      <sz val="11"/>
      <color theme="1"/>
      <name val="Arial"/>
      <family val="2"/>
      <scheme val="minor"/>
    </font>
    <font>
      <i/>
      <sz val="8"/>
      <color theme="1"/>
      <name val="Arial"/>
      <family val="2"/>
    </font>
    <font>
      <sz val="9"/>
      <color theme="1"/>
      <name val="Arial"/>
      <family val="2"/>
      <scheme val="minor"/>
    </font>
    <font>
      <sz val="8"/>
      <color theme="1"/>
      <name val="Arial"/>
      <family val="2"/>
      <scheme val="minor"/>
    </font>
    <font>
      <sz val="10"/>
      <color theme="0"/>
      <name val="Arial"/>
      <family val="2"/>
    </font>
    <font>
      <sz val="11"/>
      <color theme="1"/>
      <name val="Calibri"/>
      <family val="2"/>
    </font>
    <font>
      <b/>
      <sz val="10"/>
      <color rgb="FFFFFFFF"/>
      <name val="Arial"/>
      <family val="2"/>
    </font>
    <font>
      <b/>
      <sz val="10"/>
      <color theme="1"/>
      <name val="Arial"/>
      <family val="2"/>
      <scheme val="minor"/>
    </font>
    <font>
      <sz val="13"/>
      <color theme="2" tint="-0.499984740745262"/>
      <name val="Mic 32 New Rounded Lt"/>
      <family val="2"/>
    </font>
    <font>
      <b/>
      <sz val="9"/>
      <color theme="1"/>
      <name val="Arial"/>
      <family val="2"/>
    </font>
    <font>
      <sz val="9"/>
      <color indexed="8"/>
      <name val="Arial"/>
      <family val="2"/>
    </font>
    <font>
      <b/>
      <sz val="10"/>
      <name val="Calibri"/>
      <family val="2"/>
    </font>
    <font>
      <b/>
      <sz val="9"/>
      <color indexed="8"/>
      <name val="Arial"/>
      <family val="2"/>
    </font>
    <font>
      <sz val="10"/>
      <color indexed="8"/>
      <name val="MS Sans Serif"/>
      <family val="2"/>
    </font>
    <font>
      <sz val="11"/>
      <color theme="1"/>
      <name val="Verdana"/>
      <family val="2"/>
    </font>
    <font>
      <sz val="18"/>
      <color theme="2" tint="-0.499984740745262"/>
      <name val="Mic 32 New Rounded Lt"/>
      <family val="2"/>
    </font>
    <font>
      <sz val="10"/>
      <name val="Tahoma"/>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s>
  <fills count="39">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E6000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FFFFFF"/>
        <bgColor indexed="64"/>
      </patternFill>
    </fill>
    <fill>
      <patternFill patternType="solid">
        <fgColor theme="4"/>
        <bgColor indexed="64"/>
      </patternFill>
    </fill>
    <fill>
      <patternFill patternType="solid">
        <fgColor theme="7"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E60000"/>
        <bgColor rgb="FF000000"/>
      </patternFill>
    </fill>
    <fill>
      <patternFill patternType="solid">
        <fgColor theme="0" tint="-0.14999847407452621"/>
        <bgColor rgb="FF000000"/>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theme="5" tint="0.79998168889431442"/>
        <bgColor indexed="64"/>
      </patternFill>
    </fill>
  </fills>
  <borders count="36">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theme="0"/>
      </top>
      <bottom style="thin">
        <color theme="0"/>
      </bottom>
      <diagonal/>
    </border>
    <border>
      <left style="thick">
        <color theme="6" tint="-0.249977111117893"/>
      </left>
      <right/>
      <top style="thick">
        <color theme="6" tint="-0.249977111117893"/>
      </top>
      <bottom/>
      <diagonal/>
    </border>
    <border>
      <left/>
      <right/>
      <top style="thick">
        <color theme="6" tint="-0.249977111117893"/>
      </top>
      <bottom/>
      <diagonal/>
    </border>
    <border>
      <left style="thick">
        <color theme="6" tint="-0.249977111117893"/>
      </left>
      <right/>
      <top/>
      <bottom style="thin">
        <color indexed="64"/>
      </bottom>
      <diagonal/>
    </border>
    <border>
      <left style="thick">
        <color theme="6" tint="-0.249977111117893"/>
      </left>
      <right/>
      <top style="thin">
        <color indexed="64"/>
      </top>
      <bottom/>
      <diagonal/>
    </border>
    <border>
      <left style="thick">
        <color theme="6" tint="-0.249977111117893"/>
      </left>
      <right/>
      <top/>
      <bottom/>
      <diagonal/>
    </border>
    <border>
      <left style="medium">
        <color indexed="64"/>
      </left>
      <right/>
      <top/>
      <bottom/>
      <diagonal/>
    </border>
    <border>
      <left style="thick">
        <color theme="6" tint="-0.249977111117893"/>
      </left>
      <right/>
      <top style="thin">
        <color indexed="64"/>
      </top>
      <bottom style="thin">
        <color auto="1"/>
      </bottom>
      <diagonal/>
    </border>
    <border>
      <left/>
      <right/>
      <top style="thin">
        <color theme="0"/>
      </top>
      <bottom style="thin">
        <color indexed="64"/>
      </bottom>
      <diagonal/>
    </border>
    <border>
      <left style="thick">
        <color theme="4" tint="-0.249977111117893"/>
      </left>
      <right/>
      <top/>
      <bottom/>
      <diagonal/>
    </border>
    <border>
      <left/>
      <right/>
      <top style="thin">
        <color theme="2" tint="-0.24994659260841701"/>
      </top>
      <bottom style="thin">
        <color theme="2" tint="-0.24994659260841701"/>
      </bottom>
      <diagonal/>
    </border>
    <border>
      <left/>
      <right/>
      <top/>
      <bottom style="thin">
        <color theme="0"/>
      </bottom>
      <diagonal/>
    </border>
    <border>
      <left/>
      <right/>
      <top style="thin">
        <color theme="0"/>
      </top>
      <bottom/>
      <diagonal/>
    </border>
    <border>
      <left style="thick">
        <color theme="3" tint="-0.249977111117893"/>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top style="thin">
        <color indexed="8"/>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s>
  <cellStyleXfs count="334">
    <xf numFmtId="0" fontId="0" fillId="0" borderId="0"/>
    <xf numFmtId="0" fontId="4" fillId="0" borderId="0"/>
    <xf numFmtId="0" fontId="10" fillId="0" borderId="0" applyNumberFormat="0" applyFill="0" applyBorder="0" applyAlignment="0" applyProtection="0"/>
    <xf numFmtId="0" fontId="4" fillId="0" borderId="0"/>
    <xf numFmtId="0" fontId="4" fillId="0" borderId="0"/>
    <xf numFmtId="0" fontId="2" fillId="0" borderId="0"/>
    <xf numFmtId="0" fontId="2" fillId="0" borderId="0"/>
    <xf numFmtId="9" fontId="4" fillId="0" borderId="0" applyFont="0" applyFill="0" applyBorder="0" applyAlignment="0" applyProtection="0"/>
    <xf numFmtId="0" fontId="2" fillId="0" borderId="0"/>
    <xf numFmtId="0" fontId="2" fillId="0" borderId="0"/>
    <xf numFmtId="0" fontId="33" fillId="0" borderId="0"/>
    <xf numFmtId="0" fontId="2" fillId="0" borderId="0"/>
    <xf numFmtId="0" fontId="34" fillId="0" borderId="0"/>
    <xf numFmtId="0" fontId="33" fillId="0" borderId="0"/>
    <xf numFmtId="0" fontId="4" fillId="0" borderId="0"/>
    <xf numFmtId="0" fontId="4"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11" fillId="0" borderId="0"/>
    <xf numFmtId="0" fontId="35" fillId="0" borderId="0"/>
    <xf numFmtId="0" fontId="4" fillId="0" borderId="0"/>
    <xf numFmtId="9" fontId="4" fillId="0" borderId="0" applyFont="0" applyFill="0" applyBorder="0" applyAlignment="0" applyProtection="0"/>
    <xf numFmtId="14" fontId="52" fillId="0" borderId="0">
      <alignment horizontal="left" vertical="top"/>
    </xf>
    <xf numFmtId="164" fontId="2" fillId="0" borderId="0" applyFont="0" applyFill="0" applyBorder="0" applyAlignment="0" applyProtection="0"/>
    <xf numFmtId="164" fontId="2" fillId="0" borderId="0" applyFont="0" applyFill="0" applyBorder="0" applyAlignment="0" applyProtection="0"/>
    <xf numFmtId="0" fontId="57" fillId="0" borderId="0"/>
    <xf numFmtId="0" fontId="57" fillId="0" borderId="0"/>
    <xf numFmtId="164" fontId="2" fillId="0" borderId="0" applyFont="0" applyFill="0" applyBorder="0" applyAlignment="0" applyProtection="0"/>
    <xf numFmtId="0" fontId="58"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xf numFmtId="164" fontId="2" fillId="0" borderId="0" applyFont="0" applyFill="0" applyBorder="0" applyAlignment="0" applyProtection="0"/>
    <xf numFmtId="0" fontId="59" fillId="0" borderId="0" applyFont="0">
      <alignment horizontal="left" vertical="center"/>
    </xf>
    <xf numFmtId="0" fontId="33" fillId="0" borderId="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0" fontId="6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2" fillId="0" borderId="0"/>
    <xf numFmtId="0" fontId="2" fillId="0" borderId="0"/>
    <xf numFmtId="0" fontId="4" fillId="16" borderId="26" applyNumberFormat="0" applyFont="0" applyAlignment="0" applyProtection="0"/>
    <xf numFmtId="0" fontId="4" fillId="16" borderId="26" applyNumberFormat="0" applyFont="0" applyAlignment="0" applyProtection="0"/>
    <xf numFmtId="0" fontId="4" fillId="16" borderId="26"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0" fontId="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57" fillId="0" borderId="0"/>
    <xf numFmtId="0" fontId="2" fillId="0" borderId="0"/>
    <xf numFmtId="0" fontId="61" fillId="0" borderId="0"/>
    <xf numFmtId="0" fontId="2" fillId="0" borderId="0"/>
    <xf numFmtId="0" fontId="2" fillId="0" borderId="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57" fillId="0" borderId="0" applyFont="0" applyFill="0" applyBorder="0" applyAlignment="0" applyProtection="0"/>
    <xf numFmtId="9" fontId="61" fillId="0" borderId="0" applyFont="0" applyFill="0" applyBorder="0" applyAlignment="0" applyProtection="0"/>
    <xf numFmtId="9" fontId="2" fillId="0" borderId="0" applyFont="0" applyFill="0" applyBorder="0" applyAlignment="0" applyProtection="0"/>
    <xf numFmtId="0" fontId="2" fillId="0" borderId="0"/>
    <xf numFmtId="0" fontId="4" fillId="0" borderId="0"/>
    <xf numFmtId="0" fontId="4" fillId="0" borderId="0"/>
    <xf numFmtId="0" fontId="2" fillId="0" borderId="0"/>
    <xf numFmtId="0" fontId="61" fillId="17" borderId="0" applyNumberFormat="0" applyBorder="0" applyAlignment="0" applyProtection="0"/>
    <xf numFmtId="0" fontId="61" fillId="17" borderId="0" applyNumberFormat="0" applyBorder="0" applyAlignment="0" applyProtection="0"/>
    <xf numFmtId="0" fontId="61" fillId="18" borderId="0" applyNumberFormat="0" applyBorder="0" applyAlignment="0" applyProtection="0"/>
    <xf numFmtId="0" fontId="61" fillId="18" borderId="0" applyNumberFormat="0" applyBorder="0" applyAlignment="0" applyProtection="0"/>
    <xf numFmtId="0" fontId="61" fillId="19" borderId="0" applyNumberFormat="0" applyBorder="0" applyAlignment="0" applyProtection="0"/>
    <xf numFmtId="0" fontId="61" fillId="19"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1" borderId="0" applyNumberFormat="0" applyBorder="0" applyAlignment="0" applyProtection="0"/>
    <xf numFmtId="0" fontId="61" fillId="21" borderId="0" applyNumberFormat="0" applyBorder="0" applyAlignment="0" applyProtection="0"/>
    <xf numFmtId="0" fontId="61" fillId="22" borderId="0" applyNumberFormat="0" applyBorder="0" applyAlignment="0" applyProtection="0"/>
    <xf numFmtId="0" fontId="61" fillId="22"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4" borderId="0" applyNumberFormat="0" applyBorder="0" applyAlignment="0" applyProtection="0"/>
    <xf numFmtId="0" fontId="61" fillId="24" borderId="0" applyNumberFormat="0" applyBorder="0" applyAlignment="0" applyProtection="0"/>
    <xf numFmtId="0" fontId="61" fillId="25" borderId="0" applyNumberFormat="0" applyBorder="0" applyAlignment="0" applyProtection="0"/>
    <xf numFmtId="0" fontId="61" fillId="25" borderId="0" applyNumberFormat="0" applyBorder="0" applyAlignment="0" applyProtection="0"/>
    <xf numFmtId="0" fontId="61" fillId="20" borderId="0" applyNumberFormat="0" applyBorder="0" applyAlignment="0" applyProtection="0"/>
    <xf numFmtId="0" fontId="61" fillId="20" borderId="0" applyNumberFormat="0" applyBorder="0" applyAlignment="0" applyProtection="0"/>
    <xf numFmtId="0" fontId="61" fillId="23" borderId="0" applyNumberFormat="0" applyBorder="0" applyAlignment="0" applyProtection="0"/>
    <xf numFmtId="0" fontId="61" fillId="23" borderId="0" applyNumberFormat="0" applyBorder="0" applyAlignment="0" applyProtection="0"/>
    <xf numFmtId="0" fontId="61" fillId="26" borderId="0" applyNumberFormat="0" applyBorder="0" applyAlignment="0" applyProtection="0"/>
    <xf numFmtId="0" fontId="61" fillId="26" borderId="0" applyNumberFormat="0" applyBorder="0" applyAlignment="0" applyProtection="0"/>
    <xf numFmtId="0" fontId="62" fillId="27" borderId="0" applyNumberFormat="0" applyBorder="0" applyAlignment="0" applyProtection="0"/>
    <xf numFmtId="0" fontId="62" fillId="27" borderId="0" applyNumberFormat="0" applyBorder="0" applyAlignment="0" applyProtection="0"/>
    <xf numFmtId="0" fontId="62" fillId="24" borderId="0" applyNumberFormat="0" applyBorder="0" applyAlignment="0" applyProtection="0"/>
    <xf numFmtId="0" fontId="62" fillId="24" borderId="0" applyNumberFormat="0" applyBorder="0" applyAlignment="0" applyProtection="0"/>
    <xf numFmtId="0" fontId="62" fillId="25" borderId="0" applyNumberFormat="0" applyBorder="0" applyAlignment="0" applyProtection="0"/>
    <xf numFmtId="0" fontId="62" fillId="2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0" borderId="0" applyNumberFormat="0" applyBorder="0" applyAlignment="0" applyProtection="0"/>
    <xf numFmtId="0" fontId="62" fillId="30" borderId="0" applyNumberFormat="0" applyBorder="0" applyAlignment="0" applyProtection="0"/>
    <xf numFmtId="0" fontId="63" fillId="19" borderId="0" applyNumberFormat="0" applyBorder="0" applyAlignment="0" applyProtection="0"/>
    <xf numFmtId="0" fontId="63" fillId="19" borderId="0" applyNumberFormat="0" applyBorder="0" applyAlignment="0" applyProtection="0"/>
    <xf numFmtId="0" fontId="64" fillId="31" borderId="27" applyNumberFormat="0" applyAlignment="0" applyProtection="0"/>
    <xf numFmtId="0" fontId="64" fillId="31" borderId="27" applyNumberFormat="0" applyAlignment="0" applyProtection="0"/>
    <xf numFmtId="0" fontId="65" fillId="32" borderId="28" applyNumberFormat="0" applyAlignment="0" applyProtection="0"/>
    <xf numFmtId="0" fontId="65" fillId="32" borderId="28" applyNumberFormat="0" applyAlignment="0" applyProtection="0"/>
    <xf numFmtId="0" fontId="66" fillId="0" borderId="29" applyNumberFormat="0" applyFill="0" applyAlignment="0" applyProtection="0"/>
    <xf numFmtId="0" fontId="66" fillId="0" borderId="2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2" fillId="33" borderId="0" applyNumberFormat="0" applyBorder="0" applyAlignment="0" applyProtection="0"/>
    <xf numFmtId="0" fontId="62" fillId="33" borderId="0" applyNumberFormat="0" applyBorder="0" applyAlignment="0" applyProtection="0"/>
    <xf numFmtId="0" fontId="62" fillId="34" borderId="0" applyNumberFormat="0" applyBorder="0" applyAlignment="0" applyProtection="0"/>
    <xf numFmtId="0" fontId="62" fillId="34" borderId="0" applyNumberFormat="0" applyBorder="0" applyAlignment="0" applyProtection="0"/>
    <xf numFmtId="0" fontId="62" fillId="35" borderId="0" applyNumberFormat="0" applyBorder="0" applyAlignment="0" applyProtection="0"/>
    <xf numFmtId="0" fontId="62" fillId="35" borderId="0" applyNumberFormat="0" applyBorder="0" applyAlignment="0" applyProtection="0"/>
    <xf numFmtId="0" fontId="62" fillId="28" borderId="0" applyNumberFormat="0" applyBorder="0" applyAlignment="0" applyProtection="0"/>
    <xf numFmtId="0" fontId="62" fillId="28" borderId="0" applyNumberFormat="0" applyBorder="0" applyAlignment="0" applyProtection="0"/>
    <xf numFmtId="0" fontId="62" fillId="29" borderId="0" applyNumberFormat="0" applyBorder="0" applyAlignment="0" applyProtection="0"/>
    <xf numFmtId="0" fontId="62" fillId="29" borderId="0" applyNumberFormat="0" applyBorder="0" applyAlignment="0" applyProtection="0"/>
    <xf numFmtId="0" fontId="62" fillId="36" borderId="0" applyNumberFormat="0" applyBorder="0" applyAlignment="0" applyProtection="0"/>
    <xf numFmtId="0" fontId="62" fillId="36" borderId="0" applyNumberFormat="0" applyBorder="0" applyAlignment="0" applyProtection="0"/>
    <xf numFmtId="0" fontId="68" fillId="22" borderId="27" applyNumberFormat="0" applyAlignment="0" applyProtection="0"/>
    <xf numFmtId="0" fontId="68" fillId="22" borderId="27" applyNumberFormat="0" applyAlignment="0" applyProtection="0"/>
    <xf numFmtId="0" fontId="69" fillId="18" borderId="0" applyNumberFormat="0" applyBorder="0" applyAlignment="0" applyProtection="0"/>
    <xf numFmtId="0" fontId="69" fillId="18" borderId="0" applyNumberFormat="0" applyBorder="0" applyAlignment="0" applyProtection="0"/>
    <xf numFmtId="3" fontId="4" fillId="0" borderId="30"/>
    <xf numFmtId="3" fontId="4" fillId="0" borderId="30"/>
    <xf numFmtId="185" fontId="4" fillId="0" borderId="0" applyFont="0" applyFill="0" applyBorder="0" applyAlignment="0" applyProtection="0"/>
    <xf numFmtId="0" fontId="70" fillId="37" borderId="0" applyNumberFormat="0" applyBorder="0" applyAlignment="0" applyProtection="0"/>
    <xf numFmtId="0" fontId="70" fillId="37"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9" fontId="4" fillId="0" borderId="0" applyFont="0" applyFill="0" applyBorder="0" applyAlignment="0" applyProtection="0"/>
    <xf numFmtId="0" fontId="71" fillId="31" borderId="31" applyNumberFormat="0" applyAlignment="0" applyProtection="0"/>
    <xf numFmtId="0" fontId="71" fillId="31" borderId="31" applyNumberFormat="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4" fillId="0" borderId="32" applyNumberFormat="0" applyFill="0" applyAlignment="0" applyProtection="0"/>
    <xf numFmtId="0" fontId="74" fillId="0" borderId="32" applyNumberFormat="0" applyFill="0" applyAlignment="0" applyProtection="0"/>
    <xf numFmtId="0" fontId="75" fillId="0" borderId="33" applyNumberFormat="0" applyFill="0" applyAlignment="0" applyProtection="0"/>
    <xf numFmtId="0" fontId="7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76" fillId="0" borderId="0" applyNumberFormat="0" applyFill="0" applyBorder="0" applyAlignment="0" applyProtection="0"/>
    <xf numFmtId="0" fontId="76" fillId="0" borderId="0" applyNumberFormat="0" applyFill="0" applyBorder="0" applyAlignment="0" applyProtection="0"/>
    <xf numFmtId="0" fontId="77" fillId="0" borderId="35" applyNumberFormat="0" applyFill="0" applyAlignment="0" applyProtection="0"/>
    <xf numFmtId="0" fontId="77" fillId="0" borderId="35" applyNumberFormat="0" applyFill="0" applyAlignment="0" applyProtection="0"/>
    <xf numFmtId="0" fontId="33" fillId="0" borderId="0"/>
    <xf numFmtId="0" fontId="33" fillId="0" borderId="0"/>
  </cellStyleXfs>
  <cellXfs count="824">
    <xf numFmtId="0" fontId="0" fillId="0" borderId="0" xfId="0"/>
    <xf numFmtId="0" fontId="0" fillId="2" borderId="0" xfId="0" applyFill="1"/>
    <xf numFmtId="0" fontId="5" fillId="2" borderId="0" xfId="1" applyFont="1" applyFill="1"/>
    <xf numFmtId="0" fontId="4" fillId="2" borderId="0" xfId="1" applyFill="1"/>
    <xf numFmtId="0" fontId="6" fillId="2" borderId="0" xfId="1" applyFont="1" applyFill="1" applyAlignment="1">
      <alignment horizontal="center"/>
    </xf>
    <xf numFmtId="0" fontId="7" fillId="2" borderId="0" xfId="1" applyFont="1" applyFill="1"/>
    <xf numFmtId="0" fontId="8" fillId="2" borderId="0" xfId="1" applyFont="1" applyFill="1"/>
    <xf numFmtId="0" fontId="9" fillId="2" borderId="0" xfId="1" applyFont="1" applyFill="1"/>
    <xf numFmtId="0" fontId="10" fillId="2" borderId="0" xfId="2" applyFill="1"/>
    <xf numFmtId="0" fontId="10" fillId="2" borderId="0" xfId="2" applyFill="1" applyAlignment="1">
      <alignment horizontal="center"/>
    </xf>
    <xf numFmtId="0" fontId="12" fillId="2" borderId="0" xfId="0" applyFont="1" applyFill="1"/>
    <xf numFmtId="0" fontId="13" fillId="2" borderId="0" xfId="0" applyFont="1" applyFill="1"/>
    <xf numFmtId="0" fontId="5" fillId="2" borderId="0" xfId="0" applyFont="1" applyFill="1"/>
    <xf numFmtId="0" fontId="14" fillId="2" borderId="0" xfId="0" applyFont="1" applyFill="1"/>
    <xf numFmtId="0" fontId="8" fillId="2" borderId="0" xfId="1" applyFont="1" applyFill="1" applyAlignment="1">
      <alignment horizontal="center"/>
    </xf>
    <xf numFmtId="0" fontId="8" fillId="2" borderId="0" xfId="0" applyFont="1" applyFill="1"/>
    <xf numFmtId="0" fontId="4" fillId="2" borderId="0" xfId="0" applyFont="1" applyFill="1"/>
    <xf numFmtId="0" fontId="15" fillId="2" borderId="0" xfId="0" applyFont="1" applyFill="1"/>
    <xf numFmtId="0" fontId="16" fillId="2" borderId="0" xfId="0" applyFont="1" applyFill="1"/>
    <xf numFmtId="49" fontId="4" fillId="2" borderId="0" xfId="1" applyNumberFormat="1" applyFill="1"/>
    <xf numFmtId="49" fontId="5" fillId="2" borderId="2" xfId="1" applyNumberFormat="1" applyFont="1" applyFill="1" applyBorder="1" applyAlignment="1">
      <alignment horizontal="left"/>
    </xf>
    <xf numFmtId="0" fontId="8" fillId="2" borderId="2" xfId="1" quotePrefix="1" applyFont="1" applyFill="1" applyBorder="1" applyAlignment="1">
      <alignment horizontal="center" vertical="center"/>
    </xf>
    <xf numFmtId="0" fontId="8" fillId="2" borderId="2" xfId="1" applyFont="1" applyFill="1" applyBorder="1" applyAlignment="1">
      <alignment horizontal="center" vertical="center" wrapText="1"/>
    </xf>
    <xf numFmtId="49" fontId="8" fillId="2" borderId="3" xfId="1" applyNumberFormat="1" applyFont="1" applyFill="1" applyBorder="1"/>
    <xf numFmtId="49" fontId="4" fillId="2" borderId="3" xfId="1" applyNumberFormat="1" applyFill="1" applyBorder="1"/>
    <xf numFmtId="49" fontId="4" fillId="2" borderId="3" xfId="1" applyNumberFormat="1" applyFill="1" applyBorder="1" applyAlignment="1">
      <alignment horizontal="center"/>
    </xf>
    <xf numFmtId="49" fontId="18" fillId="2" borderId="3" xfId="1" applyNumberFormat="1" applyFont="1" applyFill="1" applyBorder="1" applyAlignment="1">
      <alignment horizontal="center"/>
    </xf>
    <xf numFmtId="3" fontId="4" fillId="2" borderId="3" xfId="1" applyNumberFormat="1" applyFill="1" applyBorder="1" applyAlignment="1">
      <alignment horizontal="right" indent="1"/>
    </xf>
    <xf numFmtId="49" fontId="4" fillId="2" borderId="0" xfId="1" applyNumberFormat="1" applyFill="1" applyAlignment="1">
      <alignment horizontal="center"/>
    </xf>
    <xf numFmtId="49" fontId="18" fillId="2" borderId="0" xfId="1" applyNumberFormat="1" applyFont="1" applyFill="1" applyAlignment="1">
      <alignment horizontal="center"/>
    </xf>
    <xf numFmtId="3" fontId="4" fillId="2" borderId="0" xfId="1" applyNumberFormat="1" applyFill="1" applyAlignment="1">
      <alignment horizontal="right" indent="1"/>
    </xf>
    <xf numFmtId="49" fontId="4" fillId="2" borderId="1" xfId="1" applyNumberFormat="1" applyFill="1" applyBorder="1"/>
    <xf numFmtId="49" fontId="4" fillId="2" borderId="1" xfId="1" applyNumberFormat="1" applyFill="1" applyBorder="1" applyAlignment="1">
      <alignment horizontal="center"/>
    </xf>
    <xf numFmtId="49" fontId="18" fillId="2" borderId="1" xfId="1" applyNumberFormat="1" applyFont="1" applyFill="1" applyBorder="1" applyAlignment="1">
      <alignment horizontal="center"/>
    </xf>
    <xf numFmtId="3" fontId="4" fillId="2" borderId="1" xfId="1" applyNumberFormat="1" applyFill="1" applyBorder="1" applyAlignment="1">
      <alignment horizontal="right" indent="1"/>
    </xf>
    <xf numFmtId="49" fontId="8" fillId="2" borderId="2" xfId="1" applyNumberFormat="1" applyFont="1" applyFill="1" applyBorder="1"/>
    <xf numFmtId="49" fontId="4" fillId="2" borderId="2" xfId="1" applyNumberFormat="1" applyFill="1" applyBorder="1" applyAlignment="1">
      <alignment horizontal="center"/>
    </xf>
    <xf numFmtId="49" fontId="18" fillId="2" borderId="2" xfId="1" applyNumberFormat="1" applyFont="1" applyFill="1" applyBorder="1" applyAlignment="1">
      <alignment horizontal="center"/>
    </xf>
    <xf numFmtId="3" fontId="4" fillId="2" borderId="2" xfId="1" applyNumberFormat="1" applyFill="1" applyBorder="1" applyAlignment="1">
      <alignment horizontal="right" indent="1"/>
    </xf>
    <xf numFmtId="4" fontId="4" fillId="2" borderId="0" xfId="1" applyNumberFormat="1" applyFill="1" applyAlignment="1">
      <alignment horizontal="right" indent="1"/>
    </xf>
    <xf numFmtId="166" fontId="4" fillId="2" borderId="3" xfId="1" applyNumberFormat="1" applyFill="1" applyBorder="1" applyAlignment="1">
      <alignment horizontal="right" indent="1"/>
    </xf>
    <xf numFmtId="49" fontId="19" fillId="2" borderId="1" xfId="1" applyNumberFormat="1" applyFont="1" applyFill="1" applyBorder="1" applyAlignment="1">
      <alignment horizontal="center"/>
    </xf>
    <xf numFmtId="2" fontId="4" fillId="2" borderId="0" xfId="1" applyNumberFormat="1" applyFill="1" applyAlignment="1">
      <alignment horizontal="right" indent="1"/>
    </xf>
    <xf numFmtId="2" fontId="4" fillId="2" borderId="3" xfId="1" applyNumberFormat="1" applyFill="1" applyBorder="1" applyAlignment="1">
      <alignment horizontal="right" indent="1"/>
    </xf>
    <xf numFmtId="167" fontId="4" fillId="2" borderId="0" xfId="1" applyNumberFormat="1" applyFill="1" applyAlignment="1">
      <alignment horizontal="right" indent="1"/>
    </xf>
    <xf numFmtId="168" fontId="4" fillId="2" borderId="0" xfId="1" applyNumberFormat="1" applyFill="1" applyAlignment="1">
      <alignment horizontal="right" indent="1"/>
    </xf>
    <xf numFmtId="169" fontId="4" fillId="2" borderId="0" xfId="1" applyNumberFormat="1" applyFill="1" applyAlignment="1">
      <alignment horizontal="right" indent="1"/>
    </xf>
    <xf numFmtId="49" fontId="4" fillId="2" borderId="0" xfId="1" applyNumberFormat="1" applyFill="1" applyAlignment="1">
      <alignment horizontal="left" indent="2"/>
    </xf>
    <xf numFmtId="169" fontId="4" fillId="2" borderId="1" xfId="1" applyNumberFormat="1" applyFill="1" applyBorder="1" applyAlignment="1">
      <alignment horizontal="right" indent="1"/>
    </xf>
    <xf numFmtId="49" fontId="4" fillId="2" borderId="0" xfId="1" applyNumberFormat="1" applyFill="1" applyAlignment="1">
      <alignment horizontal="left"/>
    </xf>
    <xf numFmtId="49" fontId="4" fillId="2" borderId="0" xfId="1" applyNumberFormat="1" applyFill="1" applyAlignment="1">
      <alignment horizontal="left" indent="3"/>
    </xf>
    <xf numFmtId="49" fontId="4" fillId="2" borderId="1" xfId="1" applyNumberFormat="1" applyFill="1" applyBorder="1" applyAlignment="1">
      <alignment horizontal="left"/>
    </xf>
    <xf numFmtId="0" fontId="23" fillId="2" borderId="0" xfId="1" applyFont="1" applyFill="1" applyAlignment="1">
      <alignment vertical="center" wrapText="1"/>
    </xf>
    <xf numFmtId="0" fontId="8" fillId="2" borderId="0" xfId="1" applyFont="1" applyFill="1" applyAlignment="1">
      <alignment vertical="center"/>
    </xf>
    <xf numFmtId="0" fontId="8" fillId="2" borderId="1" xfId="1" applyFont="1" applyFill="1" applyBorder="1" applyAlignment="1">
      <alignment vertical="center"/>
    </xf>
    <xf numFmtId="0" fontId="22" fillId="2" borderId="0" xfId="1" applyFont="1" applyFill="1" applyAlignment="1">
      <alignment horizontal="right"/>
    </xf>
    <xf numFmtId="17" fontId="4" fillId="2" borderId="3" xfId="1" applyNumberFormat="1" applyFill="1" applyBorder="1"/>
    <xf numFmtId="17" fontId="4" fillId="2" borderId="0" xfId="1" applyNumberFormat="1" applyFill="1"/>
    <xf numFmtId="3" fontId="4" fillId="2" borderId="0" xfId="1" applyNumberFormat="1" applyFill="1"/>
    <xf numFmtId="168" fontId="4" fillId="2" borderId="0" xfId="1" applyNumberFormat="1" applyFill="1"/>
    <xf numFmtId="0" fontId="24" fillId="4" borderId="2" xfId="1" applyFont="1" applyFill="1" applyBorder="1"/>
    <xf numFmtId="3" fontId="24" fillId="4" borderId="2" xfId="1" applyNumberFormat="1" applyFont="1" applyFill="1" applyBorder="1"/>
    <xf numFmtId="168" fontId="24" fillId="4" borderId="2" xfId="1" applyNumberFormat="1" applyFont="1" applyFill="1" applyBorder="1"/>
    <xf numFmtId="4" fontId="8" fillId="2" borderId="3" xfId="1" applyNumberFormat="1" applyFont="1" applyFill="1" applyBorder="1" applyAlignment="1">
      <alignment horizontal="right"/>
    </xf>
    <xf numFmtId="0" fontId="8" fillId="2" borderId="3" xfId="1" applyFont="1" applyFill="1" applyBorder="1" applyAlignment="1">
      <alignment horizontal="right"/>
    </xf>
    <xf numFmtId="0" fontId="8" fillId="2" borderId="1" xfId="1" applyFont="1" applyFill="1" applyBorder="1"/>
    <xf numFmtId="0" fontId="4" fillId="2" borderId="1" xfId="1" applyFill="1" applyBorder="1"/>
    <xf numFmtId="0" fontId="10" fillId="2" borderId="0" xfId="2" applyFill="1" applyAlignment="1">
      <alignment vertical="center"/>
    </xf>
    <xf numFmtId="0" fontId="10" fillId="2" borderId="0" xfId="2" applyFill="1" applyAlignment="1">
      <alignment horizontal="left" vertical="center"/>
    </xf>
    <xf numFmtId="0" fontId="4" fillId="0" borderId="0" xfId="1"/>
    <xf numFmtId="17" fontId="4" fillId="2" borderId="4" xfId="1" applyNumberFormat="1" applyFill="1" applyBorder="1"/>
    <xf numFmtId="3" fontId="4" fillId="2" borderId="3" xfId="1" applyNumberFormat="1" applyFill="1" applyBorder="1"/>
    <xf numFmtId="168" fontId="4" fillId="2" borderId="3" xfId="1" applyNumberFormat="1" applyFill="1" applyBorder="1"/>
    <xf numFmtId="168" fontId="4" fillId="2" borderId="0" xfId="1" quotePrefix="1" applyNumberFormat="1" applyFill="1" applyAlignment="1">
      <alignment horizontal="right"/>
    </xf>
    <xf numFmtId="3" fontId="4" fillId="2" borderId="1" xfId="1" applyNumberFormat="1" applyFill="1" applyBorder="1"/>
    <xf numFmtId="168" fontId="4" fillId="2" borderId="1" xfId="1" applyNumberFormat="1" applyFill="1" applyBorder="1"/>
    <xf numFmtId="0" fontId="24" fillId="4" borderId="1" xfId="1" applyFont="1" applyFill="1" applyBorder="1"/>
    <xf numFmtId="3" fontId="24" fillId="4" borderId="1" xfId="1" applyNumberFormat="1" applyFont="1" applyFill="1" applyBorder="1"/>
    <xf numFmtId="168" fontId="24" fillId="4" borderId="1" xfId="1" applyNumberFormat="1" applyFont="1" applyFill="1" applyBorder="1"/>
    <xf numFmtId="0" fontId="22" fillId="2" borderId="0" xfId="3" applyFont="1" applyFill="1" applyAlignment="1">
      <alignment horizontal="right"/>
    </xf>
    <xf numFmtId="0" fontId="22" fillId="2" borderId="0" xfId="1" applyFont="1" applyFill="1"/>
    <xf numFmtId="0" fontId="4" fillId="0" borderId="0" xfId="4"/>
    <xf numFmtId="4" fontId="8" fillId="2" borderId="2" xfId="1" applyNumberFormat="1" applyFont="1" applyFill="1" applyBorder="1" applyAlignment="1">
      <alignment horizontal="right"/>
    </xf>
    <xf numFmtId="0" fontId="8" fillId="2" borderId="2" xfId="1" applyFont="1" applyFill="1" applyBorder="1" applyAlignment="1">
      <alignment horizontal="right"/>
    </xf>
    <xf numFmtId="0" fontId="4" fillId="2" borderId="0" xfId="4" applyFill="1"/>
    <xf numFmtId="3" fontId="4" fillId="2" borderId="0" xfId="4" applyNumberFormat="1" applyFill="1"/>
    <xf numFmtId="168" fontId="4" fillId="2" borderId="0" xfId="4" applyNumberFormat="1" applyFill="1"/>
    <xf numFmtId="169" fontId="24" fillId="4" borderId="2" xfId="1" applyNumberFormat="1" applyFont="1" applyFill="1" applyBorder="1"/>
    <xf numFmtId="0" fontId="25" fillId="0" borderId="0" xfId="4" applyFont="1"/>
    <xf numFmtId="17" fontId="5" fillId="2" borderId="0" xfId="1" applyNumberFormat="1" applyFont="1" applyFill="1"/>
    <xf numFmtId="4" fontId="4" fillId="2" borderId="3" xfId="1" applyNumberFormat="1" applyFill="1" applyBorder="1"/>
    <xf numFmtId="4" fontId="8" fillId="2" borderId="3" xfId="1" applyNumberFormat="1" applyFont="1" applyFill="1" applyBorder="1" applyAlignment="1">
      <alignment horizontal="center"/>
    </xf>
    <xf numFmtId="4" fontId="4" fillId="2" borderId="0" xfId="1" applyNumberFormat="1" applyFill="1"/>
    <xf numFmtId="4" fontId="8" fillId="2" borderId="0" xfId="1" applyNumberFormat="1" applyFont="1" applyFill="1" applyAlignment="1">
      <alignment horizontal="center"/>
    </xf>
    <xf numFmtId="3" fontId="4" fillId="2" borderId="3" xfId="1" applyNumberFormat="1" applyFill="1" applyBorder="1" applyAlignment="1">
      <alignment horizontal="right"/>
    </xf>
    <xf numFmtId="3" fontId="4" fillId="2" borderId="0" xfId="1" applyNumberFormat="1" applyFill="1" applyAlignment="1">
      <alignment horizontal="right"/>
    </xf>
    <xf numFmtId="3" fontId="4" fillId="2" borderId="0" xfId="1" quotePrefix="1" applyNumberFormat="1" applyFill="1" applyAlignment="1">
      <alignment horizontal="right"/>
    </xf>
    <xf numFmtId="4" fontId="4" fillId="2" borderId="1" xfId="1" applyNumberFormat="1" applyFill="1" applyBorder="1"/>
    <xf numFmtId="3" fontId="4" fillId="2" borderId="1" xfId="1" applyNumberFormat="1" applyFill="1" applyBorder="1" applyAlignment="1">
      <alignment horizontal="right"/>
    </xf>
    <xf numFmtId="0" fontId="24" fillId="4" borderId="2" xfId="3" applyFont="1" applyFill="1" applyBorder="1"/>
    <xf numFmtId="3" fontId="24" fillId="4" borderId="2" xfId="3" applyNumberFormat="1" applyFont="1" applyFill="1" applyBorder="1" applyAlignment="1">
      <alignment horizontal="right"/>
    </xf>
    <xf numFmtId="0" fontId="22" fillId="2" borderId="0" xfId="3" applyFont="1" applyFill="1"/>
    <xf numFmtId="170" fontId="4" fillId="2" borderId="0" xfId="1" applyNumberFormat="1" applyFill="1"/>
    <xf numFmtId="2" fontId="4" fillId="2" borderId="0" xfId="1" applyNumberFormat="1" applyFill="1"/>
    <xf numFmtId="0" fontId="1" fillId="2" borderId="0" xfId="0" applyFont="1" applyFill="1" applyAlignment="1">
      <alignment horizontal="center"/>
    </xf>
    <xf numFmtId="0" fontId="18" fillId="0" borderId="0" xfId="4" applyFont="1"/>
    <xf numFmtId="0" fontId="8" fillId="2" borderId="0" xfId="3" applyFont="1" applyFill="1"/>
    <xf numFmtId="0" fontId="4" fillId="2" borderId="0" xfId="3" applyFill="1"/>
    <xf numFmtId="0" fontId="12" fillId="2" borderId="0" xfId="5" applyFont="1" applyFill="1"/>
    <xf numFmtId="0" fontId="8" fillId="2" borderId="1" xfId="3" applyFont="1" applyFill="1" applyBorder="1"/>
    <xf numFmtId="3" fontId="4" fillId="2" borderId="3" xfId="3" applyNumberFormat="1" applyFill="1" applyBorder="1"/>
    <xf numFmtId="168" fontId="4" fillId="2" borderId="3" xfId="3" applyNumberFormat="1" applyFill="1" applyBorder="1"/>
    <xf numFmtId="3" fontId="4" fillId="2" borderId="0" xfId="3" applyNumberFormat="1" applyFill="1"/>
    <xf numFmtId="168" fontId="4" fillId="2" borderId="0" xfId="3" applyNumberFormat="1" applyFill="1" applyAlignment="1">
      <alignment horizontal="right"/>
    </xf>
    <xf numFmtId="168" fontId="4" fillId="2" borderId="0" xfId="3" applyNumberFormat="1" applyFill="1"/>
    <xf numFmtId="3" fontId="4" fillId="2" borderId="0" xfId="3" applyNumberFormat="1" applyFill="1" applyAlignment="1">
      <alignment horizontal="right"/>
    </xf>
    <xf numFmtId="3" fontId="8" fillId="2" borderId="0" xfId="3" applyNumberFormat="1" applyFont="1" applyFill="1"/>
    <xf numFmtId="168" fontId="8" fillId="2" borderId="0" xfId="3" applyNumberFormat="1" applyFont="1" applyFill="1"/>
    <xf numFmtId="0" fontId="24" fillId="4" borderId="0" xfId="3" applyFont="1" applyFill="1"/>
    <xf numFmtId="3" fontId="24" fillId="4" borderId="0" xfId="3" applyNumberFormat="1" applyFont="1" applyFill="1" applyAlignment="1">
      <alignment horizontal="right"/>
    </xf>
    <xf numFmtId="168" fontId="24" fillId="4" borderId="0" xfId="3" applyNumberFormat="1" applyFont="1" applyFill="1"/>
    <xf numFmtId="168" fontId="24" fillId="4" borderId="0" xfId="3" quotePrefix="1" applyNumberFormat="1" applyFont="1" applyFill="1" applyAlignment="1">
      <alignment horizontal="right"/>
    </xf>
    <xf numFmtId="0" fontId="4" fillId="2" borderId="1" xfId="3" applyFill="1" applyBorder="1"/>
    <xf numFmtId="168" fontId="4" fillId="2" borderId="1" xfId="3" applyNumberFormat="1" applyFill="1" applyBorder="1"/>
    <xf numFmtId="168" fontId="4" fillId="2" borderId="1" xfId="3" quotePrefix="1" applyNumberFormat="1" applyFill="1" applyBorder="1" applyAlignment="1">
      <alignment horizontal="right"/>
    </xf>
    <xf numFmtId="3" fontId="22" fillId="2" borderId="0" xfId="3" applyNumberFormat="1" applyFont="1" applyFill="1"/>
    <xf numFmtId="0" fontId="12" fillId="2" borderId="0" xfId="6" applyFont="1" applyFill="1"/>
    <xf numFmtId="0" fontId="22" fillId="2" borderId="0" xfId="6" applyFont="1" applyFill="1" applyAlignment="1">
      <alignment horizontal="right"/>
    </xf>
    <xf numFmtId="0" fontId="12" fillId="2" borderId="1" xfId="6" applyFont="1" applyFill="1" applyBorder="1"/>
    <xf numFmtId="0" fontId="13" fillId="2" borderId="0" xfId="6" applyFont="1" applyFill="1"/>
    <xf numFmtId="3" fontId="4" fillId="2" borderId="0" xfId="6" applyNumberFormat="1" applyFont="1" applyFill="1"/>
    <xf numFmtId="0" fontId="13" fillId="2" borderId="1" xfId="6" applyFont="1" applyFill="1" applyBorder="1"/>
    <xf numFmtId="3" fontId="4" fillId="2" borderId="1" xfId="6" applyNumberFormat="1" applyFont="1" applyFill="1" applyBorder="1"/>
    <xf numFmtId="0" fontId="22" fillId="2" borderId="0" xfId="0" applyFont="1" applyFill="1"/>
    <xf numFmtId="17" fontId="4" fillId="2" borderId="3" xfId="3" applyNumberFormat="1" applyFill="1" applyBorder="1"/>
    <xf numFmtId="0" fontId="8" fillId="2" borderId="2" xfId="3" applyFont="1" applyFill="1" applyBorder="1" applyAlignment="1">
      <alignment horizontal="right" vertical="center" wrapText="1"/>
    </xf>
    <xf numFmtId="4" fontId="8" fillId="2" borderId="2" xfId="3" applyNumberFormat="1" applyFont="1" applyFill="1" applyBorder="1" applyAlignment="1">
      <alignment horizontal="right" vertical="center" wrapText="1"/>
    </xf>
    <xf numFmtId="1" fontId="12" fillId="2" borderId="0" xfId="5" applyNumberFormat="1" applyFont="1" applyFill="1"/>
    <xf numFmtId="0" fontId="8" fillId="2" borderId="0" xfId="4" applyFont="1" applyFill="1"/>
    <xf numFmtId="0" fontId="5" fillId="2" borderId="0" xfId="4" applyFont="1" applyFill="1"/>
    <xf numFmtId="17" fontId="5" fillId="2" borderId="0" xfId="4" applyNumberFormat="1" applyFont="1" applyFill="1"/>
    <xf numFmtId="171" fontId="13" fillId="2" borderId="0" xfId="0" quotePrefix="1" applyNumberFormat="1" applyFont="1" applyFill="1" applyAlignment="1">
      <alignment horizontal="right"/>
    </xf>
    <xf numFmtId="168" fontId="13" fillId="2" borderId="0" xfId="0" applyNumberFormat="1" applyFont="1" applyFill="1" applyAlignment="1">
      <alignment horizontal="right"/>
    </xf>
    <xf numFmtId="171" fontId="28" fillId="2" borderId="0" xfId="7" applyNumberFormat="1" applyFont="1" applyFill="1" applyAlignment="1" applyProtection="1">
      <alignment horizontal="right" vertical="center"/>
      <protection locked="0"/>
    </xf>
    <xf numFmtId="171" fontId="13" fillId="2" borderId="0" xfId="0" applyNumberFormat="1" applyFont="1" applyFill="1" applyAlignment="1">
      <alignment horizontal="right"/>
    </xf>
    <xf numFmtId="0" fontId="8" fillId="2" borderId="2" xfId="0" applyFont="1" applyFill="1" applyBorder="1"/>
    <xf numFmtId="171" fontId="17" fillId="2" borderId="2" xfId="0" applyNumberFormat="1" applyFont="1" applyFill="1" applyBorder="1" applyAlignment="1">
      <alignment horizontal="right"/>
    </xf>
    <xf numFmtId="168" fontId="17" fillId="2" borderId="2" xfId="0" applyNumberFormat="1" applyFont="1" applyFill="1" applyBorder="1" applyAlignment="1">
      <alignment horizontal="right"/>
    </xf>
    <xf numFmtId="168" fontId="27" fillId="2" borderId="2" xfId="7" applyNumberFormat="1" applyFont="1" applyFill="1" applyBorder="1" applyAlignment="1" applyProtection="1">
      <alignment horizontal="right" vertical="center"/>
      <protection locked="0"/>
    </xf>
    <xf numFmtId="168" fontId="13" fillId="2" borderId="0" xfId="0" quotePrefix="1" applyNumberFormat="1" applyFont="1" applyFill="1" applyAlignment="1">
      <alignment horizontal="right"/>
    </xf>
    <xf numFmtId="3" fontId="24" fillId="8" borderId="0" xfId="0" applyNumberFormat="1" applyFont="1" applyFill="1"/>
    <xf numFmtId="0" fontId="8" fillId="6" borderId="12" xfId="0" applyFont="1" applyFill="1" applyBorder="1"/>
    <xf numFmtId="3" fontId="17" fillId="6" borderId="12" xfId="0" applyNumberFormat="1" applyFont="1" applyFill="1" applyBorder="1"/>
    <xf numFmtId="0" fontId="8" fillId="9" borderId="12" xfId="0" applyFont="1" applyFill="1" applyBorder="1"/>
    <xf numFmtId="3" fontId="17" fillId="9" borderId="12" xfId="0" applyNumberFormat="1" applyFont="1" applyFill="1" applyBorder="1"/>
    <xf numFmtId="168" fontId="17" fillId="6" borderId="12" xfId="0" applyNumberFormat="1" applyFont="1" applyFill="1" applyBorder="1" applyAlignment="1">
      <alignment horizontal="right"/>
    </xf>
    <xf numFmtId="0" fontId="30" fillId="2" borderId="0" xfId="0" applyFont="1" applyFill="1"/>
    <xf numFmtId="0" fontId="4" fillId="2" borderId="2" xfId="4" applyFill="1" applyBorder="1"/>
    <xf numFmtId="0" fontId="8" fillId="2" borderId="0" xfId="0" applyFont="1" applyFill="1" applyAlignment="1">
      <alignment vertical="center"/>
    </xf>
    <xf numFmtId="0" fontId="8" fillId="2" borderId="1" xfId="0" applyFont="1" applyFill="1" applyBorder="1" applyAlignment="1">
      <alignment vertical="center"/>
    </xf>
    <xf numFmtId="0" fontId="8" fillId="2" borderId="1" xfId="0" applyFont="1" applyFill="1" applyBorder="1"/>
    <xf numFmtId="0" fontId="22" fillId="2" borderId="0" xfId="0" applyFont="1" applyFill="1" applyAlignment="1">
      <alignment horizontal="right"/>
    </xf>
    <xf numFmtId="17" fontId="0" fillId="2" borderId="3" xfId="0" applyNumberFormat="1" applyFill="1" applyBorder="1"/>
    <xf numFmtId="0" fontId="8" fillId="2" borderId="2" xfId="0" applyFont="1" applyFill="1" applyBorder="1" applyAlignment="1">
      <alignment horizontal="right" vertical="center"/>
    </xf>
    <xf numFmtId="4" fontId="8" fillId="2" borderId="2" xfId="0" applyNumberFormat="1" applyFont="1" applyFill="1" applyBorder="1" applyAlignment="1">
      <alignment horizontal="right" vertical="center"/>
    </xf>
    <xf numFmtId="0" fontId="8" fillId="2" borderId="2" xfId="0" applyFont="1" applyFill="1" applyBorder="1" applyAlignment="1">
      <alignment horizontal="right" vertical="center" wrapText="1" shrinkToFit="1"/>
    </xf>
    <xf numFmtId="3" fontId="0" fillId="2" borderId="0" xfId="0" applyNumberFormat="1" applyFill="1"/>
    <xf numFmtId="168" fontId="0" fillId="2" borderId="0" xfId="0" applyNumberFormat="1" applyFill="1"/>
    <xf numFmtId="0" fontId="24" fillId="4" borderId="3" xfId="0" applyFont="1" applyFill="1" applyBorder="1"/>
    <xf numFmtId="3" fontId="24" fillId="4" borderId="3" xfId="0" applyNumberFormat="1" applyFont="1" applyFill="1" applyBorder="1"/>
    <xf numFmtId="168" fontId="24" fillId="4" borderId="3" xfId="0" applyNumberFormat="1" applyFont="1" applyFill="1" applyBorder="1"/>
    <xf numFmtId="3" fontId="8" fillId="2" borderId="2" xfId="0" applyNumberFormat="1" applyFont="1" applyFill="1" applyBorder="1"/>
    <xf numFmtId="168" fontId="8" fillId="2" borderId="2" xfId="0" applyNumberFormat="1" applyFont="1" applyFill="1" applyBorder="1"/>
    <xf numFmtId="0" fontId="24" fillId="4" borderId="2" xfId="0" applyFont="1" applyFill="1" applyBorder="1"/>
    <xf numFmtId="3" fontId="24" fillId="4" borderId="2" xfId="0" applyNumberFormat="1" applyFont="1" applyFill="1" applyBorder="1"/>
    <xf numFmtId="168" fontId="24" fillId="4" borderId="2" xfId="0" applyNumberFormat="1" applyFont="1" applyFill="1" applyBorder="1"/>
    <xf numFmtId="171" fontId="13" fillId="10" borderId="0" xfId="0" quotePrefix="1" applyNumberFormat="1" applyFont="1" applyFill="1" applyAlignment="1">
      <alignment horizontal="right"/>
    </xf>
    <xf numFmtId="174" fontId="13" fillId="10" borderId="0" xfId="0" quotePrefix="1" applyNumberFormat="1" applyFont="1" applyFill="1" applyAlignment="1">
      <alignment horizontal="right"/>
    </xf>
    <xf numFmtId="3" fontId="17" fillId="2" borderId="2" xfId="0" applyNumberFormat="1" applyFont="1" applyFill="1" applyBorder="1" applyAlignment="1">
      <alignment horizontal="right"/>
    </xf>
    <xf numFmtId="174" fontId="13" fillId="10" borderId="0" xfId="0" applyNumberFormat="1" applyFont="1" applyFill="1" applyAlignment="1">
      <alignment horizontal="right"/>
    </xf>
    <xf numFmtId="3" fontId="24" fillId="8" borderId="0" xfId="0" applyNumberFormat="1" applyFont="1" applyFill="1" applyAlignment="1">
      <alignment horizontal="right"/>
    </xf>
    <xf numFmtId="3" fontId="17" fillId="6" borderId="12" xfId="0" applyNumberFormat="1" applyFont="1" applyFill="1" applyBorder="1" applyAlignment="1">
      <alignment horizontal="right"/>
    </xf>
    <xf numFmtId="3" fontId="0" fillId="0" borderId="0" xfId="0" applyNumberFormat="1"/>
    <xf numFmtId="0" fontId="8" fillId="2" borderId="2" xfId="1" applyFont="1" applyFill="1" applyBorder="1"/>
    <xf numFmtId="0" fontId="8" fillId="2" borderId="2" xfId="1" applyFont="1" applyFill="1" applyBorder="1" applyAlignment="1">
      <alignment horizontal="right" vertical="center"/>
    </xf>
    <xf numFmtId="4" fontId="8" fillId="2" borderId="2" xfId="1" applyNumberFormat="1" applyFont="1" applyFill="1" applyBorder="1" applyAlignment="1">
      <alignment horizontal="right" vertical="center" wrapText="1"/>
    </xf>
    <xf numFmtId="0" fontId="8" fillId="2" borderId="2" xfId="1" applyFont="1" applyFill="1" applyBorder="1" applyAlignment="1">
      <alignment horizontal="right" vertical="center" wrapText="1" shrinkToFit="1"/>
    </xf>
    <xf numFmtId="168" fontId="4" fillId="2" borderId="0" xfId="1" applyNumberFormat="1" applyFill="1" applyAlignment="1">
      <alignment horizontal="right"/>
    </xf>
    <xf numFmtId="1" fontId="24" fillId="4" borderId="2" xfId="0" applyNumberFormat="1" applyFont="1" applyFill="1" applyBorder="1"/>
    <xf numFmtId="169" fontId="24" fillId="4" borderId="2" xfId="0" applyNumberFormat="1" applyFont="1" applyFill="1" applyBorder="1"/>
    <xf numFmtId="168" fontId="4" fillId="2" borderId="1" xfId="1" quotePrefix="1" applyNumberFormat="1" applyFill="1" applyBorder="1" applyAlignment="1">
      <alignment horizontal="right"/>
    </xf>
    <xf numFmtId="0" fontId="0" fillId="2" borderId="3" xfId="0" applyFill="1" applyBorder="1"/>
    <xf numFmtId="0" fontId="8" fillId="2" borderId="0" xfId="1" applyFont="1" applyFill="1" applyAlignment="1">
      <alignment horizontal="left" vertical="center"/>
    </xf>
    <xf numFmtId="17" fontId="4" fillId="2" borderId="2" xfId="1" applyNumberFormat="1" applyFill="1" applyBorder="1"/>
    <xf numFmtId="0" fontId="8" fillId="2" borderId="2" xfId="1" applyFont="1" applyFill="1" applyBorder="1" applyAlignment="1">
      <alignment horizontal="right" vertical="center" wrapText="1"/>
    </xf>
    <xf numFmtId="0" fontId="4" fillId="2" borderId="0" xfId="1" quotePrefix="1" applyFill="1"/>
    <xf numFmtId="4" fontId="4" fillId="2" borderId="0" xfId="1" applyNumberFormat="1" applyFill="1" applyAlignment="1">
      <alignment horizontal="right"/>
    </xf>
    <xf numFmtId="4" fontId="4" fillId="2" borderId="3" xfId="1" applyNumberFormat="1" applyFill="1" applyBorder="1" applyAlignment="1">
      <alignment horizontal="right"/>
    </xf>
    <xf numFmtId="0" fontId="4" fillId="2" borderId="1" xfId="1" quotePrefix="1" applyFill="1" applyBorder="1"/>
    <xf numFmtId="4" fontId="4" fillId="2" borderId="1" xfId="1" applyNumberFormat="1" applyFill="1" applyBorder="1" applyAlignment="1">
      <alignment horizontal="right"/>
    </xf>
    <xf numFmtId="3" fontId="22" fillId="2" borderId="0" xfId="1" applyNumberFormat="1" applyFont="1" applyFill="1"/>
    <xf numFmtId="17" fontId="8" fillId="2" borderId="2" xfId="1" applyNumberFormat="1" applyFont="1" applyFill="1" applyBorder="1" applyAlignment="1">
      <alignment horizontal="right" vertical="center"/>
    </xf>
    <xf numFmtId="17" fontId="8" fillId="2" borderId="2" xfId="1" applyNumberFormat="1" applyFont="1" applyFill="1" applyBorder="1" applyAlignment="1">
      <alignment horizontal="right" vertical="center" wrapText="1"/>
    </xf>
    <xf numFmtId="0" fontId="8" fillId="2" borderId="3" xfId="1" applyFont="1" applyFill="1" applyBorder="1" applyAlignment="1">
      <alignment horizontal="right" vertical="center"/>
    </xf>
    <xf numFmtId="0" fontId="4" fillId="2" borderId="0" xfId="1" applyFill="1" applyAlignment="1">
      <alignment horizontal="left"/>
    </xf>
    <xf numFmtId="4" fontId="4" fillId="3" borderId="0" xfId="1" applyNumberFormat="1" applyFill="1"/>
    <xf numFmtId="4" fontId="4" fillId="3" borderId="0" xfId="1" applyNumberFormat="1" applyFill="1" applyAlignment="1">
      <alignment horizontal="right"/>
    </xf>
    <xf numFmtId="4" fontId="4" fillId="3" borderId="0" xfId="1" quotePrefix="1" applyNumberFormat="1" applyFill="1"/>
    <xf numFmtId="4" fontId="4" fillId="2" borderId="0" xfId="1" quotePrefix="1" applyNumberFormat="1" applyFill="1"/>
    <xf numFmtId="0" fontId="0" fillId="2" borderId="1" xfId="0" applyFill="1" applyBorder="1"/>
    <xf numFmtId="168" fontId="0" fillId="2" borderId="1" xfId="0" applyNumberFormat="1" applyFill="1" applyBorder="1"/>
    <xf numFmtId="168" fontId="0" fillId="2" borderId="3" xfId="0" applyNumberFormat="1" applyFill="1" applyBorder="1"/>
    <xf numFmtId="0" fontId="10" fillId="0" borderId="0" xfId="2"/>
    <xf numFmtId="0" fontId="24" fillId="4" borderId="0" xfId="1" applyFont="1" applyFill="1"/>
    <xf numFmtId="3" fontId="24" fillId="4" borderId="0" xfId="1" applyNumberFormat="1" applyFont="1" applyFill="1" applyAlignment="1">
      <alignment horizontal="right"/>
    </xf>
    <xf numFmtId="168" fontId="24" fillId="4" borderId="0" xfId="1" applyNumberFormat="1" applyFont="1" applyFill="1" applyAlignment="1">
      <alignment horizontal="right"/>
    </xf>
    <xf numFmtId="168" fontId="24" fillId="4" borderId="0" xfId="1" quotePrefix="1" applyNumberFormat="1" applyFont="1" applyFill="1" applyAlignment="1">
      <alignment horizontal="right"/>
    </xf>
    <xf numFmtId="0" fontId="4" fillId="2" borderId="1" xfId="1" applyFill="1" applyBorder="1" applyAlignment="1">
      <alignment wrapText="1"/>
    </xf>
    <xf numFmtId="0" fontId="0" fillId="2" borderId="10" xfId="0" applyFill="1" applyBorder="1"/>
    <xf numFmtId="0" fontId="8" fillId="2" borderId="1" xfId="0" applyFont="1" applyFill="1" applyBorder="1" applyAlignment="1">
      <alignment horizontal="right" vertical="center"/>
    </xf>
    <xf numFmtId="0" fontId="8" fillId="2" borderId="11" xfId="0" applyFont="1" applyFill="1" applyBorder="1" applyAlignment="1">
      <alignment horizontal="right" vertical="center" wrapText="1"/>
    </xf>
    <xf numFmtId="0" fontId="8" fillId="2" borderId="2" xfId="0" applyFont="1" applyFill="1" applyBorder="1" applyAlignment="1">
      <alignment horizontal="right" vertical="center" wrapText="1"/>
    </xf>
    <xf numFmtId="0" fontId="24" fillId="4" borderId="5" xfId="0" applyFont="1" applyFill="1" applyBorder="1"/>
    <xf numFmtId="4" fontId="22" fillId="2" borderId="0" xfId="0" applyNumberFormat="1" applyFont="1" applyFill="1"/>
    <xf numFmtId="0" fontId="13" fillId="0" borderId="0" xfId="0" applyFont="1"/>
    <xf numFmtId="0" fontId="13" fillId="0" borderId="1" xfId="0" applyFont="1" applyBorder="1"/>
    <xf numFmtId="168" fontId="13" fillId="2" borderId="0" xfId="0" applyNumberFormat="1" applyFont="1" applyFill="1"/>
    <xf numFmtId="3" fontId="13" fillId="2" borderId="0" xfId="0" applyNumberFormat="1" applyFont="1" applyFill="1"/>
    <xf numFmtId="169" fontId="27" fillId="2" borderId="2" xfId="7" applyNumberFormat="1" applyFont="1" applyFill="1" applyBorder="1" applyAlignment="1" applyProtection="1">
      <alignment horizontal="right" vertical="center"/>
      <protection locked="0"/>
    </xf>
    <xf numFmtId="0" fontId="8" fillId="6" borderId="12" xfId="0" applyFont="1" applyFill="1" applyBorder="1" applyAlignment="1">
      <alignment horizontal="left" indent="3"/>
    </xf>
    <xf numFmtId="3" fontId="8" fillId="2" borderId="2" xfId="1" applyNumberFormat="1" applyFont="1" applyFill="1" applyBorder="1" applyAlignment="1">
      <alignment horizontal="right"/>
    </xf>
    <xf numFmtId="169" fontId="8" fillId="2" borderId="2" xfId="1" applyNumberFormat="1" applyFont="1" applyFill="1" applyBorder="1" applyAlignment="1">
      <alignment horizontal="right"/>
    </xf>
    <xf numFmtId="171" fontId="17" fillId="2" borderId="2" xfId="0" applyNumberFormat="1" applyFont="1" applyFill="1" applyBorder="1"/>
    <xf numFmtId="17" fontId="8" fillId="2" borderId="0" xfId="0" applyNumberFormat="1" applyFont="1" applyFill="1" applyAlignment="1">
      <alignment horizontal="left"/>
    </xf>
    <xf numFmtId="0" fontId="8" fillId="2" borderId="2" xfId="0" applyFont="1" applyFill="1" applyBorder="1" applyAlignment="1">
      <alignment horizontal="right"/>
    </xf>
    <xf numFmtId="0" fontId="8" fillId="2" borderId="0" xfId="0" applyFont="1" applyFill="1" applyAlignment="1">
      <alignment horizontal="right"/>
    </xf>
    <xf numFmtId="3" fontId="8" fillId="2" borderId="0" xfId="0" applyNumberFormat="1" applyFont="1" applyFill="1"/>
    <xf numFmtId="3" fontId="16" fillId="2" borderId="0" xfId="0" applyNumberFormat="1" applyFont="1" applyFill="1"/>
    <xf numFmtId="3" fontId="4" fillId="2" borderId="0" xfId="0" applyNumberFormat="1" applyFont="1" applyFill="1"/>
    <xf numFmtId="176" fontId="4" fillId="2" borderId="0" xfId="1" applyNumberFormat="1" applyFill="1" applyAlignment="1">
      <alignment horizontal="right"/>
    </xf>
    <xf numFmtId="0" fontId="31" fillId="0" borderId="0" xfId="0" applyFont="1"/>
    <xf numFmtId="0" fontId="31" fillId="2" borderId="0" xfId="0" applyFont="1" applyFill="1"/>
    <xf numFmtId="0" fontId="31" fillId="2" borderId="0" xfId="0" applyFont="1" applyFill="1" applyAlignment="1">
      <alignment horizontal="left"/>
    </xf>
    <xf numFmtId="3" fontId="14" fillId="2" borderId="0" xfId="0" applyNumberFormat="1" applyFont="1" applyFill="1"/>
    <xf numFmtId="169" fontId="4" fillId="2" borderId="0" xfId="0" applyNumberFormat="1" applyFont="1" applyFill="1"/>
    <xf numFmtId="0" fontId="4" fillId="2" borderId="0" xfId="0" applyFont="1" applyFill="1" applyAlignment="1">
      <alignment horizontal="left"/>
    </xf>
    <xf numFmtId="17" fontId="5" fillId="2" borderId="0" xfId="0" applyNumberFormat="1" applyFont="1" applyFill="1"/>
    <xf numFmtId="0" fontId="22" fillId="2" borderId="1" xfId="0" applyFont="1" applyFill="1" applyBorder="1" applyAlignment="1">
      <alignment horizontal="right"/>
    </xf>
    <xf numFmtId="0" fontId="14" fillId="2" borderId="1" xfId="0" applyFont="1" applyFill="1" applyBorder="1"/>
    <xf numFmtId="0" fontId="12" fillId="2" borderId="0" xfId="8" applyFont="1" applyFill="1"/>
    <xf numFmtId="169" fontId="24" fillId="4" borderId="1" xfId="1" applyNumberFormat="1" applyFont="1" applyFill="1" applyBorder="1"/>
    <xf numFmtId="3" fontId="0" fillId="2" borderId="1" xfId="0" applyNumberFormat="1" applyFill="1" applyBorder="1"/>
    <xf numFmtId="0" fontId="8" fillId="2" borderId="4" xfId="0" applyFont="1" applyFill="1" applyBorder="1" applyAlignment="1">
      <alignment horizontal="left" vertical="center"/>
    </xf>
    <xf numFmtId="0" fontId="8" fillId="2" borderId="0" xfId="0" applyFont="1" applyFill="1" applyAlignment="1">
      <alignment horizontal="left" vertical="center"/>
    </xf>
    <xf numFmtId="0" fontId="8" fillId="2" borderId="3" xfId="0" applyFont="1" applyFill="1" applyBorder="1" applyAlignment="1">
      <alignment vertical="center"/>
    </xf>
    <xf numFmtId="0" fontId="13" fillId="2" borderId="0" xfId="0" applyFont="1" applyFill="1" applyAlignment="1">
      <alignment horizontal="left"/>
    </xf>
    <xf numFmtId="0" fontId="13" fillId="2" borderId="0" xfId="0" applyFont="1" applyFill="1" applyAlignment="1">
      <alignment wrapText="1"/>
    </xf>
    <xf numFmtId="0" fontId="13" fillId="2" borderId="1" xfId="0" applyFont="1" applyFill="1" applyBorder="1"/>
    <xf numFmtId="0" fontId="18" fillId="2" borderId="0" xfId="0" applyFont="1" applyFill="1" applyAlignment="1">
      <alignment horizontal="right"/>
    </xf>
    <xf numFmtId="0" fontId="17" fillId="2" borderId="0" xfId="9" applyFont="1" applyFill="1"/>
    <xf numFmtId="0" fontId="13" fillId="2" borderId="0" xfId="9" applyFont="1" applyFill="1"/>
    <xf numFmtId="0" fontId="17" fillId="2" borderId="2" xfId="9" applyFont="1" applyFill="1" applyBorder="1" applyAlignment="1">
      <alignment horizontal="right"/>
    </xf>
    <xf numFmtId="0" fontId="17" fillId="2" borderId="3" xfId="9" applyFont="1" applyFill="1" applyBorder="1"/>
    <xf numFmtId="0" fontId="13" fillId="2" borderId="3" xfId="9" applyFont="1" applyFill="1" applyBorder="1"/>
    <xf numFmtId="0" fontId="13" fillId="2" borderId="3" xfId="9" applyFont="1" applyFill="1" applyBorder="1" applyAlignment="1">
      <alignment horizontal="right"/>
    </xf>
    <xf numFmtId="0" fontId="13" fillId="2" borderId="0" xfId="9" applyFont="1" applyFill="1" applyAlignment="1">
      <alignment horizontal="right"/>
    </xf>
    <xf numFmtId="49" fontId="13" fillId="2" borderId="0" xfId="9" applyNumberFormat="1" applyFont="1" applyFill="1" applyAlignment="1">
      <alignment horizontal="right"/>
    </xf>
    <xf numFmtId="3" fontId="13" fillId="2" borderId="0" xfId="9" applyNumberFormat="1" applyFont="1" applyFill="1" applyAlignment="1">
      <alignment horizontal="right"/>
    </xf>
    <xf numFmtId="0" fontId="17" fillId="2" borderId="1" xfId="9" applyFont="1" applyFill="1" applyBorder="1"/>
    <xf numFmtId="0" fontId="13" fillId="2" borderId="1" xfId="9" applyFont="1" applyFill="1" applyBorder="1"/>
    <xf numFmtId="0" fontId="13" fillId="2" borderId="1" xfId="9" applyFont="1" applyFill="1" applyBorder="1" applyAlignment="1">
      <alignment horizontal="right"/>
    </xf>
    <xf numFmtId="0" fontId="17" fillId="2" borderId="2" xfId="9" applyFont="1" applyFill="1" applyBorder="1"/>
    <xf numFmtId="3" fontId="13" fillId="2" borderId="1" xfId="9" applyNumberFormat="1" applyFont="1" applyFill="1" applyBorder="1"/>
    <xf numFmtId="0" fontId="13" fillId="2" borderId="2" xfId="9" applyFont="1" applyFill="1" applyBorder="1"/>
    <xf numFmtId="0" fontId="8" fillId="2" borderId="3" xfId="1" applyFont="1" applyFill="1" applyBorder="1"/>
    <xf numFmtId="0" fontId="4" fillId="2" borderId="3" xfId="1" applyFill="1" applyBorder="1" applyAlignment="1">
      <alignment horizontal="right"/>
    </xf>
    <xf numFmtId="0" fontId="4" fillId="2" borderId="1" xfId="1" applyFill="1" applyBorder="1" applyAlignment="1">
      <alignment horizontal="right"/>
    </xf>
    <xf numFmtId="2" fontId="13" fillId="2" borderId="0" xfId="9" applyNumberFormat="1" applyFont="1" applyFill="1"/>
    <xf numFmtId="2" fontId="13" fillId="2" borderId="1" xfId="9" applyNumberFormat="1" applyFont="1" applyFill="1" applyBorder="1"/>
    <xf numFmtId="0" fontId="3" fillId="2" borderId="0" xfId="0" applyFont="1" applyFill="1"/>
    <xf numFmtId="0" fontId="33" fillId="0" borderId="0" xfId="13" quotePrefix="1"/>
    <xf numFmtId="0" fontId="33" fillId="0" borderId="0" xfId="13"/>
    <xf numFmtId="0" fontId="35" fillId="0" borderId="0" xfId="13" quotePrefix="1" applyFont="1"/>
    <xf numFmtId="0" fontId="8" fillId="2" borderId="3" xfId="1" applyFont="1" applyFill="1" applyBorder="1" applyAlignment="1">
      <alignment horizontal="center" vertical="center"/>
    </xf>
    <xf numFmtId="17" fontId="8" fillId="2" borderId="2" xfId="1" applyNumberFormat="1" applyFont="1" applyFill="1" applyBorder="1" applyAlignment="1">
      <alignment horizontal="center"/>
    </xf>
    <xf numFmtId="17" fontId="4" fillId="2" borderId="16" xfId="1" applyNumberFormat="1" applyFill="1" applyBorder="1"/>
    <xf numFmtId="0" fontId="4" fillId="2" borderId="15" xfId="1" applyFill="1" applyBorder="1"/>
    <xf numFmtId="0" fontId="24" fillId="4" borderId="15" xfId="1" applyFont="1" applyFill="1" applyBorder="1"/>
    <xf numFmtId="0" fontId="22" fillId="2" borderId="17" xfId="1" applyFont="1" applyFill="1" applyBorder="1"/>
    <xf numFmtId="49" fontId="22" fillId="2" borderId="0" xfId="1" applyNumberFormat="1" applyFont="1" applyFill="1"/>
    <xf numFmtId="0" fontId="8" fillId="2" borderId="13" xfId="0" applyFont="1" applyFill="1" applyBorder="1" applyAlignment="1">
      <alignment vertical="center"/>
    </xf>
    <xf numFmtId="169" fontId="4" fillId="2" borderId="0" xfId="0" applyNumberFormat="1" applyFont="1" applyFill="1" applyAlignment="1">
      <alignment horizontal="right" indent="1"/>
    </xf>
    <xf numFmtId="49" fontId="4" fillId="2" borderId="0" xfId="0" applyNumberFormat="1" applyFont="1" applyFill="1" applyAlignment="1">
      <alignment horizontal="center"/>
    </xf>
    <xf numFmtId="3" fontId="4" fillId="11" borderId="3" xfId="1" applyNumberFormat="1" applyFill="1" applyBorder="1" applyAlignment="1">
      <alignment horizontal="right" indent="1"/>
    </xf>
    <xf numFmtId="3" fontId="4" fillId="11" borderId="0" xfId="1" applyNumberFormat="1" applyFill="1" applyAlignment="1">
      <alignment horizontal="right" indent="1"/>
    </xf>
    <xf numFmtId="3" fontId="4" fillId="11" borderId="1" xfId="1" applyNumberFormat="1" applyFill="1" applyBorder="1" applyAlignment="1">
      <alignment horizontal="right" indent="1"/>
    </xf>
    <xf numFmtId="4" fontId="4" fillId="11" borderId="0" xfId="1" applyNumberFormat="1" applyFill="1" applyAlignment="1">
      <alignment horizontal="right" indent="1"/>
    </xf>
    <xf numFmtId="2" fontId="4" fillId="11" borderId="3" xfId="1" applyNumberFormat="1" applyFill="1" applyBorder="1" applyAlignment="1">
      <alignment horizontal="right" indent="1"/>
    </xf>
    <xf numFmtId="167" fontId="4" fillId="11" borderId="0" xfId="1" applyNumberFormat="1" applyFill="1" applyAlignment="1">
      <alignment horizontal="right" indent="1"/>
    </xf>
    <xf numFmtId="2" fontId="4" fillId="11" borderId="0" xfId="1" applyNumberFormat="1" applyFill="1" applyAlignment="1">
      <alignment horizontal="right" indent="1"/>
    </xf>
    <xf numFmtId="168" fontId="4" fillId="11" borderId="0" xfId="1" applyNumberFormat="1" applyFill="1" applyAlignment="1">
      <alignment horizontal="right" indent="1"/>
    </xf>
    <xf numFmtId="169" fontId="4" fillId="11" borderId="0" xfId="1" applyNumberFormat="1" applyFill="1" applyAlignment="1">
      <alignment horizontal="right" indent="1"/>
    </xf>
    <xf numFmtId="169" fontId="4" fillId="11" borderId="1" xfId="1" applyNumberFormat="1" applyFill="1" applyBorder="1" applyAlignment="1">
      <alignment horizontal="right" indent="1"/>
    </xf>
    <xf numFmtId="49" fontId="8" fillId="2" borderId="0" xfId="1" applyNumberFormat="1" applyFont="1" applyFill="1" applyAlignment="1">
      <alignment horizontal="left"/>
    </xf>
    <xf numFmtId="3" fontId="4" fillId="11" borderId="3" xfId="1" applyNumberFormat="1" applyFill="1" applyBorder="1"/>
    <xf numFmtId="3" fontId="4" fillId="11" borderId="0" xfId="1" applyNumberFormat="1" applyFill="1"/>
    <xf numFmtId="3" fontId="4" fillId="11" borderId="1" xfId="1" applyNumberFormat="1" applyFill="1" applyBorder="1"/>
    <xf numFmtId="168" fontId="4" fillId="11" borderId="3" xfId="1" applyNumberFormat="1" applyFill="1" applyBorder="1"/>
    <xf numFmtId="168" fontId="4" fillId="11" borderId="0" xfId="1" applyNumberFormat="1" applyFill="1"/>
    <xf numFmtId="168" fontId="4" fillId="11" borderId="1" xfId="1" applyNumberFormat="1" applyFill="1" applyBorder="1"/>
    <xf numFmtId="3" fontId="33" fillId="2" borderId="0" xfId="13" applyNumberFormat="1" applyFill="1"/>
    <xf numFmtId="0" fontId="33" fillId="0" borderId="17" xfId="13" applyBorder="1"/>
    <xf numFmtId="0" fontId="8" fillId="2" borderId="13" xfId="13" applyFont="1" applyFill="1" applyBorder="1"/>
    <xf numFmtId="0" fontId="4" fillId="2" borderId="14" xfId="13" applyFont="1" applyFill="1" applyBorder="1"/>
    <xf numFmtId="0" fontId="5" fillId="2" borderId="17" xfId="13" applyFont="1" applyFill="1" applyBorder="1"/>
    <xf numFmtId="17" fontId="5" fillId="2" borderId="0" xfId="13" applyNumberFormat="1" applyFont="1" applyFill="1"/>
    <xf numFmtId="0" fontId="33" fillId="2" borderId="0" xfId="13" applyFill="1"/>
    <xf numFmtId="0" fontId="15" fillId="2" borderId="17" xfId="13" applyFont="1" applyFill="1" applyBorder="1"/>
    <xf numFmtId="3" fontId="15" fillId="2" borderId="0" xfId="13" applyNumberFormat="1" applyFont="1" applyFill="1"/>
    <xf numFmtId="168" fontId="15" fillId="2" borderId="0" xfId="13" applyNumberFormat="1" applyFont="1" applyFill="1"/>
    <xf numFmtId="0" fontId="15" fillId="2" borderId="15" xfId="13" applyFont="1" applyFill="1" applyBorder="1"/>
    <xf numFmtId="3" fontId="15" fillId="2" borderId="1" xfId="13" quotePrefix="1" applyNumberFormat="1" applyFont="1" applyFill="1" applyBorder="1" applyAlignment="1">
      <alignment horizontal="right"/>
    </xf>
    <xf numFmtId="168" fontId="15" fillId="2" borderId="1" xfId="13" quotePrefix="1" applyNumberFormat="1" applyFont="1" applyFill="1" applyBorder="1" applyAlignment="1">
      <alignment horizontal="right"/>
    </xf>
    <xf numFmtId="168" fontId="15" fillId="2" borderId="1" xfId="13" applyNumberFormat="1" applyFont="1" applyFill="1" applyBorder="1" applyAlignment="1">
      <alignment horizontal="right"/>
    </xf>
    <xf numFmtId="168" fontId="15" fillId="11" borderId="0" xfId="13" applyNumberFormat="1" applyFont="1" applyFill="1"/>
    <xf numFmtId="3" fontId="15" fillId="11" borderId="1" xfId="13" quotePrefix="1" applyNumberFormat="1" applyFont="1" applyFill="1" applyBorder="1" applyAlignment="1">
      <alignment horizontal="right"/>
    </xf>
    <xf numFmtId="3" fontId="15" fillId="11" borderId="0" xfId="13" applyNumberFormat="1" applyFont="1" applyFill="1"/>
    <xf numFmtId="3" fontId="36" fillId="2" borderId="2" xfId="13" applyNumberFormat="1" applyFont="1" applyFill="1" applyBorder="1"/>
    <xf numFmtId="168" fontId="36" fillId="2" borderId="2" xfId="13" applyNumberFormat="1" applyFont="1" applyFill="1" applyBorder="1"/>
    <xf numFmtId="3" fontId="37" fillId="4" borderId="2" xfId="1" applyNumberFormat="1" applyFont="1" applyFill="1" applyBorder="1"/>
    <xf numFmtId="169" fontId="37" fillId="4" borderId="2" xfId="1" applyNumberFormat="1" applyFont="1" applyFill="1" applyBorder="1"/>
    <xf numFmtId="0" fontId="15" fillId="2" borderId="2" xfId="13" applyFont="1" applyFill="1" applyBorder="1"/>
    <xf numFmtId="3" fontId="15" fillId="2" borderId="0" xfId="13" quotePrefix="1" applyNumberFormat="1" applyFont="1" applyFill="1" applyAlignment="1">
      <alignment horizontal="right"/>
    </xf>
    <xf numFmtId="168" fontId="15" fillId="2" borderId="0" xfId="13" quotePrefix="1" applyNumberFormat="1" applyFont="1" applyFill="1" applyAlignment="1">
      <alignment horizontal="right"/>
    </xf>
    <xf numFmtId="0" fontId="15" fillId="2" borderId="0" xfId="13" applyFont="1" applyFill="1"/>
    <xf numFmtId="3" fontId="15" fillId="2" borderId="3" xfId="13" applyNumberFormat="1" applyFont="1" applyFill="1" applyBorder="1"/>
    <xf numFmtId="168" fontId="15" fillId="2" borderId="3" xfId="13" applyNumberFormat="1" applyFont="1" applyFill="1" applyBorder="1" applyAlignment="1">
      <alignment horizontal="right"/>
    </xf>
    <xf numFmtId="168" fontId="15" fillId="2" borderId="3" xfId="13" applyNumberFormat="1" applyFont="1" applyFill="1" applyBorder="1"/>
    <xf numFmtId="0" fontId="39" fillId="2" borderId="0" xfId="0" applyFont="1" applyFill="1" applyAlignment="1">
      <alignment horizontal="right"/>
    </xf>
    <xf numFmtId="0" fontId="8" fillId="2" borderId="2" xfId="4" applyFont="1" applyFill="1" applyBorder="1"/>
    <xf numFmtId="3" fontId="15" fillId="11" borderId="3" xfId="13" applyNumberFormat="1" applyFont="1" applyFill="1" applyBorder="1"/>
    <xf numFmtId="3" fontId="15" fillId="11" borderId="0" xfId="13" quotePrefix="1" applyNumberFormat="1" applyFont="1" applyFill="1" applyAlignment="1">
      <alignment horizontal="right"/>
    </xf>
    <xf numFmtId="168" fontId="15" fillId="11" borderId="3" xfId="13" applyNumberFormat="1" applyFont="1" applyFill="1" applyBorder="1"/>
    <xf numFmtId="3" fontId="4" fillId="11" borderId="3" xfId="1" applyNumberFormat="1" applyFill="1" applyBorder="1" applyAlignment="1">
      <alignment horizontal="right"/>
    </xf>
    <xf numFmtId="3" fontId="4" fillId="11" borderId="0" xfId="1" applyNumberFormat="1" applyFill="1" applyAlignment="1">
      <alignment horizontal="right"/>
    </xf>
    <xf numFmtId="3" fontId="4" fillId="11" borderId="0" xfId="1" quotePrefix="1" applyNumberFormat="1" applyFill="1" applyAlignment="1">
      <alignment horizontal="right"/>
    </xf>
    <xf numFmtId="3" fontId="4" fillId="11" borderId="1" xfId="1" applyNumberFormat="1" applyFill="1" applyBorder="1" applyAlignment="1">
      <alignment horizontal="right"/>
    </xf>
    <xf numFmtId="0" fontId="22" fillId="2" borderId="8" xfId="3" applyFont="1" applyFill="1" applyBorder="1"/>
    <xf numFmtId="168" fontId="4" fillId="2" borderId="0" xfId="13" quotePrefix="1" applyNumberFormat="1" applyFont="1" applyFill="1" applyAlignment="1">
      <alignment horizontal="right"/>
    </xf>
    <xf numFmtId="0" fontId="41" fillId="2" borderId="1" xfId="3" applyFont="1" applyFill="1" applyBorder="1" applyAlignment="1">
      <alignment horizontal="right"/>
    </xf>
    <xf numFmtId="17" fontId="15" fillId="2" borderId="4" xfId="1" applyNumberFormat="1" applyFont="1" applyFill="1" applyBorder="1"/>
    <xf numFmtId="0" fontId="15" fillId="2" borderId="10" xfId="1" applyFont="1" applyFill="1" applyBorder="1"/>
    <xf numFmtId="4" fontId="36" fillId="2" borderId="2" xfId="1" applyNumberFormat="1" applyFont="1" applyFill="1" applyBorder="1" applyAlignment="1">
      <alignment horizontal="right"/>
    </xf>
    <xf numFmtId="0" fontId="36" fillId="2" borderId="2" xfId="1" applyFont="1" applyFill="1" applyBorder="1" applyAlignment="1">
      <alignment horizontal="right"/>
    </xf>
    <xf numFmtId="0" fontId="15" fillId="2" borderId="8" xfId="13" applyFont="1" applyFill="1" applyBorder="1"/>
    <xf numFmtId="3" fontId="15" fillId="2" borderId="0" xfId="1" quotePrefix="1" applyNumberFormat="1" applyFont="1" applyFill="1" applyAlignment="1">
      <alignment horizontal="right"/>
    </xf>
    <xf numFmtId="0" fontId="37" fillId="4" borderId="5" xfId="1" applyFont="1" applyFill="1" applyBorder="1"/>
    <xf numFmtId="0" fontId="41" fillId="2" borderId="8" xfId="1" applyFont="1" applyFill="1" applyBorder="1"/>
    <xf numFmtId="0" fontId="36" fillId="2" borderId="4" xfId="13" applyFont="1" applyFill="1" applyBorder="1"/>
    <xf numFmtId="0" fontId="15" fillId="2" borderId="3" xfId="13" applyFont="1" applyFill="1" applyBorder="1"/>
    <xf numFmtId="0" fontId="40" fillId="2" borderId="8" xfId="13" applyFont="1" applyFill="1" applyBorder="1"/>
    <xf numFmtId="17" fontId="40" fillId="2" borderId="0" xfId="13" applyNumberFormat="1" applyFont="1" applyFill="1"/>
    <xf numFmtId="0" fontId="15" fillId="2" borderId="4" xfId="13" applyFont="1" applyFill="1" applyBorder="1"/>
    <xf numFmtId="0" fontId="41" fillId="2" borderId="3" xfId="3" applyFont="1" applyFill="1" applyBorder="1" applyAlignment="1">
      <alignment horizontal="right"/>
    </xf>
    <xf numFmtId="0" fontId="2" fillId="2" borderId="0" xfId="0" applyFont="1" applyFill="1"/>
    <xf numFmtId="0" fontId="36" fillId="2" borderId="5" xfId="13" applyFont="1" applyFill="1" applyBorder="1"/>
    <xf numFmtId="0" fontId="38" fillId="2" borderId="5" xfId="13" applyFont="1" applyFill="1" applyBorder="1"/>
    <xf numFmtId="4" fontId="4" fillId="2" borderId="4" xfId="1" applyNumberFormat="1" applyFill="1" applyBorder="1"/>
    <xf numFmtId="4" fontId="4" fillId="2" borderId="8" xfId="1" applyNumberFormat="1" applyFill="1" applyBorder="1"/>
    <xf numFmtId="4" fontId="4" fillId="2" borderId="10" xfId="1" applyNumberFormat="1" applyFill="1" applyBorder="1"/>
    <xf numFmtId="0" fontId="24" fillId="4" borderId="5" xfId="3" applyFont="1" applyFill="1" applyBorder="1"/>
    <xf numFmtId="1" fontId="24" fillId="4" borderId="2" xfId="3" applyNumberFormat="1" applyFont="1" applyFill="1" applyBorder="1"/>
    <xf numFmtId="0" fontId="8" fillId="2" borderId="2" xfId="3" applyFont="1" applyFill="1" applyBorder="1"/>
    <xf numFmtId="3" fontId="8" fillId="2" borderId="2" xfId="3" applyNumberFormat="1" applyFont="1" applyFill="1" applyBorder="1"/>
    <xf numFmtId="168" fontId="8" fillId="2" borderId="2" xfId="3" applyNumberFormat="1" applyFont="1" applyFill="1" applyBorder="1" applyAlignment="1">
      <alignment horizontal="right"/>
    </xf>
    <xf numFmtId="168" fontId="8" fillId="2" borderId="2" xfId="3" applyNumberFormat="1" applyFont="1" applyFill="1" applyBorder="1"/>
    <xf numFmtId="168" fontId="4" fillId="11" borderId="3" xfId="3" applyNumberFormat="1" applyFill="1" applyBorder="1"/>
    <xf numFmtId="168" fontId="4" fillId="11" borderId="0" xfId="3" applyNumberFormat="1" applyFill="1"/>
    <xf numFmtId="168" fontId="4" fillId="11" borderId="1" xfId="3" quotePrefix="1" applyNumberFormat="1" applyFill="1" applyBorder="1" applyAlignment="1">
      <alignment horizontal="right"/>
    </xf>
    <xf numFmtId="3" fontId="4" fillId="11" borderId="3" xfId="3" applyNumberFormat="1" applyFill="1" applyBorder="1"/>
    <xf numFmtId="3" fontId="4" fillId="11" borderId="0" xfId="3" applyNumberFormat="1" applyFill="1"/>
    <xf numFmtId="168" fontId="4" fillId="11" borderId="1" xfId="3" applyNumberFormat="1" applyFill="1" applyBorder="1"/>
    <xf numFmtId="0" fontId="22" fillId="2" borderId="0" xfId="4" applyFont="1" applyFill="1" applyAlignment="1">
      <alignment horizontal="right"/>
    </xf>
    <xf numFmtId="3" fontId="4" fillId="11" borderId="0" xfId="4" applyNumberFormat="1" applyFill="1"/>
    <xf numFmtId="168" fontId="4" fillId="11" borderId="0" xfId="4" applyNumberFormat="1" applyFill="1"/>
    <xf numFmtId="0" fontId="15" fillId="2" borderId="0" xfId="0" applyFont="1" applyFill="1" applyAlignment="1">
      <alignment vertical="top"/>
    </xf>
    <xf numFmtId="0" fontId="13" fillId="2" borderId="0" xfId="0" applyFont="1" applyFill="1" applyAlignment="1">
      <alignment vertical="center"/>
    </xf>
    <xf numFmtId="0" fontId="26" fillId="2" borderId="0" xfId="0" applyFont="1" applyFill="1" applyAlignment="1">
      <alignment horizontal="right"/>
    </xf>
    <xf numFmtId="0" fontId="30" fillId="2" borderId="0" xfId="0" quotePrefix="1" applyFont="1" applyFill="1"/>
    <xf numFmtId="0" fontId="42" fillId="2" borderId="0" xfId="0" applyFont="1" applyFill="1" applyAlignment="1">
      <alignment horizontal="right"/>
    </xf>
    <xf numFmtId="0" fontId="13" fillId="2" borderId="18" xfId="0" applyFont="1" applyFill="1" applyBorder="1"/>
    <xf numFmtId="0" fontId="29" fillId="7" borderId="18" xfId="0" applyFont="1" applyFill="1" applyBorder="1"/>
    <xf numFmtId="171" fontId="13" fillId="11" borderId="0" xfId="0" applyNumberFormat="1" applyFont="1" applyFill="1" applyAlignment="1">
      <alignment horizontal="right"/>
    </xf>
    <xf numFmtId="0" fontId="29" fillId="7" borderId="0" xfId="0" applyFont="1" applyFill="1"/>
    <xf numFmtId="0" fontId="13" fillId="2" borderId="3" xfId="0" applyFont="1" applyFill="1" applyBorder="1"/>
    <xf numFmtId="168" fontId="13" fillId="11" borderId="0" xfId="0" applyNumberFormat="1" applyFont="1" applyFill="1" applyAlignment="1">
      <alignment horizontal="right"/>
    </xf>
    <xf numFmtId="4" fontId="4" fillId="2" borderId="2" xfId="4" applyNumberFormat="1" applyFill="1" applyBorder="1"/>
    <xf numFmtId="168" fontId="24" fillId="4" borderId="2" xfId="0" applyNumberFormat="1" applyFont="1" applyFill="1" applyBorder="1" applyAlignment="1">
      <alignment horizontal="right"/>
    </xf>
    <xf numFmtId="168" fontId="16" fillId="2" borderId="0" xfId="0" applyNumberFormat="1" applyFont="1" applyFill="1"/>
    <xf numFmtId="3" fontId="16" fillId="2" borderId="2" xfId="0" applyNumberFormat="1" applyFont="1" applyFill="1" applyBorder="1"/>
    <xf numFmtId="168" fontId="16" fillId="2" borderId="2" xfId="0" applyNumberFormat="1" applyFont="1" applyFill="1" applyBorder="1"/>
    <xf numFmtId="168" fontId="16" fillId="2" borderId="0" xfId="0" applyNumberFormat="1" applyFont="1" applyFill="1" applyAlignment="1">
      <alignment horizontal="right"/>
    </xf>
    <xf numFmtId="0" fontId="13" fillId="2" borderId="0" xfId="0" applyFont="1" applyFill="1" applyAlignment="1">
      <alignment horizontal="left" indent="5"/>
    </xf>
    <xf numFmtId="0" fontId="29" fillId="7" borderId="0" xfId="0" applyFont="1" applyFill="1" applyAlignment="1">
      <alignment horizontal="left" indent="5"/>
    </xf>
    <xf numFmtId="0" fontId="17" fillId="2" borderId="0" xfId="9" applyFont="1" applyFill="1" applyAlignment="1">
      <alignment horizontal="left" vertical="center"/>
    </xf>
    <xf numFmtId="0" fontId="22" fillId="2" borderId="0" xfId="0" applyFont="1" applyFill="1" applyAlignment="1">
      <alignment horizontal="left"/>
    </xf>
    <xf numFmtId="0" fontId="4" fillId="2" borderId="17" xfId="1" applyFill="1" applyBorder="1"/>
    <xf numFmtId="168" fontId="13" fillId="6" borderId="0" xfId="0" quotePrefix="1" applyNumberFormat="1" applyFont="1" applyFill="1" applyAlignment="1">
      <alignment horizontal="right" vertical="center"/>
    </xf>
    <xf numFmtId="3" fontId="13" fillId="2" borderId="0" xfId="0" applyNumberFormat="1" applyFont="1" applyFill="1" applyAlignment="1">
      <alignment horizontal="right"/>
    </xf>
    <xf numFmtId="3" fontId="17" fillId="9" borderId="12" xfId="0" applyNumberFormat="1" applyFont="1" applyFill="1" applyBorder="1" applyAlignment="1">
      <alignment horizontal="right"/>
    </xf>
    <xf numFmtId="168" fontId="17" fillId="9" borderId="12" xfId="0" applyNumberFormat="1" applyFont="1" applyFill="1" applyBorder="1" applyAlignment="1">
      <alignment horizontal="right"/>
    </xf>
    <xf numFmtId="3" fontId="8" fillId="9" borderId="12" xfId="0" applyNumberFormat="1" applyFont="1" applyFill="1" applyBorder="1" applyAlignment="1">
      <alignment horizontal="right"/>
    </xf>
    <xf numFmtId="168" fontId="8" fillId="9" borderId="12" xfId="0" applyNumberFormat="1" applyFont="1" applyFill="1" applyBorder="1" applyAlignment="1">
      <alignment horizontal="right"/>
    </xf>
    <xf numFmtId="0" fontId="8" fillId="2" borderId="19" xfId="1" applyFont="1" applyFill="1" applyBorder="1"/>
    <xf numFmtId="0" fontId="24" fillId="4" borderId="19" xfId="1" applyFont="1" applyFill="1" applyBorder="1"/>
    <xf numFmtId="174" fontId="8" fillId="2" borderId="2" xfId="1" applyNumberFormat="1" applyFont="1" applyFill="1" applyBorder="1" applyAlignment="1">
      <alignment horizontal="right"/>
    </xf>
    <xf numFmtId="168" fontId="31" fillId="2" borderId="0" xfId="0" applyNumberFormat="1" applyFont="1" applyFill="1" applyAlignment="1">
      <alignment horizontal="right"/>
    </xf>
    <xf numFmtId="177" fontId="8" fillId="2" borderId="2" xfId="1" applyNumberFormat="1" applyFont="1" applyFill="1" applyBorder="1" applyAlignment="1">
      <alignment horizontal="right"/>
    </xf>
    <xf numFmtId="0" fontId="22" fillId="2" borderId="1" xfId="3" applyFont="1" applyFill="1" applyBorder="1" applyAlignment="1">
      <alignment horizontal="right"/>
    </xf>
    <xf numFmtId="0" fontId="3" fillId="2" borderId="2" xfId="0" applyFont="1" applyFill="1" applyBorder="1"/>
    <xf numFmtId="168" fontId="4" fillId="2" borderId="2" xfId="1" applyNumberFormat="1" applyFill="1" applyBorder="1"/>
    <xf numFmtId="3" fontId="4" fillId="2" borderId="2" xfId="1" applyNumberFormat="1" applyFill="1" applyBorder="1"/>
    <xf numFmtId="3" fontId="4" fillId="11" borderId="2" xfId="1" quotePrefix="1" applyNumberFormat="1" applyFill="1" applyBorder="1"/>
    <xf numFmtId="3" fontId="4" fillId="11" borderId="2" xfId="1" applyNumberFormat="1" applyFill="1" applyBorder="1"/>
    <xf numFmtId="0" fontId="11" fillId="2" borderId="0" xfId="0" applyFont="1" applyFill="1"/>
    <xf numFmtId="3" fontId="8" fillId="2" borderId="3" xfId="0" applyNumberFormat="1" applyFont="1" applyFill="1" applyBorder="1"/>
    <xf numFmtId="3" fontId="8" fillId="2" borderId="1" xfId="0" applyNumberFormat="1" applyFont="1" applyFill="1" applyBorder="1"/>
    <xf numFmtId="0" fontId="4" fillId="2" borderId="3" xfId="1" applyFill="1" applyBorder="1"/>
    <xf numFmtId="3" fontId="43" fillId="4" borderId="2" xfId="0" applyNumberFormat="1" applyFont="1" applyFill="1" applyBorder="1"/>
    <xf numFmtId="3" fontId="17" fillId="2" borderId="0" xfId="0" applyNumberFormat="1" applyFont="1" applyFill="1" applyAlignment="1">
      <alignment horizontal="right"/>
    </xf>
    <xf numFmtId="0" fontId="44" fillId="2" borderId="0" xfId="0" applyFont="1" applyFill="1"/>
    <xf numFmtId="0" fontId="31" fillId="2" borderId="0" xfId="0" applyFont="1" applyFill="1" applyAlignment="1">
      <alignment horizontal="left" indent="2"/>
    </xf>
    <xf numFmtId="0" fontId="44" fillId="0" borderId="0" xfId="0" applyFont="1"/>
    <xf numFmtId="0" fontId="22" fillId="2" borderId="0" xfId="0" quotePrefix="1" applyFont="1" applyFill="1"/>
    <xf numFmtId="174" fontId="16" fillId="2" borderId="0" xfId="0" applyNumberFormat="1" applyFont="1" applyFill="1" applyAlignment="1">
      <alignment horizontal="right"/>
    </xf>
    <xf numFmtId="169" fontId="16" fillId="2" borderId="0" xfId="0" applyNumberFormat="1" applyFont="1" applyFill="1" applyAlignment="1">
      <alignment horizontal="right"/>
    </xf>
    <xf numFmtId="174" fontId="16" fillId="2" borderId="0" xfId="0" quotePrefix="1" applyNumberFormat="1" applyFont="1" applyFill="1" applyAlignment="1">
      <alignment horizontal="right"/>
    </xf>
    <xf numFmtId="169" fontId="16" fillId="2" borderId="0" xfId="0" quotePrefix="1" applyNumberFormat="1" applyFont="1" applyFill="1" applyAlignment="1">
      <alignment horizontal="right"/>
    </xf>
    <xf numFmtId="0" fontId="4" fillId="2" borderId="19" xfId="1" applyFill="1" applyBorder="1"/>
    <xf numFmtId="166" fontId="4" fillId="11" borderId="2" xfId="1" applyNumberFormat="1" applyFill="1" applyBorder="1"/>
    <xf numFmtId="166" fontId="4" fillId="2" borderId="2" xfId="1" applyNumberFormat="1" applyFill="1" applyBorder="1"/>
    <xf numFmtId="0" fontId="0" fillId="0" borderId="0" xfId="0" applyAlignment="1">
      <alignment horizontal="right"/>
    </xf>
    <xf numFmtId="177" fontId="16" fillId="2" borderId="0" xfId="0" applyNumberFormat="1" applyFont="1" applyFill="1" applyAlignment="1">
      <alignment horizontal="right"/>
    </xf>
    <xf numFmtId="177" fontId="16" fillId="2" borderId="0" xfId="0" quotePrefix="1" applyNumberFormat="1" applyFont="1" applyFill="1" applyAlignment="1">
      <alignment horizontal="right"/>
    </xf>
    <xf numFmtId="0" fontId="16" fillId="2" borderId="1" xfId="0" applyFont="1" applyFill="1" applyBorder="1"/>
    <xf numFmtId="3" fontId="16" fillId="2" borderId="1" xfId="0" applyNumberFormat="1" applyFont="1" applyFill="1" applyBorder="1"/>
    <xf numFmtId="168" fontId="4" fillId="11" borderId="0" xfId="1" applyNumberFormat="1" applyFill="1" applyAlignment="1">
      <alignment horizontal="right"/>
    </xf>
    <xf numFmtId="0" fontId="45" fillId="2" borderId="0" xfId="0" applyFont="1" applyFill="1"/>
    <xf numFmtId="0" fontId="45" fillId="0" borderId="0" xfId="0" applyFont="1"/>
    <xf numFmtId="169" fontId="4" fillId="11" borderId="0" xfId="0" applyNumberFormat="1" applyFont="1" applyFill="1"/>
    <xf numFmtId="169" fontId="16" fillId="2" borderId="1" xfId="0" applyNumberFormat="1" applyFont="1" applyFill="1" applyBorder="1"/>
    <xf numFmtId="168" fontId="16" fillId="2" borderId="1" xfId="0" applyNumberFormat="1" applyFont="1" applyFill="1" applyBorder="1"/>
    <xf numFmtId="168" fontId="16" fillId="11" borderId="0" xfId="0" applyNumberFormat="1" applyFont="1" applyFill="1"/>
    <xf numFmtId="3" fontId="16" fillId="11" borderId="1" xfId="0" applyNumberFormat="1" applyFont="1" applyFill="1" applyBorder="1"/>
    <xf numFmtId="49"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174" fontId="13" fillId="5" borderId="0" xfId="0" applyNumberFormat="1" applyFont="1" applyFill="1" applyAlignment="1">
      <alignment horizontal="right"/>
    </xf>
    <xf numFmtId="174" fontId="17" fillId="2" borderId="2" xfId="0" applyNumberFormat="1" applyFont="1" applyFill="1" applyBorder="1" applyAlignment="1">
      <alignment horizontal="right"/>
    </xf>
    <xf numFmtId="174" fontId="31" fillId="5" borderId="0" xfId="0" applyNumberFormat="1" applyFont="1" applyFill="1" applyAlignment="1">
      <alignment horizontal="right"/>
    </xf>
    <xf numFmtId="174" fontId="13" fillId="2" borderId="0" xfId="0" applyNumberFormat="1" applyFont="1" applyFill="1" applyAlignment="1">
      <alignment horizontal="right"/>
    </xf>
    <xf numFmtId="174" fontId="31" fillId="2" borderId="0" xfId="0" applyNumberFormat="1" applyFont="1" applyFill="1" applyAlignment="1">
      <alignment horizontal="right"/>
    </xf>
    <xf numFmtId="174" fontId="16" fillId="2" borderId="0" xfId="0" applyNumberFormat="1" applyFont="1" applyFill="1"/>
    <xf numFmtId="174" fontId="24" fillId="4" borderId="3" xfId="0" applyNumberFormat="1" applyFont="1" applyFill="1" applyBorder="1"/>
    <xf numFmtId="174" fontId="8" fillId="2" borderId="2" xfId="0" applyNumberFormat="1" applyFont="1" applyFill="1" applyBorder="1"/>
    <xf numFmtId="174" fontId="24" fillId="4" borderId="2" xfId="0" applyNumberFormat="1" applyFont="1" applyFill="1" applyBorder="1"/>
    <xf numFmtId="174" fontId="16" fillId="2" borderId="2" xfId="0" applyNumberFormat="1" applyFont="1" applyFill="1" applyBorder="1"/>
    <xf numFmtId="180" fontId="4" fillId="3" borderId="0" xfId="1" applyNumberFormat="1" applyFill="1"/>
    <xf numFmtId="180" fontId="4" fillId="2" borderId="0" xfId="1" applyNumberFormat="1" applyFill="1"/>
    <xf numFmtId="3" fontId="24" fillId="4" borderId="2" xfId="1" applyNumberFormat="1" applyFont="1" applyFill="1" applyBorder="1" applyAlignment="1">
      <alignment horizontal="right"/>
    </xf>
    <xf numFmtId="168" fontId="24" fillId="4" borderId="2" xfId="1" applyNumberFormat="1" applyFont="1" applyFill="1" applyBorder="1" applyAlignment="1">
      <alignment horizontal="right"/>
    </xf>
    <xf numFmtId="0" fontId="47" fillId="2" borderId="0" xfId="0" applyFont="1" applyFill="1"/>
    <xf numFmtId="3" fontId="17" fillId="6" borderId="20" xfId="0" applyNumberFormat="1" applyFont="1" applyFill="1" applyBorder="1" applyAlignment="1">
      <alignment horizontal="right"/>
    </xf>
    <xf numFmtId="178" fontId="4" fillId="2" borderId="2" xfId="0" applyNumberFormat="1" applyFont="1" applyFill="1" applyBorder="1" applyAlignment="1">
      <alignment horizontal="right"/>
    </xf>
    <xf numFmtId="168" fontId="16" fillId="2" borderId="0" xfId="0" quotePrefix="1" applyNumberFormat="1" applyFont="1" applyFill="1" applyAlignment="1">
      <alignment horizontal="right"/>
    </xf>
    <xf numFmtId="0" fontId="8" fillId="9" borderId="12" xfId="0" applyFont="1" applyFill="1" applyBorder="1" applyAlignment="1">
      <alignment horizontal="left" indent="2"/>
    </xf>
    <xf numFmtId="168" fontId="13" fillId="11" borderId="0" xfId="0" quotePrefix="1" applyNumberFormat="1" applyFont="1" applyFill="1" applyAlignment="1">
      <alignment horizontal="right"/>
    </xf>
    <xf numFmtId="177" fontId="13" fillId="11" borderId="0" xfId="0" quotePrefix="1" applyNumberFormat="1" applyFont="1" applyFill="1" applyAlignment="1">
      <alignment horizontal="right"/>
    </xf>
    <xf numFmtId="3" fontId="17" fillId="6" borderId="12" xfId="0" applyNumberFormat="1" applyFont="1" applyFill="1" applyBorder="1" applyAlignment="1">
      <alignment horizontal="left"/>
    </xf>
    <xf numFmtId="3" fontId="17" fillId="9" borderId="12" xfId="0" applyNumberFormat="1" applyFont="1" applyFill="1" applyBorder="1" applyAlignment="1">
      <alignment horizontal="left"/>
    </xf>
    <xf numFmtId="168" fontId="4" fillId="11" borderId="0" xfId="1" quotePrefix="1" applyNumberFormat="1" applyFill="1" applyAlignment="1">
      <alignment horizontal="right"/>
    </xf>
    <xf numFmtId="168" fontId="4" fillId="2" borderId="2" xfId="4" applyNumberFormat="1" applyFill="1" applyBorder="1"/>
    <xf numFmtId="0" fontId="0" fillId="0" borderId="2" xfId="0" applyBorder="1"/>
    <xf numFmtId="3" fontId="12" fillId="2" borderId="0" xfId="5" applyNumberFormat="1" applyFont="1" applyFill="1"/>
    <xf numFmtId="171" fontId="17" fillId="6" borderId="20" xfId="0" applyNumberFormat="1" applyFont="1" applyFill="1" applyBorder="1"/>
    <xf numFmtId="3" fontId="17" fillId="6" borderId="20" xfId="0" applyNumberFormat="1" applyFont="1" applyFill="1" applyBorder="1"/>
    <xf numFmtId="0" fontId="8" fillId="9" borderId="12" xfId="0" applyFont="1" applyFill="1" applyBorder="1" applyAlignment="1">
      <alignment horizontal="left" indent="3"/>
    </xf>
    <xf numFmtId="0" fontId="8" fillId="6" borderId="20" xfId="0" applyFont="1" applyFill="1" applyBorder="1" applyAlignment="1">
      <alignment horizontal="left" indent="3"/>
    </xf>
    <xf numFmtId="0" fontId="8" fillId="2" borderId="2" xfId="1" applyFont="1" applyFill="1" applyBorder="1" applyAlignment="1">
      <alignment wrapText="1"/>
    </xf>
    <xf numFmtId="3" fontId="6" fillId="2" borderId="0" xfId="0" applyNumberFormat="1" applyFont="1" applyFill="1"/>
    <xf numFmtId="168" fontId="15" fillId="11" borderId="1" xfId="13" quotePrefix="1" applyNumberFormat="1" applyFont="1" applyFill="1" applyBorder="1" applyAlignment="1">
      <alignment horizontal="right"/>
    </xf>
    <xf numFmtId="0" fontId="8" fillId="2" borderId="2" xfId="0" applyFont="1" applyFill="1" applyBorder="1" applyAlignment="1">
      <alignment horizontal="left"/>
    </xf>
    <xf numFmtId="168" fontId="8" fillId="2" borderId="2" xfId="0" applyNumberFormat="1" applyFont="1" applyFill="1" applyBorder="1" applyAlignment="1">
      <alignment horizontal="right"/>
    </xf>
    <xf numFmtId="171" fontId="17" fillId="2" borderId="1" xfId="0" applyNumberFormat="1" applyFont="1" applyFill="1" applyBorder="1"/>
    <xf numFmtId="174" fontId="4" fillId="2" borderId="0" xfId="1" quotePrefix="1" applyNumberFormat="1" applyFill="1" applyAlignment="1">
      <alignment horizontal="right"/>
    </xf>
    <xf numFmtId="4" fontId="8" fillId="2" borderId="2" xfId="1" applyNumberFormat="1" applyFont="1" applyFill="1" applyBorder="1" applyAlignment="1">
      <alignment horizontal="center"/>
    </xf>
    <xf numFmtId="168" fontId="4" fillId="2" borderId="0" xfId="4" applyNumberFormat="1" applyFill="1" applyAlignment="1">
      <alignment horizontal="right"/>
    </xf>
    <xf numFmtId="0" fontId="39" fillId="0" borderId="21" xfId="0" applyFont="1" applyBorder="1"/>
    <xf numFmtId="17" fontId="4" fillId="2" borderId="1" xfId="1" applyNumberFormat="1" applyFill="1" applyBorder="1"/>
    <xf numFmtId="173" fontId="13" fillId="6" borderId="0" xfId="0" applyNumberFormat="1" applyFont="1" applyFill="1" applyAlignment="1">
      <alignment horizontal="right" vertical="center"/>
    </xf>
    <xf numFmtId="181" fontId="0" fillId="0" borderId="0" xfId="0" applyNumberFormat="1"/>
    <xf numFmtId="169" fontId="4" fillId="2" borderId="0" xfId="1" applyNumberFormat="1" applyFill="1"/>
    <xf numFmtId="182" fontId="16" fillId="2" borderId="0" xfId="0" quotePrefix="1" applyNumberFormat="1" applyFont="1" applyFill="1" applyAlignment="1">
      <alignment horizontal="right"/>
    </xf>
    <xf numFmtId="173" fontId="13" fillId="11" borderId="0" xfId="0" applyNumberFormat="1" applyFont="1" applyFill="1" applyAlignment="1">
      <alignment horizontal="right"/>
    </xf>
    <xf numFmtId="4" fontId="4" fillId="11" borderId="1" xfId="1" applyNumberFormat="1" applyFill="1" applyBorder="1"/>
    <xf numFmtId="168" fontId="4" fillId="11" borderId="1" xfId="1" quotePrefix="1" applyNumberFormat="1" applyFill="1" applyBorder="1" applyAlignment="1">
      <alignment horizontal="right"/>
    </xf>
    <xf numFmtId="14" fontId="48" fillId="2" borderId="0" xfId="1" applyNumberFormat="1" applyFont="1" applyFill="1" applyAlignment="1">
      <alignment horizontal="left" vertical="center"/>
    </xf>
    <xf numFmtId="177" fontId="4" fillId="2" borderId="0" xfId="1" quotePrefix="1" applyNumberFormat="1" applyFill="1" applyAlignment="1">
      <alignment horizontal="right"/>
    </xf>
    <xf numFmtId="0" fontId="49" fillId="13" borderId="0" xfId="0" applyFont="1" applyFill="1"/>
    <xf numFmtId="174" fontId="4" fillId="13" borderId="3" xfId="1" quotePrefix="1" applyNumberFormat="1" applyFill="1" applyBorder="1" applyAlignment="1">
      <alignment horizontal="right"/>
    </xf>
    <xf numFmtId="168" fontId="4" fillId="13" borderId="3" xfId="1" applyNumberFormat="1" applyFill="1" applyBorder="1"/>
    <xf numFmtId="3" fontId="4" fillId="13" borderId="3" xfId="1" applyNumberFormat="1" applyFill="1" applyBorder="1"/>
    <xf numFmtId="174" fontId="4" fillId="13" borderId="0" xfId="1" applyNumberFormat="1" applyFill="1" applyAlignment="1">
      <alignment horizontal="right"/>
    </xf>
    <xf numFmtId="168" fontId="4" fillId="13" borderId="0" xfId="1" applyNumberFormat="1" applyFill="1"/>
    <xf numFmtId="3" fontId="4" fillId="13" borderId="0" xfId="1" applyNumberFormat="1" applyFill="1"/>
    <xf numFmtId="168" fontId="4" fillId="13" borderId="0" xfId="1" applyNumberFormat="1" applyFill="1" applyAlignment="1">
      <alignment horizontal="right"/>
    </xf>
    <xf numFmtId="0" fontId="50" fillId="14" borderId="2" xfId="0" applyFont="1" applyFill="1" applyBorder="1"/>
    <xf numFmtId="1" fontId="50" fillId="14" borderId="2" xfId="0" applyNumberFormat="1" applyFont="1" applyFill="1" applyBorder="1"/>
    <xf numFmtId="169" fontId="50" fillId="14" borderId="2" xfId="0" applyNumberFormat="1" applyFont="1" applyFill="1" applyBorder="1"/>
    <xf numFmtId="3" fontId="50" fillId="14" borderId="2" xfId="0" applyNumberFormat="1" applyFont="1" applyFill="1" applyBorder="1"/>
    <xf numFmtId="2" fontId="4" fillId="2" borderId="0" xfId="0" applyNumberFormat="1" applyFont="1" applyFill="1"/>
    <xf numFmtId="3" fontId="8" fillId="6" borderId="12" xfId="0" applyNumberFormat="1" applyFont="1" applyFill="1" applyBorder="1" applyAlignment="1">
      <alignment horizontal="right"/>
    </xf>
    <xf numFmtId="168" fontId="8" fillId="6" borderId="12" xfId="0" applyNumberFormat="1" applyFont="1" applyFill="1" applyBorder="1" applyAlignment="1">
      <alignment horizontal="right"/>
    </xf>
    <xf numFmtId="174" fontId="51" fillId="2" borderId="2" xfId="0" applyNumberFormat="1" applyFont="1" applyFill="1" applyBorder="1" applyAlignment="1">
      <alignment horizontal="right"/>
    </xf>
    <xf numFmtId="177" fontId="4" fillId="13" borderId="0" xfId="1" applyNumberFormat="1" applyFill="1" applyAlignment="1">
      <alignment horizontal="right"/>
    </xf>
    <xf numFmtId="0" fontId="8" fillId="2" borderId="0" xfId="6" applyFont="1" applyFill="1" applyAlignment="1">
      <alignment horizontal="left" vertical="center"/>
    </xf>
    <xf numFmtId="168" fontId="28" fillId="2" borderId="0" xfId="7" applyNumberFormat="1" applyFont="1" applyFill="1" applyAlignment="1" applyProtection="1">
      <alignment horizontal="right"/>
      <protection locked="0"/>
    </xf>
    <xf numFmtId="172" fontId="13" fillId="2" borderId="0" xfId="0" applyNumberFormat="1" applyFont="1" applyFill="1"/>
    <xf numFmtId="168" fontId="28" fillId="2" borderId="0" xfId="7" applyNumberFormat="1" applyFont="1" applyFill="1" applyAlignment="1">
      <alignment horizontal="right"/>
    </xf>
    <xf numFmtId="168" fontId="28" fillId="2" borderId="0" xfId="7" applyNumberFormat="1" applyFont="1" applyFill="1"/>
    <xf numFmtId="168" fontId="27" fillId="2" borderId="2" xfId="7" applyNumberFormat="1" applyFont="1" applyFill="1" applyBorder="1" applyProtection="1">
      <protection locked="0"/>
    </xf>
    <xf numFmtId="172" fontId="17" fillId="2" borderId="2" xfId="0" applyNumberFormat="1" applyFont="1" applyFill="1" applyBorder="1"/>
    <xf numFmtId="168" fontId="27" fillId="2" borderId="2" xfId="7" applyNumberFormat="1" applyFont="1" applyFill="1" applyBorder="1" applyAlignment="1" applyProtection="1">
      <alignment horizontal="right"/>
      <protection locked="0"/>
    </xf>
    <xf numFmtId="168" fontId="28" fillId="2" borderId="0" xfId="7" applyNumberFormat="1" applyFont="1" applyFill="1" applyProtection="1">
      <protection locked="0"/>
    </xf>
    <xf numFmtId="168" fontId="13" fillId="2" borderId="0" xfId="0" applyNumberFormat="1" applyFont="1" applyFill="1" applyAlignment="1">
      <alignment horizontal="right" wrapText="1"/>
    </xf>
    <xf numFmtId="168" fontId="17" fillId="6" borderId="12" xfId="0" applyNumberFormat="1" applyFont="1" applyFill="1" applyBorder="1"/>
    <xf numFmtId="169" fontId="17" fillId="6" borderId="12" xfId="0" applyNumberFormat="1" applyFont="1" applyFill="1" applyBorder="1"/>
    <xf numFmtId="168" fontId="17" fillId="9" borderId="12" xfId="0" applyNumberFormat="1" applyFont="1" applyFill="1" applyBorder="1"/>
    <xf numFmtId="169" fontId="17" fillId="9" borderId="12" xfId="0" applyNumberFormat="1" applyFont="1" applyFill="1" applyBorder="1"/>
    <xf numFmtId="171" fontId="13" fillId="2" borderId="0" xfId="0" quotePrefix="1" applyNumberFormat="1" applyFont="1" applyFill="1" applyAlignment="1">
      <alignment horizontal="left"/>
    </xf>
    <xf numFmtId="171" fontId="13" fillId="2" borderId="0" xfId="0" applyNumberFormat="1" applyFont="1" applyFill="1" applyAlignment="1">
      <alignment horizontal="left"/>
    </xf>
    <xf numFmtId="0" fontId="16" fillId="0" borderId="0" xfId="0" applyFont="1"/>
    <xf numFmtId="17" fontId="16" fillId="2" borderId="3" xfId="0" applyNumberFormat="1" applyFont="1" applyFill="1" applyBorder="1"/>
    <xf numFmtId="178" fontId="16" fillId="2" borderId="2" xfId="0" applyNumberFormat="1" applyFont="1" applyFill="1" applyBorder="1" applyAlignment="1">
      <alignment horizontal="right" vertical="center"/>
    </xf>
    <xf numFmtId="0" fontId="16" fillId="2" borderId="4" xfId="0" applyFont="1" applyFill="1" applyBorder="1"/>
    <xf numFmtId="2" fontId="16" fillId="2" borderId="0" xfId="0" applyNumberFormat="1" applyFont="1" applyFill="1"/>
    <xf numFmtId="0" fontId="16" fillId="2" borderId="8" xfId="0" applyFont="1" applyFill="1" applyBorder="1"/>
    <xf numFmtId="0" fontId="16" fillId="2" borderId="10" xfId="0" applyFont="1" applyFill="1" applyBorder="1"/>
    <xf numFmtId="167" fontId="16" fillId="2" borderId="1" xfId="0" applyNumberFormat="1" applyFont="1" applyFill="1" applyBorder="1"/>
    <xf numFmtId="0" fontId="18" fillId="2" borderId="0" xfId="0" applyFont="1" applyFill="1"/>
    <xf numFmtId="17" fontId="16" fillId="2" borderId="0" xfId="0" applyNumberFormat="1" applyFont="1" applyFill="1"/>
    <xf numFmtId="0" fontId="16" fillId="2" borderId="0" xfId="0" applyFont="1" applyFill="1" applyAlignment="1">
      <alignment horizontal="left"/>
    </xf>
    <xf numFmtId="0" fontId="16" fillId="2" borderId="1" xfId="0" applyFont="1" applyFill="1" applyBorder="1" applyAlignment="1">
      <alignment horizontal="left"/>
    </xf>
    <xf numFmtId="0" fontId="51" fillId="2" borderId="1" xfId="0" applyFont="1" applyFill="1" applyBorder="1" applyAlignment="1">
      <alignment horizontal="left"/>
    </xf>
    <xf numFmtId="168" fontId="51" fillId="2" borderId="1" xfId="0" applyNumberFormat="1" applyFont="1" applyFill="1" applyBorder="1"/>
    <xf numFmtId="173" fontId="16" fillId="2" borderId="3" xfId="0" applyNumberFormat="1" applyFont="1" applyFill="1" applyBorder="1"/>
    <xf numFmtId="173" fontId="16" fillId="2" borderId="1" xfId="0" applyNumberFormat="1" applyFont="1" applyFill="1" applyBorder="1"/>
    <xf numFmtId="173" fontId="16" fillId="2" borderId="3" xfId="0" applyNumberFormat="1" applyFont="1" applyFill="1" applyBorder="1" applyAlignment="1">
      <alignment horizontal="right"/>
    </xf>
    <xf numFmtId="0" fontId="16" fillId="2" borderId="3" xfId="0" applyFont="1" applyFill="1" applyBorder="1"/>
    <xf numFmtId="0" fontId="16" fillId="2" borderId="3" xfId="0" applyFont="1" applyFill="1" applyBorder="1" applyAlignment="1">
      <alignment horizontal="center"/>
    </xf>
    <xf numFmtId="0" fontId="16" fillId="2" borderId="1" xfId="0" applyFont="1" applyFill="1" applyBorder="1" applyAlignment="1">
      <alignment horizontal="center"/>
    </xf>
    <xf numFmtId="0" fontId="16" fillId="2" borderId="14" xfId="0" applyFont="1" applyFill="1" applyBorder="1"/>
    <xf numFmtId="0" fontId="16" fillId="2" borderId="15" xfId="0" applyFont="1" applyFill="1" applyBorder="1"/>
    <xf numFmtId="0" fontId="16" fillId="2" borderId="1" xfId="0" applyFont="1" applyFill="1" applyBorder="1" applyAlignment="1">
      <alignment horizontal="right"/>
    </xf>
    <xf numFmtId="0" fontId="16" fillId="2" borderId="2" xfId="0" applyFont="1" applyFill="1" applyBorder="1"/>
    <xf numFmtId="169" fontId="16" fillId="2" borderId="0" xfId="0" applyNumberFormat="1" applyFont="1" applyFill="1"/>
    <xf numFmtId="166" fontId="16" fillId="2" borderId="0" xfId="0" applyNumberFormat="1" applyFont="1" applyFill="1"/>
    <xf numFmtId="179" fontId="16" fillId="2" borderId="0" xfId="0" applyNumberFormat="1" applyFont="1" applyFill="1"/>
    <xf numFmtId="179" fontId="16" fillId="2" borderId="1" xfId="0" applyNumberFormat="1" applyFont="1" applyFill="1" applyBorder="1"/>
    <xf numFmtId="0" fontId="16" fillId="2" borderId="17" xfId="0" applyFont="1" applyFill="1" applyBorder="1"/>
    <xf numFmtId="0" fontId="18" fillId="2" borderId="0" xfId="1" applyFont="1" applyFill="1" applyAlignment="1">
      <alignment horizontal="right"/>
    </xf>
    <xf numFmtId="17" fontId="16" fillId="2" borderId="8" xfId="0" applyNumberFormat="1" applyFont="1" applyFill="1" applyBorder="1"/>
    <xf numFmtId="3" fontId="16" fillId="3" borderId="7" xfId="0" applyNumberFormat="1" applyFont="1" applyFill="1" applyBorder="1"/>
    <xf numFmtId="3" fontId="16" fillId="3" borderId="3" xfId="0" applyNumberFormat="1" applyFont="1" applyFill="1" applyBorder="1"/>
    <xf numFmtId="3" fontId="16" fillId="3" borderId="9" xfId="0" applyNumberFormat="1" applyFont="1" applyFill="1" applyBorder="1"/>
    <xf numFmtId="3" fontId="16" fillId="3" borderId="0" xfId="0" applyNumberFormat="1" applyFont="1" applyFill="1"/>
    <xf numFmtId="3" fontId="24" fillId="4" borderId="6" xfId="0" applyNumberFormat="1" applyFont="1" applyFill="1" applyBorder="1"/>
    <xf numFmtId="3" fontId="24" fillId="4" borderId="5" xfId="0" applyNumberFormat="1" applyFont="1" applyFill="1" applyBorder="1"/>
    <xf numFmtId="3" fontId="18" fillId="2" borderId="0" xfId="0" applyNumberFormat="1" applyFont="1" applyFill="1"/>
    <xf numFmtId="4" fontId="18" fillId="2" borderId="0" xfId="0" applyNumberFormat="1" applyFont="1" applyFill="1"/>
    <xf numFmtId="168" fontId="31" fillId="2" borderId="0" xfId="0" quotePrefix="1" applyNumberFormat="1" applyFont="1" applyFill="1" applyAlignment="1">
      <alignment horizontal="right"/>
    </xf>
    <xf numFmtId="174" fontId="4" fillId="15" borderId="0" xfId="1" applyNumberFormat="1" applyFill="1" applyAlignment="1">
      <alignment horizontal="right"/>
    </xf>
    <xf numFmtId="168" fontId="4" fillId="15" borderId="3" xfId="1" applyNumberFormat="1" applyFill="1" applyBorder="1"/>
    <xf numFmtId="177" fontId="4" fillId="15" borderId="0" xfId="1" applyNumberFormat="1" applyFill="1" applyAlignment="1">
      <alignment horizontal="right"/>
    </xf>
    <xf numFmtId="168" fontId="4" fillId="15" borderId="0" xfId="1" applyNumberFormat="1" applyFill="1"/>
    <xf numFmtId="2" fontId="4" fillId="2" borderId="0" xfId="0" applyNumberFormat="1" applyFont="1" applyFill="1" applyAlignment="1">
      <alignment horizontal="right"/>
    </xf>
    <xf numFmtId="2" fontId="16" fillId="2" borderId="1" xfId="0" applyNumberFormat="1" applyFont="1" applyFill="1" applyBorder="1"/>
    <xf numFmtId="0" fontId="16" fillId="2" borderId="8" xfId="0" applyFont="1" applyFill="1" applyBorder="1" applyAlignment="1">
      <alignment horizontal="left"/>
    </xf>
    <xf numFmtId="3" fontId="15" fillId="11" borderId="0" xfId="1" quotePrefix="1" applyNumberFormat="1" applyFont="1" applyFill="1"/>
    <xf numFmtId="0" fontId="22" fillId="2" borderId="0" xfId="0" quotePrefix="1" applyFont="1" applyFill="1" applyAlignment="1">
      <alignment vertical="top" wrapText="1"/>
    </xf>
    <xf numFmtId="171" fontId="4" fillId="11" borderId="0" xfId="1" quotePrefix="1" applyNumberFormat="1" applyFill="1" applyAlignment="1">
      <alignment horizontal="right"/>
    </xf>
    <xf numFmtId="177" fontId="15" fillId="2" borderId="0" xfId="13" quotePrefix="1" applyNumberFormat="1" applyFont="1" applyFill="1" applyAlignment="1">
      <alignment horizontal="right"/>
    </xf>
    <xf numFmtId="0" fontId="53" fillId="2" borderId="0" xfId="9" applyFont="1" applyFill="1" applyAlignment="1">
      <alignment horizontal="left"/>
    </xf>
    <xf numFmtId="3" fontId="4" fillId="13" borderId="0" xfId="1" applyNumberFormat="1" applyFill="1" applyAlignment="1">
      <alignment horizontal="right"/>
    </xf>
    <xf numFmtId="183" fontId="54" fillId="0" borderId="0" xfId="13" applyNumberFormat="1" applyFont="1" applyAlignment="1">
      <alignment vertical="center"/>
    </xf>
    <xf numFmtId="0" fontId="4" fillId="2" borderId="0" xfId="4" applyFill="1" applyAlignment="1">
      <alignment horizontal="right"/>
    </xf>
    <xf numFmtId="1" fontId="15" fillId="11" borderId="0" xfId="13" applyNumberFormat="1" applyFont="1" applyFill="1"/>
    <xf numFmtId="169" fontId="15" fillId="2" borderId="0" xfId="13" applyNumberFormat="1" applyFont="1" applyFill="1"/>
    <xf numFmtId="1" fontId="15" fillId="2" borderId="0" xfId="13" applyNumberFormat="1" applyFont="1" applyFill="1"/>
    <xf numFmtId="169" fontId="15" fillId="11" borderId="0" xfId="13" applyNumberFormat="1" applyFont="1" applyFill="1"/>
    <xf numFmtId="0" fontId="4" fillId="2" borderId="1" xfId="4" applyFill="1" applyBorder="1" applyAlignment="1">
      <alignment horizontal="right"/>
    </xf>
    <xf numFmtId="169" fontId="15" fillId="11" borderId="1" xfId="13" applyNumberFormat="1" applyFont="1" applyFill="1" applyBorder="1"/>
    <xf numFmtId="0" fontId="15" fillId="2" borderId="1" xfId="13" applyFont="1" applyFill="1" applyBorder="1"/>
    <xf numFmtId="169" fontId="15" fillId="2" borderId="1" xfId="13" applyNumberFormat="1" applyFont="1" applyFill="1" applyBorder="1"/>
    <xf numFmtId="0" fontId="15" fillId="11" borderId="1" xfId="13" applyFont="1" applyFill="1" applyBorder="1"/>
    <xf numFmtId="0" fontId="15" fillId="2" borderId="8" xfId="13" applyFont="1" applyFill="1" applyBorder="1" applyAlignment="1">
      <alignment horizontal="left"/>
    </xf>
    <xf numFmtId="0" fontId="15" fillId="2" borderId="10" xfId="13" applyFont="1" applyFill="1" applyBorder="1" applyAlignment="1">
      <alignment horizontal="left"/>
    </xf>
    <xf numFmtId="0" fontId="15" fillId="2" borderId="5" xfId="13" applyFont="1" applyFill="1" applyBorder="1" applyAlignment="1">
      <alignment horizontal="left"/>
    </xf>
    <xf numFmtId="1" fontId="15" fillId="11" borderId="2" xfId="13" applyNumberFormat="1" applyFont="1" applyFill="1" applyBorder="1"/>
    <xf numFmtId="169" fontId="15" fillId="2" borderId="2" xfId="13" applyNumberFormat="1" applyFont="1" applyFill="1" applyBorder="1"/>
    <xf numFmtId="3" fontId="15" fillId="2" borderId="2" xfId="13" applyNumberFormat="1" applyFont="1" applyFill="1" applyBorder="1"/>
    <xf numFmtId="169" fontId="15" fillId="11" borderId="2" xfId="13" applyNumberFormat="1" applyFont="1" applyFill="1" applyBorder="1"/>
    <xf numFmtId="4" fontId="4" fillId="2" borderId="0" xfId="1" applyNumberFormat="1" applyFill="1" applyAlignment="1">
      <alignment horizontal="center"/>
    </xf>
    <xf numFmtId="169" fontId="4" fillId="2" borderId="2" xfId="1" applyNumberFormat="1" applyFill="1" applyBorder="1"/>
    <xf numFmtId="4" fontId="8" fillId="2" borderId="2" xfId="1" applyNumberFormat="1" applyFont="1" applyFill="1" applyBorder="1" applyAlignment="1">
      <alignment horizontal="right" wrapText="1"/>
    </xf>
    <xf numFmtId="4" fontId="4" fillId="2" borderId="2" xfId="1" applyNumberFormat="1" applyFill="1" applyBorder="1" applyAlignment="1">
      <alignment horizontal="right"/>
    </xf>
    <xf numFmtId="0" fontId="4" fillId="2" borderId="2" xfId="1" applyFill="1" applyBorder="1" applyAlignment="1">
      <alignment horizontal="right"/>
    </xf>
    <xf numFmtId="0" fontId="4" fillId="2" borderId="2" xfId="1" applyFill="1" applyBorder="1" applyAlignment="1">
      <alignment horizontal="right" vertical="center"/>
    </xf>
    <xf numFmtId="4" fontId="0" fillId="2" borderId="0" xfId="0" applyNumberFormat="1" applyFill="1"/>
    <xf numFmtId="0" fontId="33" fillId="2" borderId="0" xfId="13" quotePrefix="1" applyFill="1"/>
    <xf numFmtId="0" fontId="35" fillId="2" borderId="0" xfId="13" quotePrefix="1" applyFont="1" applyFill="1"/>
    <xf numFmtId="0" fontId="51" fillId="2" borderId="0" xfId="0" applyFont="1" applyFill="1"/>
    <xf numFmtId="0" fontId="0" fillId="2" borderId="0" xfId="0" applyFill="1" applyAlignment="1">
      <alignment horizontal="right"/>
    </xf>
    <xf numFmtId="3" fontId="4" fillId="3" borderId="9" xfId="1" quotePrefix="1" applyNumberFormat="1" applyFill="1" applyBorder="1" applyAlignment="1">
      <alignment horizontal="right"/>
    </xf>
    <xf numFmtId="17" fontId="4" fillId="2" borderId="0" xfId="1" applyNumberFormat="1" applyFill="1" applyAlignment="1">
      <alignment horizontal="center"/>
    </xf>
    <xf numFmtId="17" fontId="4" fillId="2" borderId="1" xfId="1" applyNumberFormat="1" applyFill="1" applyBorder="1" applyAlignment="1">
      <alignment horizontal="center"/>
    </xf>
    <xf numFmtId="4" fontId="4" fillId="11" borderId="1" xfId="1" applyNumberFormat="1" applyFill="1" applyBorder="1" applyAlignment="1">
      <alignment horizontal="right"/>
    </xf>
    <xf numFmtId="164" fontId="13" fillId="2" borderId="0" xfId="24" applyFont="1" applyFill="1"/>
    <xf numFmtId="0" fontId="0" fillId="2" borderId="2" xfId="0" applyFill="1" applyBorder="1"/>
    <xf numFmtId="2" fontId="16" fillId="2" borderId="2" xfId="0" applyNumberFormat="1" applyFont="1" applyFill="1" applyBorder="1"/>
    <xf numFmtId="0" fontId="8" fillId="2" borderId="3" xfId="1" applyFont="1" applyFill="1" applyBorder="1" applyAlignment="1">
      <alignment horizontal="right" vertical="center" wrapText="1"/>
    </xf>
    <xf numFmtId="168" fontId="56" fillId="0" borderId="22" xfId="13" applyNumberFormat="1" applyFont="1" applyBorder="1" applyAlignment="1">
      <alignment vertical="center"/>
    </xf>
    <xf numFmtId="38" fontId="12" fillId="2" borderId="0" xfId="5" applyNumberFormat="1" applyFont="1" applyFill="1"/>
    <xf numFmtId="17" fontId="8" fillId="2" borderId="3" xfId="1" applyNumberFormat="1" applyFont="1" applyFill="1" applyBorder="1" applyAlignment="1">
      <alignment horizontal="center"/>
    </xf>
    <xf numFmtId="176" fontId="4" fillId="2" borderId="2" xfId="1" applyNumberFormat="1" applyFill="1" applyBorder="1" applyAlignment="1">
      <alignment horizontal="right"/>
    </xf>
    <xf numFmtId="169" fontId="4" fillId="2" borderId="3" xfId="0" applyNumberFormat="1" applyFont="1" applyFill="1" applyBorder="1"/>
    <xf numFmtId="168" fontId="24" fillId="4" borderId="1" xfId="1" applyNumberFormat="1" applyFont="1" applyFill="1" applyBorder="1" applyAlignment="1">
      <alignment horizontal="right"/>
    </xf>
    <xf numFmtId="168" fontId="24" fillId="4" borderId="2" xfId="1" quotePrefix="1" applyNumberFormat="1" applyFont="1" applyFill="1" applyBorder="1" applyAlignment="1">
      <alignment horizontal="right"/>
    </xf>
    <xf numFmtId="0" fontId="51" fillId="2" borderId="1" xfId="0" applyFont="1" applyFill="1" applyBorder="1"/>
    <xf numFmtId="17" fontId="0" fillId="2" borderId="0" xfId="0" applyNumberFormat="1" applyFill="1"/>
    <xf numFmtId="0" fontId="4" fillId="2" borderId="3" xfId="1" quotePrefix="1" applyFill="1" applyBorder="1"/>
    <xf numFmtId="4" fontId="4" fillId="11" borderId="3" xfId="1" applyNumberFormat="1" applyFill="1" applyBorder="1" applyAlignment="1">
      <alignment horizontal="right"/>
    </xf>
    <xf numFmtId="0" fontId="22" fillId="0" borderId="0" xfId="1" applyFont="1"/>
    <xf numFmtId="171" fontId="17" fillId="2" borderId="0" xfId="0" applyNumberFormat="1" applyFont="1" applyFill="1"/>
    <xf numFmtId="0" fontId="24" fillId="4" borderId="25" xfId="1" applyFont="1" applyFill="1" applyBorder="1"/>
    <xf numFmtId="0" fontId="3" fillId="2" borderId="2" xfId="0" applyFont="1" applyFill="1" applyBorder="1" applyAlignment="1">
      <alignment horizontal="left"/>
    </xf>
    <xf numFmtId="0" fontId="8" fillId="6" borderId="12" xfId="0" applyFont="1" applyFill="1" applyBorder="1" applyAlignment="1">
      <alignment horizontal="left" indent="2"/>
    </xf>
    <xf numFmtId="173" fontId="31" fillId="6" borderId="0" xfId="0" applyNumberFormat="1" applyFont="1" applyFill="1" applyAlignment="1">
      <alignment horizontal="right" vertical="center"/>
    </xf>
    <xf numFmtId="176" fontId="0" fillId="2" borderId="0" xfId="0" applyNumberFormat="1" applyFill="1"/>
    <xf numFmtId="0" fontId="8" fillId="3" borderId="1" xfId="1" applyFont="1" applyFill="1" applyBorder="1" applyAlignment="1">
      <alignment horizontal="left"/>
    </xf>
    <xf numFmtId="4" fontId="8" fillId="3" borderId="0" xfId="1" applyNumberFormat="1" applyFont="1" applyFill="1"/>
    <xf numFmtId="0" fontId="8" fillId="3" borderId="0" xfId="1" applyFont="1" applyFill="1" applyAlignment="1">
      <alignment horizontal="left"/>
    </xf>
    <xf numFmtId="0" fontId="24" fillId="4" borderId="0" xfId="1" applyFont="1" applyFill="1" applyAlignment="1">
      <alignment horizontal="left"/>
    </xf>
    <xf numFmtId="2" fontId="24" fillId="4" borderId="0" xfId="1" applyNumberFormat="1" applyFont="1" applyFill="1"/>
    <xf numFmtId="4" fontId="8" fillId="3" borderId="1" xfId="1" applyNumberFormat="1" applyFont="1" applyFill="1" applyBorder="1"/>
    <xf numFmtId="180" fontId="8" fillId="3" borderId="0" xfId="1" applyNumberFormat="1" applyFont="1" applyFill="1"/>
    <xf numFmtId="180" fontId="24" fillId="4" borderId="0" xfId="1" applyNumberFormat="1" applyFont="1" applyFill="1"/>
    <xf numFmtId="168" fontId="8" fillId="2" borderId="2" xfId="24" applyNumberFormat="1" applyFont="1" applyFill="1" applyBorder="1" applyAlignment="1">
      <alignment horizontal="right"/>
    </xf>
    <xf numFmtId="0" fontId="0" fillId="0" borderId="1" xfId="0" applyBorder="1"/>
    <xf numFmtId="171" fontId="13" fillId="2" borderId="1" xfId="0" quotePrefix="1" applyNumberFormat="1" applyFont="1" applyFill="1" applyBorder="1" applyAlignment="1">
      <alignment horizontal="left"/>
    </xf>
    <xf numFmtId="171" fontId="13" fillId="2" borderId="3" xfId="0" applyNumberFormat="1" applyFont="1" applyFill="1" applyBorder="1" applyAlignment="1">
      <alignment horizontal="left"/>
    </xf>
    <xf numFmtId="0" fontId="8" fillId="2" borderId="3" xfId="0" applyFont="1" applyFill="1" applyBorder="1"/>
    <xf numFmtId="171" fontId="13" fillId="2" borderId="1" xfId="0" applyNumberFormat="1" applyFont="1" applyFill="1" applyBorder="1" applyAlignment="1">
      <alignment horizontal="left"/>
    </xf>
    <xf numFmtId="168" fontId="13" fillId="2" borderId="1" xfId="0" applyNumberFormat="1" applyFont="1" applyFill="1" applyBorder="1"/>
    <xf numFmtId="0" fontId="22" fillId="2" borderId="0" xfId="0" quotePrefix="1" applyFont="1" applyFill="1" applyAlignment="1">
      <alignment wrapText="1"/>
    </xf>
    <xf numFmtId="2" fontId="8" fillId="3" borderId="1" xfId="1" applyNumberFormat="1" applyFont="1" applyFill="1" applyBorder="1"/>
    <xf numFmtId="0" fontId="51" fillId="2" borderId="2" xfId="0" applyFont="1" applyFill="1" applyBorder="1"/>
    <xf numFmtId="168" fontId="8" fillId="2" borderId="2" xfId="1" quotePrefix="1" applyNumberFormat="1" applyFont="1" applyFill="1" applyBorder="1" applyAlignment="1">
      <alignment horizontal="right"/>
    </xf>
    <xf numFmtId="0" fontId="24" fillId="8" borderId="17" xfId="0" applyFont="1" applyFill="1" applyBorder="1"/>
    <xf numFmtId="175" fontId="24" fillId="8" borderId="0" xfId="0" applyNumberFormat="1" applyFont="1" applyFill="1"/>
    <xf numFmtId="168" fontId="24" fillId="8" borderId="0" xfId="0" applyNumberFormat="1" applyFont="1" applyFill="1"/>
    <xf numFmtId="169" fontId="24" fillId="8" borderId="0" xfId="0" applyNumberFormat="1" applyFont="1" applyFill="1"/>
    <xf numFmtId="173" fontId="24" fillId="8" borderId="23" xfId="0" applyNumberFormat="1" applyFont="1" applyFill="1" applyBorder="1"/>
    <xf numFmtId="0" fontId="3" fillId="2" borderId="0" xfId="0" applyFont="1" applyFill="1" applyAlignment="1">
      <alignment horizontal="left"/>
    </xf>
    <xf numFmtId="171" fontId="4" fillId="2" borderId="0" xfId="1" quotePrefix="1" applyNumberFormat="1" applyFill="1" applyAlignment="1">
      <alignment horizontal="right"/>
    </xf>
    <xf numFmtId="3" fontId="18" fillId="6" borderId="0" xfId="1" quotePrefix="1" applyNumberFormat="1" applyFont="1" applyFill="1" applyAlignment="1">
      <alignment horizontal="right"/>
    </xf>
    <xf numFmtId="168" fontId="8" fillId="2" borderId="2" xfId="1" applyNumberFormat="1" applyFont="1" applyFill="1" applyBorder="1" applyAlignment="1">
      <alignment horizontal="right"/>
    </xf>
    <xf numFmtId="168" fontId="17" fillId="6" borderId="23" xfId="0" applyNumberFormat="1" applyFont="1" applyFill="1" applyBorder="1" applyAlignment="1">
      <alignment horizontal="right"/>
    </xf>
    <xf numFmtId="168" fontId="24" fillId="8" borderId="0" xfId="0" applyNumberFormat="1" applyFont="1" applyFill="1" applyAlignment="1">
      <alignment horizontal="right"/>
    </xf>
    <xf numFmtId="0" fontId="8" fillId="2" borderId="3" xfId="1" applyFont="1" applyFill="1" applyBorder="1" applyAlignment="1">
      <alignment horizontal="left"/>
    </xf>
    <xf numFmtId="180" fontId="8" fillId="12" borderId="3" xfId="1" applyNumberFormat="1" applyFont="1" applyFill="1" applyBorder="1"/>
    <xf numFmtId="180" fontId="8" fillId="2" borderId="3" xfId="1" applyNumberFormat="1" applyFont="1" applyFill="1" applyBorder="1"/>
    <xf numFmtId="168" fontId="24" fillId="4" borderId="2" xfId="1" quotePrefix="1" applyNumberFormat="1" applyFont="1" applyFill="1" applyBorder="1"/>
    <xf numFmtId="168" fontId="4" fillId="11" borderId="1" xfId="1" applyNumberFormat="1" applyFill="1" applyBorder="1" applyAlignment="1">
      <alignment horizontal="right" indent="1"/>
    </xf>
    <xf numFmtId="0" fontId="8" fillId="6" borderId="23" xfId="0" applyFont="1" applyFill="1" applyBorder="1" applyAlignment="1">
      <alignment horizontal="left" indent="2"/>
    </xf>
    <xf numFmtId="0" fontId="8" fillId="9" borderId="20" xfId="0" applyFont="1" applyFill="1" applyBorder="1" applyAlignment="1">
      <alignment horizontal="left" indent="2"/>
    </xf>
    <xf numFmtId="3" fontId="17" fillId="9" borderId="20" xfId="0" applyNumberFormat="1" applyFont="1" applyFill="1" applyBorder="1" applyAlignment="1">
      <alignment horizontal="right"/>
    </xf>
    <xf numFmtId="168" fontId="17" fillId="9" borderId="20" xfId="0" applyNumberFormat="1" applyFont="1" applyFill="1" applyBorder="1" applyAlignment="1">
      <alignment horizontal="right"/>
    </xf>
    <xf numFmtId="168" fontId="8" fillId="9" borderId="20" xfId="0" applyNumberFormat="1" applyFont="1" applyFill="1" applyBorder="1" applyAlignment="1">
      <alignment horizontal="right"/>
    </xf>
    <xf numFmtId="3" fontId="8" fillId="9" borderId="20" xfId="0" applyNumberFormat="1" applyFont="1" applyFill="1" applyBorder="1" applyAlignment="1">
      <alignment horizontal="right"/>
    </xf>
    <xf numFmtId="17" fontId="8" fillId="2" borderId="2" xfId="1" applyNumberFormat="1" applyFont="1" applyFill="1" applyBorder="1" applyAlignment="1">
      <alignment horizontal="right"/>
    </xf>
    <xf numFmtId="170" fontId="4" fillId="11" borderId="0" xfId="1" applyNumberFormat="1" applyFill="1" applyAlignment="1">
      <alignment horizontal="right" indent="1"/>
    </xf>
    <xf numFmtId="49" fontId="22" fillId="2" borderId="0" xfId="1" applyNumberFormat="1" applyFont="1" applyFill="1" applyAlignment="1">
      <alignment horizontal="left" indent="3"/>
    </xf>
    <xf numFmtId="170" fontId="16" fillId="2" borderId="2" xfId="0" applyNumberFormat="1" applyFont="1" applyFill="1" applyBorder="1"/>
    <xf numFmtId="3" fontId="4" fillId="6" borderId="0" xfId="1" quotePrefix="1" applyNumberFormat="1" applyFill="1" applyAlignment="1">
      <alignment horizontal="right"/>
    </xf>
    <xf numFmtId="179" fontId="16" fillId="2" borderId="0" xfId="0" applyNumberFormat="1" applyFont="1" applyFill="1" applyAlignment="1">
      <alignment horizontal="right"/>
    </xf>
    <xf numFmtId="184" fontId="16" fillId="2" borderId="0" xfId="0" applyNumberFormat="1" applyFont="1" applyFill="1" applyAlignment="1">
      <alignment horizontal="right"/>
    </xf>
    <xf numFmtId="170" fontId="4" fillId="2" borderId="0" xfId="1" applyNumberFormat="1" applyFill="1" applyAlignment="1">
      <alignment horizontal="right" indent="1"/>
    </xf>
    <xf numFmtId="0" fontId="18" fillId="2" borderId="0" xfId="1" applyFont="1" applyFill="1"/>
    <xf numFmtId="0" fontId="4" fillId="2" borderId="1" xfId="0" applyFont="1" applyFill="1" applyBorder="1" applyAlignment="1">
      <alignment horizontal="right" vertical="center" wrapText="1"/>
    </xf>
    <xf numFmtId="3" fontId="8" fillId="2" borderId="2" xfId="1" quotePrefix="1" applyNumberFormat="1" applyFont="1" applyFill="1" applyBorder="1" applyAlignment="1">
      <alignment horizontal="right"/>
    </xf>
    <xf numFmtId="3" fontId="4" fillId="3" borderId="0" xfId="1" quotePrefix="1" applyNumberFormat="1" applyFill="1" applyAlignment="1">
      <alignment horizontal="right"/>
    </xf>
    <xf numFmtId="0" fontId="4" fillId="2" borderId="0" xfId="1" applyFill="1" applyAlignment="1">
      <alignment horizontal="right"/>
    </xf>
    <xf numFmtId="1" fontId="4" fillId="2" borderId="0" xfId="1" applyNumberFormat="1" applyFill="1"/>
    <xf numFmtId="0" fontId="8" fillId="2" borderId="0" xfId="0" applyFont="1" applyFill="1" applyAlignment="1">
      <alignment horizontal="left" vertical="top"/>
    </xf>
    <xf numFmtId="3" fontId="4" fillId="10" borderId="0" xfId="1" quotePrefix="1" applyNumberFormat="1" applyFill="1" applyAlignment="1">
      <alignment horizontal="right"/>
    </xf>
    <xf numFmtId="0" fontId="4" fillId="2" borderId="8" xfId="1" quotePrefix="1" applyFill="1" applyBorder="1" applyAlignment="1">
      <alignment horizontal="center" vertical="center"/>
    </xf>
    <xf numFmtId="0" fontId="4" fillId="2" borderId="10" xfId="1" quotePrefix="1" applyFill="1" applyBorder="1" applyAlignment="1">
      <alignment horizontal="center" vertical="center"/>
    </xf>
    <xf numFmtId="4" fontId="4" fillId="11" borderId="0" xfId="1" applyNumberFormat="1" applyFill="1" applyAlignment="1">
      <alignment horizontal="right"/>
    </xf>
    <xf numFmtId="0" fontId="8" fillId="6" borderId="23" xfId="0" applyFont="1" applyFill="1" applyBorder="1" applyAlignment="1">
      <alignment horizontal="left"/>
    </xf>
    <xf numFmtId="0" fontId="3" fillId="2" borderId="1" xfId="0" applyFont="1" applyFill="1" applyBorder="1" applyAlignment="1">
      <alignment horizontal="left"/>
    </xf>
    <xf numFmtId="176" fontId="4" fillId="2" borderId="1" xfId="1" applyNumberFormat="1" applyFill="1" applyBorder="1" applyAlignment="1">
      <alignment horizontal="right"/>
    </xf>
    <xf numFmtId="168" fontId="4" fillId="11" borderId="1" xfId="1" applyNumberFormat="1" applyFill="1" applyBorder="1" applyAlignment="1">
      <alignment horizontal="right"/>
    </xf>
    <xf numFmtId="0" fontId="8" fillId="6" borderId="20" xfId="0" applyFont="1" applyFill="1" applyBorder="1"/>
    <xf numFmtId="3" fontId="17" fillId="6" borderId="20" xfId="0" applyNumberFormat="1" applyFont="1" applyFill="1" applyBorder="1" applyAlignment="1">
      <alignment horizontal="left"/>
    </xf>
    <xf numFmtId="168" fontId="17" fillId="6" borderId="20" xfId="0" applyNumberFormat="1" applyFont="1" applyFill="1" applyBorder="1"/>
    <xf numFmtId="169" fontId="17" fillId="6" borderId="20" xfId="0" applyNumberFormat="1" applyFont="1" applyFill="1" applyBorder="1"/>
    <xf numFmtId="3" fontId="17" fillId="6" borderId="23" xfId="0" applyNumberFormat="1" applyFont="1" applyFill="1" applyBorder="1"/>
    <xf numFmtId="168" fontId="4" fillId="0" borderId="0" xfId="1" quotePrefix="1" applyNumberFormat="1" applyAlignment="1">
      <alignment horizontal="right"/>
    </xf>
    <xf numFmtId="0" fontId="22" fillId="2" borderId="0" xfId="1" applyFont="1" applyFill="1" applyAlignment="1">
      <alignment horizontal="left"/>
    </xf>
    <xf numFmtId="168" fontId="17" fillId="6" borderId="20" xfId="0" applyNumberFormat="1" applyFont="1" applyFill="1" applyBorder="1" applyAlignment="1">
      <alignment horizontal="right"/>
    </xf>
    <xf numFmtId="177" fontId="16" fillId="2" borderId="0" xfId="0" applyNumberFormat="1" applyFont="1" applyFill="1"/>
    <xf numFmtId="186" fontId="4" fillId="2" borderId="0" xfId="24" applyNumberFormat="1" applyFont="1" applyFill="1" applyAlignment="1">
      <alignment horizontal="right"/>
    </xf>
    <xf numFmtId="171" fontId="17" fillId="6" borderId="23" xfId="0" applyNumberFormat="1" applyFont="1" applyFill="1" applyBorder="1" applyAlignment="1">
      <alignment horizontal="right"/>
    </xf>
    <xf numFmtId="3" fontId="8" fillId="2" borderId="0" xfId="1" quotePrefix="1" applyNumberFormat="1" applyFont="1" applyFill="1" applyAlignment="1">
      <alignment horizontal="right"/>
    </xf>
    <xf numFmtId="175" fontId="17" fillId="6" borderId="12" xfId="0" applyNumberFormat="1" applyFont="1" applyFill="1" applyBorder="1"/>
    <xf numFmtId="173" fontId="17" fillId="6" borderId="12" xfId="0" applyNumberFormat="1" applyFont="1" applyFill="1" applyBorder="1" applyAlignment="1">
      <alignment horizontal="right"/>
    </xf>
    <xf numFmtId="168" fontId="27" fillId="2" borderId="2" xfId="7" applyNumberFormat="1" applyFont="1" applyFill="1" applyBorder="1" applyAlignment="1" applyProtection="1">
      <protection locked="0"/>
    </xf>
    <xf numFmtId="2" fontId="24" fillId="4" borderId="2" xfId="0" applyNumberFormat="1" applyFont="1" applyFill="1" applyBorder="1"/>
    <xf numFmtId="168" fontId="8" fillId="6" borderId="0" xfId="1" quotePrefix="1" applyNumberFormat="1" applyFont="1" applyFill="1" applyAlignment="1">
      <alignment horizontal="right"/>
    </xf>
    <xf numFmtId="173" fontId="13" fillId="6" borderId="0" xfId="0" applyNumberFormat="1" applyFont="1" applyFill="1"/>
    <xf numFmtId="169" fontId="4" fillId="11" borderId="2" xfId="1" applyNumberFormat="1" applyFill="1" applyBorder="1"/>
    <xf numFmtId="171" fontId="17" fillId="38" borderId="20" xfId="0" applyNumberFormat="1" applyFont="1" applyFill="1" applyBorder="1" applyAlignment="1">
      <alignment horizontal="right"/>
    </xf>
    <xf numFmtId="4" fontId="8" fillId="3" borderId="3" xfId="1" applyNumberFormat="1" applyFont="1" applyFill="1" applyBorder="1"/>
    <xf numFmtId="4" fontId="8" fillId="2" borderId="3" xfId="1" applyNumberFormat="1" applyFont="1" applyFill="1" applyBorder="1"/>
    <xf numFmtId="174" fontId="31" fillId="6" borderId="0" xfId="0" applyNumberFormat="1" applyFont="1" applyFill="1" applyAlignment="1">
      <alignment horizontal="right"/>
    </xf>
    <xf numFmtId="174" fontId="16" fillId="6" borderId="0" xfId="0" applyNumberFormat="1" applyFont="1" applyFill="1" applyAlignment="1">
      <alignment horizontal="right"/>
    </xf>
    <xf numFmtId="174" fontId="16" fillId="6" borderId="0" xfId="0" quotePrefix="1" applyNumberFormat="1" applyFont="1" applyFill="1" applyAlignment="1">
      <alignment horizontal="right"/>
    </xf>
    <xf numFmtId="169" fontId="16" fillId="6" borderId="0" xfId="0" applyNumberFormat="1" applyFont="1" applyFill="1" applyAlignment="1">
      <alignment horizontal="right"/>
    </xf>
    <xf numFmtId="169" fontId="16" fillId="6" borderId="1" xfId="0" applyNumberFormat="1" applyFont="1" applyFill="1" applyBorder="1" applyAlignment="1">
      <alignment horizontal="right"/>
    </xf>
    <xf numFmtId="174" fontId="4" fillId="6" borderId="0" xfId="1" quotePrefix="1" applyNumberFormat="1" applyFill="1" applyAlignment="1">
      <alignment horizontal="right"/>
    </xf>
    <xf numFmtId="173" fontId="4" fillId="6" borderId="0" xfId="1" quotePrefix="1" applyNumberFormat="1" applyFill="1"/>
    <xf numFmtId="177" fontId="16" fillId="6" borderId="0" xfId="0" applyNumberFormat="1" applyFont="1" applyFill="1" applyAlignment="1">
      <alignment horizontal="right"/>
    </xf>
    <xf numFmtId="0" fontId="10" fillId="0" borderId="0" xfId="2" applyFill="1"/>
    <xf numFmtId="173" fontId="13" fillId="5" borderId="0" xfId="0" applyNumberFormat="1" applyFont="1" applyFill="1"/>
    <xf numFmtId="173" fontId="31" fillId="5" borderId="0" xfId="0" applyNumberFormat="1" applyFont="1" applyFill="1"/>
    <xf numFmtId="173" fontId="17" fillId="2" borderId="2" xfId="0" applyNumberFormat="1" applyFont="1" applyFill="1" applyBorder="1"/>
    <xf numFmtId="0" fontId="24" fillId="8" borderId="0" xfId="0" applyFont="1" applyFill="1"/>
    <xf numFmtId="173" fontId="24" fillId="8" borderId="0" xfId="0" applyNumberFormat="1" applyFont="1" applyFill="1"/>
    <xf numFmtId="175" fontId="17" fillId="6" borderId="23" xfId="0" applyNumberFormat="1" applyFont="1" applyFill="1" applyBorder="1"/>
    <xf numFmtId="173" fontId="17" fillId="6" borderId="12" xfId="0" applyNumberFormat="1" applyFont="1" applyFill="1" applyBorder="1"/>
    <xf numFmtId="3" fontId="17" fillId="9" borderId="24" xfId="0" applyNumberFormat="1" applyFont="1" applyFill="1" applyBorder="1"/>
    <xf numFmtId="173" fontId="17" fillId="9" borderId="12" xfId="0" applyNumberFormat="1" applyFont="1" applyFill="1" applyBorder="1"/>
    <xf numFmtId="0" fontId="4" fillId="2" borderId="2" xfId="1" quotePrefix="1" applyFill="1" applyBorder="1"/>
    <xf numFmtId="4" fontId="4" fillId="11" borderId="2" xfId="1" applyNumberFormat="1" applyFill="1" applyBorder="1" applyAlignment="1">
      <alignment horizontal="right"/>
    </xf>
    <xf numFmtId="0" fontId="8" fillId="2" borderId="4" xfId="1" quotePrefix="1" applyFont="1" applyFill="1" applyBorder="1" applyAlignment="1">
      <alignment horizontal="center" vertical="center"/>
    </xf>
    <xf numFmtId="173" fontId="13" fillId="2" borderId="0" xfId="0" applyNumberFormat="1" applyFont="1" applyFill="1" applyAlignment="1">
      <alignment horizontal="right"/>
    </xf>
    <xf numFmtId="173" fontId="13" fillId="6" borderId="0" xfId="0" applyNumberFormat="1" applyFont="1" applyFill="1" applyAlignment="1">
      <alignment horizontal="right"/>
    </xf>
    <xf numFmtId="173" fontId="13" fillId="6" borderId="0" xfId="0" quotePrefix="1" applyNumberFormat="1" applyFont="1" applyFill="1" applyAlignment="1">
      <alignment horizontal="right"/>
    </xf>
    <xf numFmtId="173" fontId="31" fillId="2" borderId="0" xfId="0" applyNumberFormat="1" applyFont="1" applyFill="1" applyAlignment="1">
      <alignment horizontal="right"/>
    </xf>
    <xf numFmtId="173" fontId="31" fillId="6" borderId="0" xfId="0" applyNumberFormat="1" applyFont="1" applyFill="1" applyAlignment="1">
      <alignment horizontal="right"/>
    </xf>
    <xf numFmtId="173" fontId="17" fillId="2" borderId="2" xfId="0" applyNumberFormat="1" applyFont="1" applyFill="1" applyBorder="1" applyAlignment="1">
      <alignment horizontal="right"/>
    </xf>
    <xf numFmtId="173" fontId="27" fillId="2" borderId="2" xfId="7" applyNumberFormat="1" applyFont="1" applyFill="1" applyBorder="1" applyAlignment="1" applyProtection="1">
      <alignment horizontal="right"/>
      <protection locked="0"/>
    </xf>
    <xf numFmtId="0" fontId="31" fillId="2" borderId="0" xfId="0" applyFont="1" applyFill="1" applyAlignment="1">
      <alignment horizontal="left" indent="1"/>
    </xf>
    <xf numFmtId="168" fontId="4" fillId="6" borderId="0" xfId="1" quotePrefix="1" applyNumberFormat="1" applyFill="1" applyAlignment="1">
      <alignment horizontal="right"/>
    </xf>
    <xf numFmtId="0" fontId="6" fillId="2" borderId="0" xfId="1" applyFont="1" applyFill="1" applyAlignment="1">
      <alignment horizontal="center"/>
    </xf>
    <xf numFmtId="0" fontId="46" fillId="0" borderId="0" xfId="0" applyFont="1" applyAlignment="1">
      <alignment horizontal="left" vertical="center" wrapText="1"/>
    </xf>
    <xf numFmtId="0" fontId="46" fillId="0" borderId="0" xfId="0" applyFont="1" applyAlignment="1">
      <alignment horizontal="left" vertical="center"/>
    </xf>
    <xf numFmtId="0" fontId="8" fillId="2" borderId="0" xfId="1" applyFont="1" applyFill="1" applyAlignment="1">
      <alignment horizontal="left" vertical="center"/>
    </xf>
    <xf numFmtId="0" fontId="8" fillId="2" borderId="1" xfId="1" applyFont="1" applyFill="1" applyBorder="1" applyAlignment="1">
      <alignment horizontal="left" vertical="center"/>
    </xf>
    <xf numFmtId="0" fontId="8" fillId="2" borderId="3" xfId="1" applyFont="1" applyFill="1" applyBorder="1" applyAlignment="1">
      <alignment horizontal="center" vertical="center"/>
    </xf>
    <xf numFmtId="0" fontId="8" fillId="2" borderId="1" xfId="1" applyFont="1" applyFill="1" applyBorder="1" applyAlignment="1">
      <alignment horizontal="center" vertical="center"/>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3" xfId="1" applyFont="1" applyFill="1" applyBorder="1" applyAlignment="1">
      <alignment horizontal="center" vertical="center" wrapText="1" shrinkToFit="1"/>
    </xf>
    <xf numFmtId="0" fontId="8" fillId="2" borderId="1" xfId="1" applyFont="1" applyFill="1" applyBorder="1" applyAlignment="1">
      <alignment horizontal="center" vertical="center" wrapText="1" shrinkToFit="1"/>
    </xf>
    <xf numFmtId="0" fontId="8" fillId="2" borderId="3" xfId="1" applyFont="1" applyFill="1" applyBorder="1" applyAlignment="1">
      <alignment horizontal="right" vertical="center"/>
    </xf>
    <xf numFmtId="0" fontId="8" fillId="2" borderId="1" xfId="1" applyFont="1" applyFill="1" applyBorder="1" applyAlignment="1">
      <alignment horizontal="right" vertical="center"/>
    </xf>
    <xf numFmtId="17" fontId="8" fillId="2" borderId="3" xfId="1" applyNumberFormat="1" applyFont="1" applyFill="1" applyBorder="1" applyAlignment="1">
      <alignment horizontal="center"/>
    </xf>
    <xf numFmtId="0" fontId="8" fillId="2" borderId="3" xfId="1" applyFont="1" applyFill="1" applyBorder="1" applyAlignment="1">
      <alignment horizontal="center"/>
    </xf>
    <xf numFmtId="0" fontId="8" fillId="2" borderId="2" xfId="1" applyFont="1" applyFill="1" applyBorder="1" applyAlignment="1">
      <alignment horizontal="center"/>
    </xf>
    <xf numFmtId="17" fontId="8" fillId="2" borderId="2" xfId="1" applyNumberFormat="1" applyFont="1" applyFill="1" applyBorder="1" applyAlignment="1">
      <alignment horizontal="center"/>
    </xf>
    <xf numFmtId="4" fontId="8" fillId="2" borderId="2" xfId="1" applyNumberFormat="1" applyFont="1" applyFill="1" applyBorder="1" applyAlignment="1">
      <alignment horizontal="center" wrapText="1"/>
    </xf>
    <xf numFmtId="17" fontId="36" fillId="2" borderId="3" xfId="1" applyNumberFormat="1" applyFont="1" applyFill="1" applyBorder="1" applyAlignment="1">
      <alignment horizontal="center"/>
    </xf>
    <xf numFmtId="0" fontId="36" fillId="2" borderId="3" xfId="1" applyFont="1" applyFill="1" applyBorder="1" applyAlignment="1">
      <alignment horizontal="center"/>
    </xf>
    <xf numFmtId="0" fontId="36" fillId="2" borderId="0" xfId="1" applyFont="1" applyFill="1" applyAlignment="1">
      <alignment horizontal="center"/>
    </xf>
    <xf numFmtId="0" fontId="41" fillId="2" borderId="8" xfId="1" applyFont="1" applyFill="1" applyBorder="1" applyAlignment="1">
      <alignment wrapText="1"/>
    </xf>
    <xf numFmtId="0" fontId="41" fillId="2" borderId="0" xfId="1" applyFont="1" applyFill="1" applyAlignment="1">
      <alignment wrapText="1"/>
    </xf>
    <xf numFmtId="0" fontId="1" fillId="2" borderId="0" xfId="0" applyFont="1" applyFill="1" applyAlignment="1">
      <alignment horizontal="center"/>
    </xf>
    <xf numFmtId="0" fontId="8" fillId="2" borderId="0" xfId="3" applyFont="1" applyFill="1" applyAlignment="1">
      <alignment horizontal="left" vertical="center"/>
    </xf>
    <xf numFmtId="0" fontId="8" fillId="2" borderId="1" xfId="3" applyFont="1" applyFill="1" applyBorder="1" applyAlignment="1">
      <alignment horizontal="left" vertical="center"/>
    </xf>
    <xf numFmtId="0" fontId="8" fillId="2" borderId="0" xfId="6" applyFont="1" applyFill="1" applyAlignment="1">
      <alignment horizontal="left" vertical="center"/>
    </xf>
    <xf numFmtId="0" fontId="8" fillId="2" borderId="1" xfId="6" applyFont="1" applyFill="1" applyBorder="1" applyAlignment="1">
      <alignment horizontal="left" vertical="center"/>
    </xf>
    <xf numFmtId="0" fontId="22" fillId="2" borderId="3" xfId="6" applyFont="1" applyFill="1" applyBorder="1" applyAlignment="1">
      <alignment horizontal="right" vertical="top" wrapText="1"/>
    </xf>
    <xf numFmtId="17" fontId="8" fillId="2" borderId="2" xfId="3" applyNumberFormat="1" applyFont="1" applyFill="1" applyBorder="1" applyAlignment="1">
      <alignment horizontal="center"/>
    </xf>
    <xf numFmtId="0" fontId="8" fillId="2" borderId="2" xfId="3" applyFont="1" applyFill="1" applyBorder="1" applyAlignment="1">
      <alignment horizontal="center"/>
    </xf>
    <xf numFmtId="0" fontId="27" fillId="2" borderId="3" xfId="4" applyFont="1" applyFill="1" applyBorder="1" applyAlignment="1">
      <alignment horizontal="center" vertical="center"/>
    </xf>
    <xf numFmtId="0" fontId="27" fillId="2" borderId="1" xfId="4" applyFont="1" applyFill="1" applyBorder="1" applyAlignment="1">
      <alignment horizontal="center" vertical="center"/>
    </xf>
    <xf numFmtId="0" fontId="27" fillId="2" borderId="2" xfId="4" applyFont="1" applyFill="1" applyBorder="1" applyAlignment="1">
      <alignment horizontal="center" vertical="center" wrapText="1"/>
    </xf>
    <xf numFmtId="0" fontId="27" fillId="2" borderId="2" xfId="4" applyFont="1" applyFill="1" applyBorder="1" applyAlignment="1">
      <alignment horizontal="center" vertical="center"/>
    </xf>
    <xf numFmtId="17" fontId="8" fillId="2" borderId="2" xfId="0" applyNumberFormat="1" applyFont="1" applyFill="1" applyBorder="1" applyAlignment="1">
      <alignment horizontal="center" vertical="center"/>
    </xf>
    <xf numFmtId="17" fontId="8" fillId="2" borderId="3" xfId="0" applyNumberFormat="1" applyFont="1" applyFill="1" applyBorder="1" applyAlignment="1">
      <alignment horizontal="center" vertical="center"/>
    </xf>
    <xf numFmtId="0" fontId="22" fillId="2" borderId="0" xfId="1" applyFont="1" applyFill="1" applyAlignment="1">
      <alignment horizontal="left" vertical="center" wrapText="1"/>
    </xf>
    <xf numFmtId="0" fontId="16" fillId="2" borderId="3" xfId="0" applyFont="1" applyFill="1" applyBorder="1" applyAlignment="1">
      <alignment horizontal="left" wrapText="1"/>
    </xf>
    <xf numFmtId="0" fontId="16" fillId="2" borderId="1" xfId="0" applyFont="1" applyFill="1" applyBorder="1" applyAlignment="1">
      <alignment horizontal="left" wrapText="1"/>
    </xf>
    <xf numFmtId="0" fontId="16" fillId="2" borderId="3"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22" fillId="2" borderId="0" xfId="1" applyFont="1" applyFill="1" applyAlignment="1">
      <alignment horizontal="left" vertical="top" wrapText="1"/>
    </xf>
    <xf numFmtId="0" fontId="8" fillId="2" borderId="3" xfId="0" applyFont="1" applyFill="1" applyBorder="1" applyAlignment="1">
      <alignment horizontal="right" vertical="center"/>
    </xf>
    <xf numFmtId="0" fontId="8" fillId="2" borderId="1" xfId="0" applyFont="1" applyFill="1" applyBorder="1" applyAlignment="1">
      <alignment horizontal="right" vertical="center"/>
    </xf>
    <xf numFmtId="0" fontId="8" fillId="2" borderId="0" xfId="0" applyFont="1" applyFill="1" applyAlignment="1">
      <alignment horizontal="left" vertical="center"/>
    </xf>
    <xf numFmtId="0" fontId="8" fillId="2" borderId="1" xfId="0" applyFont="1" applyFill="1" applyBorder="1" applyAlignment="1">
      <alignment horizontal="left" vertical="center"/>
    </xf>
    <xf numFmtId="17" fontId="8" fillId="2" borderId="2" xfId="0" applyNumberFormat="1" applyFont="1" applyFill="1" applyBorder="1" applyAlignment="1">
      <alignment horizontal="center"/>
    </xf>
    <xf numFmtId="0" fontId="8" fillId="2" borderId="2" xfId="0" applyFont="1" applyFill="1" applyBorder="1" applyAlignment="1">
      <alignment horizontal="center"/>
    </xf>
    <xf numFmtId="0" fontId="8" fillId="2" borderId="6" xfId="0" applyFont="1" applyFill="1" applyBorder="1" applyAlignment="1">
      <alignment horizontal="center"/>
    </xf>
    <xf numFmtId="0" fontId="8" fillId="2" borderId="5" xfId="0" applyFont="1" applyFill="1" applyBorder="1" applyAlignment="1">
      <alignment horizontal="center"/>
    </xf>
    <xf numFmtId="4" fontId="8" fillId="2" borderId="3" xfId="1" applyNumberFormat="1" applyFont="1" applyFill="1" applyBorder="1" applyAlignment="1">
      <alignment horizontal="center" vertical="center" wrapText="1"/>
    </xf>
    <xf numFmtId="4" fontId="8" fillId="2" borderId="0" xfId="1" applyNumberFormat="1" applyFont="1" applyFill="1" applyAlignment="1">
      <alignment horizontal="center" vertical="center" wrapText="1"/>
    </xf>
    <xf numFmtId="0" fontId="22" fillId="2" borderId="0" xfId="0" quotePrefix="1" applyFont="1" applyFill="1" applyAlignment="1">
      <alignment horizontal="left" vertical="top" wrapText="1"/>
    </xf>
    <xf numFmtId="17" fontId="8" fillId="2" borderId="2" xfId="1" applyNumberFormat="1" applyFont="1" applyFill="1" applyBorder="1" applyAlignment="1">
      <alignment horizontal="center" vertical="center"/>
    </xf>
    <xf numFmtId="0" fontId="8" fillId="2" borderId="2" xfId="1" applyFont="1" applyFill="1" applyBorder="1" applyAlignment="1">
      <alignment horizontal="center" vertical="center"/>
    </xf>
    <xf numFmtId="0" fontId="17" fillId="2" borderId="0" xfId="9" applyFont="1" applyFill="1" applyAlignment="1">
      <alignment horizontal="left" vertical="center"/>
    </xf>
    <xf numFmtId="0" fontId="8" fillId="2" borderId="2" xfId="1" applyFont="1" applyFill="1" applyBorder="1" applyAlignment="1">
      <alignment horizontal="left" wrapText="1"/>
    </xf>
    <xf numFmtId="0" fontId="4" fillId="2" borderId="2" xfId="1" applyFill="1" applyBorder="1" applyAlignment="1">
      <alignment horizontal="left" wrapText="1"/>
    </xf>
    <xf numFmtId="0" fontId="0" fillId="2" borderId="0" xfId="0" applyFill="1" applyAlignment="1">
      <alignment horizontal="left" vertical="top" wrapText="1"/>
    </xf>
  </cellXfs>
  <cellStyles count="334">
    <cellStyle name="20% - Énfasis1 2" xfId="243" xr:uid="{00000000-0005-0000-0000-000000000000}"/>
    <cellStyle name="20% - Énfasis1 3" xfId="244" xr:uid="{00000000-0005-0000-0000-000001000000}"/>
    <cellStyle name="20% - Énfasis2 2" xfId="245" xr:uid="{00000000-0005-0000-0000-000002000000}"/>
    <cellStyle name="20% - Énfasis2 3" xfId="246" xr:uid="{00000000-0005-0000-0000-000003000000}"/>
    <cellStyle name="20% - Énfasis3 2" xfId="247" xr:uid="{00000000-0005-0000-0000-000004000000}"/>
    <cellStyle name="20% - Énfasis3 3" xfId="248" xr:uid="{00000000-0005-0000-0000-000005000000}"/>
    <cellStyle name="20% - Énfasis4 2" xfId="249" xr:uid="{00000000-0005-0000-0000-000006000000}"/>
    <cellStyle name="20% - Énfasis4 3" xfId="250" xr:uid="{00000000-0005-0000-0000-000007000000}"/>
    <cellStyle name="20% - Énfasis5 2" xfId="251" xr:uid="{00000000-0005-0000-0000-000008000000}"/>
    <cellStyle name="20% - Énfasis5 3" xfId="252" xr:uid="{00000000-0005-0000-0000-000009000000}"/>
    <cellStyle name="20% - Énfasis6 2" xfId="253" xr:uid="{00000000-0005-0000-0000-00000A000000}"/>
    <cellStyle name="20% - Énfasis6 3" xfId="254" xr:uid="{00000000-0005-0000-0000-00000B000000}"/>
    <cellStyle name="40% - Énfasis1 2" xfId="255" xr:uid="{00000000-0005-0000-0000-00000C000000}"/>
    <cellStyle name="40% - Énfasis1 3" xfId="256" xr:uid="{00000000-0005-0000-0000-00000D000000}"/>
    <cellStyle name="40% - Énfasis2 2" xfId="257" xr:uid="{00000000-0005-0000-0000-00000E000000}"/>
    <cellStyle name="40% - Énfasis2 3" xfId="258" xr:uid="{00000000-0005-0000-0000-00000F000000}"/>
    <cellStyle name="40% - Énfasis3 2" xfId="259" xr:uid="{00000000-0005-0000-0000-000010000000}"/>
    <cellStyle name="40% - Énfasis3 3" xfId="260" xr:uid="{00000000-0005-0000-0000-000011000000}"/>
    <cellStyle name="40% - Énfasis4 2" xfId="261" xr:uid="{00000000-0005-0000-0000-000012000000}"/>
    <cellStyle name="40% - Énfasis4 3" xfId="262" xr:uid="{00000000-0005-0000-0000-000013000000}"/>
    <cellStyle name="40% - Énfasis5 2" xfId="263" xr:uid="{00000000-0005-0000-0000-000014000000}"/>
    <cellStyle name="40% - Énfasis5 3" xfId="264" xr:uid="{00000000-0005-0000-0000-000015000000}"/>
    <cellStyle name="40% - Énfasis6 2" xfId="265" xr:uid="{00000000-0005-0000-0000-000016000000}"/>
    <cellStyle name="40% - Énfasis6 3" xfId="266" xr:uid="{00000000-0005-0000-0000-000017000000}"/>
    <cellStyle name="60% - Énfasis1 2" xfId="267" xr:uid="{00000000-0005-0000-0000-000018000000}"/>
    <cellStyle name="60% - Énfasis1 3" xfId="268" xr:uid="{00000000-0005-0000-0000-000019000000}"/>
    <cellStyle name="60% - Énfasis2 2" xfId="269" xr:uid="{00000000-0005-0000-0000-00001A000000}"/>
    <cellStyle name="60% - Énfasis2 3" xfId="270" xr:uid="{00000000-0005-0000-0000-00001B000000}"/>
    <cellStyle name="60% - Énfasis3 2" xfId="271" xr:uid="{00000000-0005-0000-0000-00001C000000}"/>
    <cellStyle name="60% - Énfasis3 3" xfId="272" xr:uid="{00000000-0005-0000-0000-00001D000000}"/>
    <cellStyle name="60% - Énfasis4 2" xfId="273" xr:uid="{00000000-0005-0000-0000-00001E000000}"/>
    <cellStyle name="60% - Énfasis4 3" xfId="274" xr:uid="{00000000-0005-0000-0000-00001F000000}"/>
    <cellStyle name="60% - Énfasis5 2" xfId="275" xr:uid="{00000000-0005-0000-0000-000020000000}"/>
    <cellStyle name="60% - Énfasis5 3" xfId="276" xr:uid="{00000000-0005-0000-0000-000021000000}"/>
    <cellStyle name="60% - Énfasis6 2" xfId="277" xr:uid="{00000000-0005-0000-0000-000022000000}"/>
    <cellStyle name="60% - Énfasis6 3" xfId="278" xr:uid="{00000000-0005-0000-0000-000023000000}"/>
    <cellStyle name="Buena 2" xfId="279" xr:uid="{00000000-0005-0000-0000-000024000000}"/>
    <cellStyle name="Buena 3" xfId="280" xr:uid="{00000000-0005-0000-0000-000025000000}"/>
    <cellStyle name="Cálculo 2" xfId="281" xr:uid="{00000000-0005-0000-0000-000026000000}"/>
    <cellStyle name="Cálculo 3" xfId="282" xr:uid="{00000000-0005-0000-0000-000027000000}"/>
    <cellStyle name="Celda de comprobación 2" xfId="283" xr:uid="{00000000-0005-0000-0000-000028000000}"/>
    <cellStyle name="Celda de comprobación 3" xfId="284" xr:uid="{00000000-0005-0000-0000-000029000000}"/>
    <cellStyle name="Celda vinculada 2" xfId="285" xr:uid="{00000000-0005-0000-0000-00002A000000}"/>
    <cellStyle name="Celda vinculada 3" xfId="286" xr:uid="{00000000-0005-0000-0000-00002B000000}"/>
    <cellStyle name="Encabezado 4 2" xfId="287" xr:uid="{00000000-0005-0000-0000-00002C000000}"/>
    <cellStyle name="Encabezado 4 3" xfId="288" xr:uid="{00000000-0005-0000-0000-00002D000000}"/>
    <cellStyle name="Énfasis1 2" xfId="289" xr:uid="{00000000-0005-0000-0000-00002E000000}"/>
    <cellStyle name="Énfasis1 3" xfId="290" xr:uid="{00000000-0005-0000-0000-00002F000000}"/>
    <cellStyle name="Énfasis2 2" xfId="291" xr:uid="{00000000-0005-0000-0000-000030000000}"/>
    <cellStyle name="Énfasis2 3" xfId="292" xr:uid="{00000000-0005-0000-0000-000031000000}"/>
    <cellStyle name="Énfasis3 2" xfId="293" xr:uid="{00000000-0005-0000-0000-000032000000}"/>
    <cellStyle name="Énfasis3 3" xfId="294" xr:uid="{00000000-0005-0000-0000-000033000000}"/>
    <cellStyle name="Énfasis4 2" xfId="295" xr:uid="{00000000-0005-0000-0000-000034000000}"/>
    <cellStyle name="Énfasis4 3" xfId="296" xr:uid="{00000000-0005-0000-0000-000035000000}"/>
    <cellStyle name="Énfasis5 2" xfId="297" xr:uid="{00000000-0005-0000-0000-000036000000}"/>
    <cellStyle name="Énfasis5 3" xfId="298" xr:uid="{00000000-0005-0000-0000-000037000000}"/>
    <cellStyle name="Énfasis6 2" xfId="299" xr:uid="{00000000-0005-0000-0000-000038000000}"/>
    <cellStyle name="Énfasis6 3" xfId="300" xr:uid="{00000000-0005-0000-0000-000039000000}"/>
    <cellStyle name="Entrada 2" xfId="301" xr:uid="{00000000-0005-0000-0000-00003A000000}"/>
    <cellStyle name="Entrada 3" xfId="302" xr:uid="{00000000-0005-0000-0000-00003B000000}"/>
    <cellStyle name="Hipervínculo" xfId="2" builtinId="8"/>
    <cellStyle name="Incorrecto 2" xfId="303" xr:uid="{00000000-0005-0000-0000-00003D000000}"/>
    <cellStyle name="Incorrecto 3" xfId="304" xr:uid="{00000000-0005-0000-0000-00003E000000}"/>
    <cellStyle name="mes tabla dinámica" xfId="305" xr:uid="{00000000-0005-0000-0000-00003F000000}"/>
    <cellStyle name="mes tabla dinámica 2" xfId="306" xr:uid="{00000000-0005-0000-0000-000040000000}"/>
    <cellStyle name="Millares" xfId="24" builtinId="3"/>
    <cellStyle name="Millares 2" xfId="17" xr:uid="{00000000-0005-0000-0000-000042000000}"/>
    <cellStyle name="Millares 2 2" xfId="31" xr:uid="{00000000-0005-0000-0000-000043000000}"/>
    <cellStyle name="Millares 2 2 2" xfId="35" xr:uid="{00000000-0005-0000-0000-000044000000}"/>
    <cellStyle name="Millares 2 2 2 2" xfId="47" xr:uid="{00000000-0005-0000-0000-000045000000}"/>
    <cellStyle name="Millares 2 2 2 2 2" xfId="71" xr:uid="{00000000-0005-0000-0000-000046000000}"/>
    <cellStyle name="Millares 2 2 2 2 2 2" xfId="119" xr:uid="{00000000-0005-0000-0000-000047000000}"/>
    <cellStyle name="Millares 2 2 2 2 3" xfId="95" xr:uid="{00000000-0005-0000-0000-000048000000}"/>
    <cellStyle name="Millares 2 2 2 3" xfId="59" xr:uid="{00000000-0005-0000-0000-000049000000}"/>
    <cellStyle name="Millares 2 2 2 3 2" xfId="107" xr:uid="{00000000-0005-0000-0000-00004A000000}"/>
    <cellStyle name="Millares 2 2 2 4" xfId="83" xr:uid="{00000000-0005-0000-0000-00004B000000}"/>
    <cellStyle name="Millares 2 2 3" xfId="43" xr:uid="{00000000-0005-0000-0000-00004C000000}"/>
    <cellStyle name="Millares 2 2 3 2" xfId="67" xr:uid="{00000000-0005-0000-0000-00004D000000}"/>
    <cellStyle name="Millares 2 2 3 2 2" xfId="115" xr:uid="{00000000-0005-0000-0000-00004E000000}"/>
    <cellStyle name="Millares 2 2 3 3" xfId="91" xr:uid="{00000000-0005-0000-0000-00004F000000}"/>
    <cellStyle name="Millares 2 2 4" xfId="55" xr:uid="{00000000-0005-0000-0000-000050000000}"/>
    <cellStyle name="Millares 2 2 4 2" xfId="103" xr:uid="{00000000-0005-0000-0000-000051000000}"/>
    <cellStyle name="Millares 2 2 5" xfId="79" xr:uid="{00000000-0005-0000-0000-000052000000}"/>
    <cellStyle name="Millares 2 2 6" xfId="128" xr:uid="{00000000-0005-0000-0000-000053000000}"/>
    <cellStyle name="Millares 2 3" xfId="33" xr:uid="{00000000-0005-0000-0000-000054000000}"/>
    <cellStyle name="Millares 2 3 2" xfId="45" xr:uid="{00000000-0005-0000-0000-000055000000}"/>
    <cellStyle name="Millares 2 3 2 2" xfId="69" xr:uid="{00000000-0005-0000-0000-000056000000}"/>
    <cellStyle name="Millares 2 3 2 2 2" xfId="117" xr:uid="{00000000-0005-0000-0000-000057000000}"/>
    <cellStyle name="Millares 2 3 2 3" xfId="93" xr:uid="{00000000-0005-0000-0000-000058000000}"/>
    <cellStyle name="Millares 2 3 3" xfId="57" xr:uid="{00000000-0005-0000-0000-000059000000}"/>
    <cellStyle name="Millares 2 3 3 2" xfId="105" xr:uid="{00000000-0005-0000-0000-00005A000000}"/>
    <cellStyle name="Millares 2 3 4" xfId="81" xr:uid="{00000000-0005-0000-0000-00005B000000}"/>
    <cellStyle name="Millares 2 3 5" xfId="131" xr:uid="{00000000-0005-0000-0000-00005C000000}"/>
    <cellStyle name="Millares 2 4" xfId="28" xr:uid="{00000000-0005-0000-0000-00005D000000}"/>
    <cellStyle name="Millares 2 4 2" xfId="41" xr:uid="{00000000-0005-0000-0000-00005E000000}"/>
    <cellStyle name="Millares 2 4 2 2" xfId="65" xr:uid="{00000000-0005-0000-0000-00005F000000}"/>
    <cellStyle name="Millares 2 4 2 2 2" xfId="113" xr:uid="{00000000-0005-0000-0000-000060000000}"/>
    <cellStyle name="Millares 2 4 2 3" xfId="89" xr:uid="{00000000-0005-0000-0000-000061000000}"/>
    <cellStyle name="Millares 2 4 3" xfId="53" xr:uid="{00000000-0005-0000-0000-000062000000}"/>
    <cellStyle name="Millares 2 4 3 2" xfId="101" xr:uid="{00000000-0005-0000-0000-000063000000}"/>
    <cellStyle name="Millares 2 4 4" xfId="77" xr:uid="{00000000-0005-0000-0000-000064000000}"/>
    <cellStyle name="Millares 2 4 5" xfId="134" xr:uid="{00000000-0005-0000-0000-000065000000}"/>
    <cellStyle name="Millares 2 5" xfId="37" xr:uid="{00000000-0005-0000-0000-000066000000}"/>
    <cellStyle name="Millares 2 5 2" xfId="61" xr:uid="{00000000-0005-0000-0000-000067000000}"/>
    <cellStyle name="Millares 2 5 2 2" xfId="109" xr:uid="{00000000-0005-0000-0000-000068000000}"/>
    <cellStyle name="Millares 2 5 3" xfId="85" xr:uid="{00000000-0005-0000-0000-000069000000}"/>
    <cellStyle name="Millares 2 5 4" xfId="137" xr:uid="{00000000-0005-0000-0000-00006A000000}"/>
    <cellStyle name="Millares 2 6" xfId="49" xr:uid="{00000000-0005-0000-0000-00006B000000}"/>
    <cellStyle name="Millares 2 6 2" xfId="97" xr:uid="{00000000-0005-0000-0000-00006C000000}"/>
    <cellStyle name="Millares 2 6 3" xfId="140" xr:uid="{00000000-0005-0000-0000-00006D000000}"/>
    <cellStyle name="Millares 2 7" xfId="73" xr:uid="{00000000-0005-0000-0000-00006E000000}"/>
    <cellStyle name="Millares 2 7 2" xfId="143" xr:uid="{00000000-0005-0000-0000-00006F000000}"/>
    <cellStyle name="Millares 2 8" xfId="307" xr:uid="{00000000-0005-0000-0000-000070000000}"/>
    <cellStyle name="Millares 2 9" xfId="125" xr:uid="{00000000-0005-0000-0000-000071000000}"/>
    <cellStyle name="Millares 3" xfId="16" xr:uid="{00000000-0005-0000-0000-000072000000}"/>
    <cellStyle name="Millares 3 2" xfId="34" xr:uid="{00000000-0005-0000-0000-000073000000}"/>
    <cellStyle name="Millares 3 2 2" xfId="46" xr:uid="{00000000-0005-0000-0000-000074000000}"/>
    <cellStyle name="Millares 3 2 2 2" xfId="70" xr:uid="{00000000-0005-0000-0000-000075000000}"/>
    <cellStyle name="Millares 3 2 2 2 2" xfId="118" xr:uid="{00000000-0005-0000-0000-000076000000}"/>
    <cellStyle name="Millares 3 2 2 3" xfId="94" xr:uid="{00000000-0005-0000-0000-000077000000}"/>
    <cellStyle name="Millares 3 2 3" xfId="58" xr:uid="{00000000-0005-0000-0000-000078000000}"/>
    <cellStyle name="Millares 3 2 3 2" xfId="106" xr:uid="{00000000-0005-0000-0000-000079000000}"/>
    <cellStyle name="Millares 3 2 4" xfId="82" xr:uid="{00000000-0005-0000-0000-00007A000000}"/>
    <cellStyle name="Millares 3 2 5" xfId="127" xr:uid="{00000000-0005-0000-0000-00007B000000}"/>
    <cellStyle name="Millares 3 3" xfId="30" xr:uid="{00000000-0005-0000-0000-00007C000000}"/>
    <cellStyle name="Millares 3 3 2" xfId="42" xr:uid="{00000000-0005-0000-0000-00007D000000}"/>
    <cellStyle name="Millares 3 3 2 2" xfId="66" xr:uid="{00000000-0005-0000-0000-00007E000000}"/>
    <cellStyle name="Millares 3 3 2 2 2" xfId="114" xr:uid="{00000000-0005-0000-0000-00007F000000}"/>
    <cellStyle name="Millares 3 3 2 3" xfId="90" xr:uid="{00000000-0005-0000-0000-000080000000}"/>
    <cellStyle name="Millares 3 3 3" xfId="54" xr:uid="{00000000-0005-0000-0000-000081000000}"/>
    <cellStyle name="Millares 3 3 3 2" xfId="102" xr:uid="{00000000-0005-0000-0000-000082000000}"/>
    <cellStyle name="Millares 3 3 4" xfId="78" xr:uid="{00000000-0005-0000-0000-000083000000}"/>
    <cellStyle name="Millares 3 3 5" xfId="130" xr:uid="{00000000-0005-0000-0000-000084000000}"/>
    <cellStyle name="Millares 3 4" xfId="36" xr:uid="{00000000-0005-0000-0000-000085000000}"/>
    <cellStyle name="Millares 3 4 2" xfId="60" xr:uid="{00000000-0005-0000-0000-000086000000}"/>
    <cellStyle name="Millares 3 4 2 2" xfId="108" xr:uid="{00000000-0005-0000-0000-000087000000}"/>
    <cellStyle name="Millares 3 4 3" xfId="84" xr:uid="{00000000-0005-0000-0000-000088000000}"/>
    <cellStyle name="Millares 3 4 4" xfId="133" xr:uid="{00000000-0005-0000-0000-000089000000}"/>
    <cellStyle name="Millares 3 5" xfId="48" xr:uid="{00000000-0005-0000-0000-00008A000000}"/>
    <cellStyle name="Millares 3 5 2" xfId="96" xr:uid="{00000000-0005-0000-0000-00008B000000}"/>
    <cellStyle name="Millares 3 5 3" xfId="136" xr:uid="{00000000-0005-0000-0000-00008C000000}"/>
    <cellStyle name="Millares 3 6" xfId="72" xr:uid="{00000000-0005-0000-0000-00008D000000}"/>
    <cellStyle name="Millares 3 6 2" xfId="139" xr:uid="{00000000-0005-0000-0000-00008E000000}"/>
    <cellStyle name="Millares 3 7" xfId="142" xr:uid="{00000000-0005-0000-0000-00008F000000}"/>
    <cellStyle name="Millares 3 8" xfId="124" xr:uid="{00000000-0005-0000-0000-000090000000}"/>
    <cellStyle name="Millares 4" xfId="32" xr:uid="{00000000-0005-0000-0000-000091000000}"/>
    <cellStyle name="Millares 4 2" xfId="44" xr:uid="{00000000-0005-0000-0000-000092000000}"/>
    <cellStyle name="Millares 4 2 2" xfId="68" xr:uid="{00000000-0005-0000-0000-000093000000}"/>
    <cellStyle name="Millares 4 2 2 2" xfId="116" xr:uid="{00000000-0005-0000-0000-000094000000}"/>
    <cellStyle name="Millares 4 2 3" xfId="92" xr:uid="{00000000-0005-0000-0000-000095000000}"/>
    <cellStyle name="Millares 4 3" xfId="56" xr:uid="{00000000-0005-0000-0000-000096000000}"/>
    <cellStyle name="Millares 4 3 2" xfId="104" xr:uid="{00000000-0005-0000-0000-000097000000}"/>
    <cellStyle name="Millares 4 4" xfId="80" xr:uid="{00000000-0005-0000-0000-000098000000}"/>
    <cellStyle name="Millares 5" xfId="25" xr:uid="{00000000-0005-0000-0000-000099000000}"/>
    <cellStyle name="Millares 5 2" xfId="40" xr:uid="{00000000-0005-0000-0000-00009A000000}"/>
    <cellStyle name="Millares 5 2 2" xfId="64" xr:uid="{00000000-0005-0000-0000-00009B000000}"/>
    <cellStyle name="Millares 5 2 2 2" xfId="112" xr:uid="{00000000-0005-0000-0000-00009C000000}"/>
    <cellStyle name="Millares 5 2 3" xfId="88" xr:uid="{00000000-0005-0000-0000-00009D000000}"/>
    <cellStyle name="Millares 5 3" xfId="52" xr:uid="{00000000-0005-0000-0000-00009E000000}"/>
    <cellStyle name="Millares 5 3 2" xfId="100" xr:uid="{00000000-0005-0000-0000-00009F000000}"/>
    <cellStyle name="Millares 5 4" xfId="76" xr:uid="{00000000-0005-0000-0000-0000A0000000}"/>
    <cellStyle name="Millares 6" xfId="39" xr:uid="{00000000-0005-0000-0000-0000A1000000}"/>
    <cellStyle name="Millares 6 2" xfId="63" xr:uid="{00000000-0005-0000-0000-0000A2000000}"/>
    <cellStyle name="Millares 6 2 2" xfId="111" xr:uid="{00000000-0005-0000-0000-0000A3000000}"/>
    <cellStyle name="Millares 6 3" xfId="87" xr:uid="{00000000-0005-0000-0000-0000A4000000}"/>
    <cellStyle name="Millares 7" xfId="51" xr:uid="{00000000-0005-0000-0000-0000A5000000}"/>
    <cellStyle name="Millares 7 2" xfId="99" xr:uid="{00000000-0005-0000-0000-0000A6000000}"/>
    <cellStyle name="Millares 7 3" xfId="165" xr:uid="{00000000-0005-0000-0000-0000A7000000}"/>
    <cellStyle name="Millares 8" xfId="75" xr:uid="{00000000-0005-0000-0000-0000A8000000}"/>
    <cellStyle name="Millares 9" xfId="121" xr:uid="{00000000-0005-0000-0000-0000A9000000}"/>
    <cellStyle name="Moneda 2" xfId="18" xr:uid="{00000000-0005-0000-0000-0000AA000000}"/>
    <cellStyle name="Moneda 2 2" xfId="38" xr:uid="{00000000-0005-0000-0000-0000AB000000}"/>
    <cellStyle name="Moneda 2 2 2" xfId="62" xr:uid="{00000000-0005-0000-0000-0000AC000000}"/>
    <cellStyle name="Moneda 2 2 2 2" xfId="110" xr:uid="{00000000-0005-0000-0000-0000AD000000}"/>
    <cellStyle name="Moneda 2 2 3" xfId="86" xr:uid="{00000000-0005-0000-0000-0000AE000000}"/>
    <cellStyle name="Moneda 2 2 4" xfId="129" xr:uid="{00000000-0005-0000-0000-0000AF000000}"/>
    <cellStyle name="Moneda 2 3" xfId="50" xr:uid="{00000000-0005-0000-0000-0000B0000000}"/>
    <cellStyle name="Moneda 2 3 2" xfId="98" xr:uid="{00000000-0005-0000-0000-0000B1000000}"/>
    <cellStyle name="Moneda 2 3 3" xfId="132" xr:uid="{00000000-0005-0000-0000-0000B2000000}"/>
    <cellStyle name="Moneda 2 4" xfId="74" xr:uid="{00000000-0005-0000-0000-0000B3000000}"/>
    <cellStyle name="Moneda 2 4 2" xfId="135" xr:uid="{00000000-0005-0000-0000-0000B4000000}"/>
    <cellStyle name="Moneda 2 5" xfId="138" xr:uid="{00000000-0005-0000-0000-0000B5000000}"/>
    <cellStyle name="Moneda 2 6" xfId="141" xr:uid="{00000000-0005-0000-0000-0000B6000000}"/>
    <cellStyle name="Moneda 2 7" xfId="144" xr:uid="{00000000-0005-0000-0000-0000B7000000}"/>
    <cellStyle name="Moneda 2 8" xfId="126" xr:uid="{00000000-0005-0000-0000-0000B8000000}"/>
    <cellStyle name="Neutral 2" xfId="308" xr:uid="{00000000-0005-0000-0000-0000B9000000}"/>
    <cellStyle name="Neutral 3" xfId="309" xr:uid="{00000000-0005-0000-0000-0000BA000000}"/>
    <cellStyle name="Normal" xfId="0" builtinId="0"/>
    <cellStyle name="Normal 10" xfId="166" xr:uid="{00000000-0005-0000-0000-0000BC000000}"/>
    <cellStyle name="Normal 10 2" xfId="242" xr:uid="{00000000-0005-0000-0000-0000BD000000}"/>
    <cellStyle name="Normal 11" xfId="9" xr:uid="{00000000-0005-0000-0000-0000BE000000}"/>
    <cellStyle name="Normal 2" xfId="1" xr:uid="{00000000-0005-0000-0000-0000BF000000}"/>
    <cellStyle name="Normal 2 10" xfId="167" xr:uid="{00000000-0005-0000-0000-0000C0000000}"/>
    <cellStyle name="Normal 2 11" xfId="168" xr:uid="{00000000-0005-0000-0000-0000C1000000}"/>
    <cellStyle name="Normal 2 12" xfId="169" xr:uid="{00000000-0005-0000-0000-0000C2000000}"/>
    <cellStyle name="Normal 2 13" xfId="170" xr:uid="{00000000-0005-0000-0000-0000C3000000}"/>
    <cellStyle name="Normal 2 14" xfId="171" xr:uid="{00000000-0005-0000-0000-0000C4000000}"/>
    <cellStyle name="Normal 2 15" xfId="172" xr:uid="{00000000-0005-0000-0000-0000C5000000}"/>
    <cellStyle name="Normal 2 16" xfId="173" xr:uid="{00000000-0005-0000-0000-0000C6000000}"/>
    <cellStyle name="Normal 2 17" xfId="174" xr:uid="{00000000-0005-0000-0000-0000C7000000}"/>
    <cellStyle name="Normal 2 18" xfId="175" xr:uid="{00000000-0005-0000-0000-0000C8000000}"/>
    <cellStyle name="Normal 2 19" xfId="176" xr:uid="{00000000-0005-0000-0000-0000C9000000}"/>
    <cellStyle name="Normal 2 2" xfId="3" xr:uid="{00000000-0005-0000-0000-0000CA000000}"/>
    <cellStyle name="Normal 2 2 10" xfId="177" xr:uid="{00000000-0005-0000-0000-0000CB000000}"/>
    <cellStyle name="Normal 2 2 11" xfId="178" xr:uid="{00000000-0005-0000-0000-0000CC000000}"/>
    <cellStyle name="Normal 2 2 12" xfId="179" xr:uid="{00000000-0005-0000-0000-0000CD000000}"/>
    <cellStyle name="Normal 2 2 13" xfId="180" xr:uid="{00000000-0005-0000-0000-0000CE000000}"/>
    <cellStyle name="Normal 2 2 14" xfId="181" xr:uid="{00000000-0005-0000-0000-0000CF000000}"/>
    <cellStyle name="Normal 2 2 15" xfId="182" xr:uid="{00000000-0005-0000-0000-0000D0000000}"/>
    <cellStyle name="Normal 2 2 16" xfId="183" xr:uid="{00000000-0005-0000-0000-0000D1000000}"/>
    <cellStyle name="Normal 2 2 17" xfId="184" xr:uid="{00000000-0005-0000-0000-0000D2000000}"/>
    <cellStyle name="Normal 2 2 2" xfId="146" xr:uid="{00000000-0005-0000-0000-0000D3000000}"/>
    <cellStyle name="Normal 2 2 3" xfId="185" xr:uid="{00000000-0005-0000-0000-0000D4000000}"/>
    <cellStyle name="Normal 2 2 4" xfId="186" xr:uid="{00000000-0005-0000-0000-0000D5000000}"/>
    <cellStyle name="Normal 2 2 5" xfId="187" xr:uid="{00000000-0005-0000-0000-0000D6000000}"/>
    <cellStyle name="Normal 2 2 6" xfId="188" xr:uid="{00000000-0005-0000-0000-0000D7000000}"/>
    <cellStyle name="Normal 2 2 7" xfId="189" xr:uid="{00000000-0005-0000-0000-0000D8000000}"/>
    <cellStyle name="Normal 2 2 8" xfId="190" xr:uid="{00000000-0005-0000-0000-0000D9000000}"/>
    <cellStyle name="Normal 2 2 9" xfId="191" xr:uid="{00000000-0005-0000-0000-0000DA000000}"/>
    <cellStyle name="Normal 2 2_Tablas" xfId="147" xr:uid="{00000000-0005-0000-0000-0000DB000000}"/>
    <cellStyle name="Normal 2 20" xfId="192" xr:uid="{00000000-0005-0000-0000-0000DC000000}"/>
    <cellStyle name="Normal 2 21" xfId="193" xr:uid="{00000000-0005-0000-0000-0000DD000000}"/>
    <cellStyle name="Normal 2 22" xfId="194" xr:uid="{00000000-0005-0000-0000-0000DE000000}"/>
    <cellStyle name="Normal 2 23" xfId="195" xr:uid="{00000000-0005-0000-0000-0000DF000000}"/>
    <cellStyle name="Normal 2 24" xfId="196" xr:uid="{00000000-0005-0000-0000-0000E0000000}"/>
    <cellStyle name="Normal 2 25" xfId="197" xr:uid="{00000000-0005-0000-0000-0000E1000000}"/>
    <cellStyle name="Normal 2 26" xfId="145" xr:uid="{00000000-0005-0000-0000-0000E2000000}"/>
    <cellStyle name="Normal 2 3" xfId="12" xr:uid="{00000000-0005-0000-0000-0000E3000000}"/>
    <cellStyle name="Normal 2 3 2" xfId="14" xr:uid="{00000000-0005-0000-0000-0000E4000000}"/>
    <cellStyle name="Normal 2 4" xfId="148" xr:uid="{00000000-0005-0000-0000-0000E5000000}"/>
    <cellStyle name="Normal 2 4 2" xfId="240" xr:uid="{00000000-0005-0000-0000-0000E6000000}"/>
    <cellStyle name="Normal 2 5" xfId="149" xr:uid="{00000000-0005-0000-0000-0000E7000000}"/>
    <cellStyle name="Normal 2 5 2" xfId="241" xr:uid="{00000000-0005-0000-0000-0000E8000000}"/>
    <cellStyle name="Normal 2 6" xfId="150" xr:uid="{00000000-0005-0000-0000-0000E9000000}"/>
    <cellStyle name="Normal 2 7" xfId="151" xr:uid="{00000000-0005-0000-0000-0000EA000000}"/>
    <cellStyle name="Normal 2 8" xfId="152" xr:uid="{00000000-0005-0000-0000-0000EB000000}"/>
    <cellStyle name="Normal 2 9" xfId="198" xr:uid="{00000000-0005-0000-0000-0000EC000000}"/>
    <cellStyle name="Normal 3" xfId="4" xr:uid="{00000000-0005-0000-0000-0000ED000000}"/>
    <cellStyle name="Normal 3 10" xfId="199" xr:uid="{00000000-0005-0000-0000-0000EE000000}"/>
    <cellStyle name="Normal 3 11" xfId="200" xr:uid="{00000000-0005-0000-0000-0000EF000000}"/>
    <cellStyle name="Normal 3 12" xfId="201" xr:uid="{00000000-0005-0000-0000-0000F0000000}"/>
    <cellStyle name="Normal 3 13" xfId="202" xr:uid="{00000000-0005-0000-0000-0000F1000000}"/>
    <cellStyle name="Normal 3 14" xfId="203" xr:uid="{00000000-0005-0000-0000-0000F2000000}"/>
    <cellStyle name="Normal 3 15" xfId="204" xr:uid="{00000000-0005-0000-0000-0000F3000000}"/>
    <cellStyle name="Normal 3 16" xfId="205" xr:uid="{00000000-0005-0000-0000-0000F4000000}"/>
    <cellStyle name="Normal 3 17" xfId="206" xr:uid="{00000000-0005-0000-0000-0000F5000000}"/>
    <cellStyle name="Normal 3 18" xfId="207" xr:uid="{00000000-0005-0000-0000-0000F6000000}"/>
    <cellStyle name="Normal 3 2" xfId="13" xr:uid="{00000000-0005-0000-0000-0000F7000000}"/>
    <cellStyle name="Normal 3 2 2" xfId="27" xr:uid="{00000000-0005-0000-0000-0000F8000000}"/>
    <cellStyle name="Normal 3 2 2 2" xfId="208" xr:uid="{00000000-0005-0000-0000-0000F9000000}"/>
    <cellStyle name="Normal 3 2 2 3" xfId="123" xr:uid="{00000000-0005-0000-0000-0000FA000000}"/>
    <cellStyle name="Normal 3 2 3" xfId="26" xr:uid="{00000000-0005-0000-0000-0000FB000000}"/>
    <cellStyle name="Normal 3 2 3 2" xfId="333" xr:uid="{00000000-0005-0000-0000-0000FC000000}"/>
    <cellStyle name="Normal 3 2 4" xfId="120" xr:uid="{00000000-0005-0000-0000-0000FD000000}"/>
    <cellStyle name="Normal 3 3" xfId="19" xr:uid="{00000000-0005-0000-0000-0000FE000000}"/>
    <cellStyle name="Normal 3 3 2" xfId="209" xr:uid="{00000000-0005-0000-0000-0000FF000000}"/>
    <cellStyle name="Normal 3 4" xfId="29" xr:uid="{00000000-0005-0000-0000-000000010000}"/>
    <cellStyle name="Normal 3 4 2" xfId="210" xr:uid="{00000000-0005-0000-0000-000001010000}"/>
    <cellStyle name="Normal 3 5" xfId="211" xr:uid="{00000000-0005-0000-0000-000002010000}"/>
    <cellStyle name="Normal 3 6" xfId="212" xr:uid="{00000000-0005-0000-0000-000003010000}"/>
    <cellStyle name="Normal 3 7" xfId="213" xr:uid="{00000000-0005-0000-0000-000004010000}"/>
    <cellStyle name="Normal 3 8" xfId="214" xr:uid="{00000000-0005-0000-0000-000005010000}"/>
    <cellStyle name="Normal 3 9" xfId="215" xr:uid="{00000000-0005-0000-0000-000006010000}"/>
    <cellStyle name="Normal 4" xfId="11" xr:uid="{00000000-0005-0000-0000-000007010000}"/>
    <cellStyle name="Normal 4 2" xfId="20" xr:uid="{00000000-0005-0000-0000-000008010000}"/>
    <cellStyle name="Normal 4 2 2" xfId="310" xr:uid="{00000000-0005-0000-0000-000009010000}"/>
    <cellStyle name="Normal 4 2 3" xfId="216" xr:uid="{00000000-0005-0000-0000-00000A010000}"/>
    <cellStyle name="Normal 4 3" xfId="239" xr:uid="{00000000-0005-0000-0000-00000B010000}"/>
    <cellStyle name="Normal 5" xfId="10" xr:uid="{00000000-0005-0000-0000-00000C010000}"/>
    <cellStyle name="Normal 5 2" xfId="21" xr:uid="{00000000-0005-0000-0000-00000D010000}"/>
    <cellStyle name="Normal 5 3" xfId="217" xr:uid="{00000000-0005-0000-0000-00000E010000}"/>
    <cellStyle name="Normal 5 4" xfId="332" xr:uid="{00000000-0005-0000-0000-00000F010000}"/>
    <cellStyle name="Normal 5 5" xfId="153" xr:uid="{00000000-0005-0000-0000-000010010000}"/>
    <cellStyle name="Normal 6" xfId="15" xr:uid="{00000000-0005-0000-0000-000011010000}"/>
    <cellStyle name="Normal 6 2" xfId="154" xr:uid="{00000000-0005-0000-0000-000012010000}"/>
    <cellStyle name="Normal 6 2 2" xfId="218" xr:uid="{00000000-0005-0000-0000-000013010000}"/>
    <cellStyle name="Normal 6 2 2 2" xfId="311" xr:uid="{00000000-0005-0000-0000-000014010000}"/>
    <cellStyle name="Normal 6 2 3" xfId="312" xr:uid="{00000000-0005-0000-0000-000015010000}"/>
    <cellStyle name="Normal 7" xfId="6" xr:uid="{00000000-0005-0000-0000-000016010000}"/>
    <cellStyle name="Normal 8" xfId="5" xr:uid="{00000000-0005-0000-0000-000017010000}"/>
    <cellStyle name="Normal 8 2" xfId="8" xr:uid="{00000000-0005-0000-0000-000018010000}"/>
    <cellStyle name="Normal 9" xfId="219" xr:uid="{00000000-0005-0000-0000-000019010000}"/>
    <cellStyle name="Normal 9 2" xfId="313" xr:uid="{00000000-0005-0000-0000-00001A010000}"/>
    <cellStyle name="Notas 2" xfId="156" xr:uid="{00000000-0005-0000-0000-00001B010000}"/>
    <cellStyle name="Notas 2 2" xfId="157" xr:uid="{00000000-0005-0000-0000-00001C010000}"/>
    <cellStyle name="Notas 3" xfId="155" xr:uid="{00000000-0005-0000-0000-00001D010000}"/>
    <cellStyle name="Porcentaje 2" xfId="22" xr:uid="{00000000-0005-0000-0000-00001E010000}"/>
    <cellStyle name="Porcentual 2" xfId="7" xr:uid="{00000000-0005-0000-0000-00001F010000}"/>
    <cellStyle name="Porcentual 2 10" xfId="220" xr:uid="{00000000-0005-0000-0000-000020010000}"/>
    <cellStyle name="Porcentual 2 11" xfId="221" xr:uid="{00000000-0005-0000-0000-000021010000}"/>
    <cellStyle name="Porcentual 2 12" xfId="222" xr:uid="{00000000-0005-0000-0000-000022010000}"/>
    <cellStyle name="Porcentual 2 13" xfId="223" xr:uid="{00000000-0005-0000-0000-000023010000}"/>
    <cellStyle name="Porcentual 2 14" xfId="224" xr:uid="{00000000-0005-0000-0000-000024010000}"/>
    <cellStyle name="Porcentual 2 15" xfId="225" xr:uid="{00000000-0005-0000-0000-000025010000}"/>
    <cellStyle name="Porcentual 2 16" xfId="226" xr:uid="{00000000-0005-0000-0000-000026010000}"/>
    <cellStyle name="Porcentual 2 17" xfId="227" xr:uid="{00000000-0005-0000-0000-000027010000}"/>
    <cellStyle name="Porcentual 2 18" xfId="228" xr:uid="{00000000-0005-0000-0000-000028010000}"/>
    <cellStyle name="Porcentual 2 19" xfId="229" xr:uid="{00000000-0005-0000-0000-000029010000}"/>
    <cellStyle name="Porcentual 2 2" xfId="158" xr:uid="{00000000-0005-0000-0000-00002A010000}"/>
    <cellStyle name="Porcentual 2 3" xfId="159" xr:uid="{00000000-0005-0000-0000-00002B010000}"/>
    <cellStyle name="Porcentual 2 3 2" xfId="230" xr:uid="{00000000-0005-0000-0000-00002C010000}"/>
    <cellStyle name="Porcentual 2 4" xfId="160" xr:uid="{00000000-0005-0000-0000-00002D010000}"/>
    <cellStyle name="Porcentual 2 4 2" xfId="231" xr:uid="{00000000-0005-0000-0000-00002E010000}"/>
    <cellStyle name="Porcentual 2 5" xfId="161" xr:uid="{00000000-0005-0000-0000-00002F010000}"/>
    <cellStyle name="Porcentual 2 5 2" xfId="232" xr:uid="{00000000-0005-0000-0000-000030010000}"/>
    <cellStyle name="Porcentual 2 6" xfId="233" xr:uid="{00000000-0005-0000-0000-000031010000}"/>
    <cellStyle name="Porcentual 2 7" xfId="234" xr:uid="{00000000-0005-0000-0000-000032010000}"/>
    <cellStyle name="Porcentual 2 8" xfId="235" xr:uid="{00000000-0005-0000-0000-000033010000}"/>
    <cellStyle name="Porcentual 2 9" xfId="236" xr:uid="{00000000-0005-0000-0000-000034010000}"/>
    <cellStyle name="Porcentual 3" xfId="162" xr:uid="{00000000-0005-0000-0000-000035010000}"/>
    <cellStyle name="Porcentual 3 2" xfId="238" xr:uid="{00000000-0005-0000-0000-000036010000}"/>
    <cellStyle name="Porcentual 3 2 2" xfId="314" xr:uid="{00000000-0005-0000-0000-000037010000}"/>
    <cellStyle name="Porcentual 3 3" xfId="237" xr:uid="{00000000-0005-0000-0000-000038010000}"/>
    <cellStyle name="Porcentual 4" xfId="163" xr:uid="{00000000-0005-0000-0000-000039010000}"/>
    <cellStyle name="Porcentual 5" xfId="164" xr:uid="{00000000-0005-0000-0000-00003A010000}"/>
    <cellStyle name="Porcentual 6" xfId="315" xr:uid="{00000000-0005-0000-0000-00003B010000}"/>
    <cellStyle name="Salida 2" xfId="316" xr:uid="{00000000-0005-0000-0000-00003C010000}"/>
    <cellStyle name="Salida 3" xfId="317" xr:uid="{00000000-0005-0000-0000-00003D010000}"/>
    <cellStyle name="Texto de advertencia 2" xfId="318" xr:uid="{00000000-0005-0000-0000-00003E010000}"/>
    <cellStyle name="Texto de advertencia 3" xfId="319" xr:uid="{00000000-0005-0000-0000-00003F010000}"/>
    <cellStyle name="Texto explicativo 2" xfId="320" xr:uid="{00000000-0005-0000-0000-000040010000}"/>
    <cellStyle name="Texto explicativo 3" xfId="321" xr:uid="{00000000-0005-0000-0000-000041010000}"/>
    <cellStyle name="Titular Publicación" xfId="122" xr:uid="{00000000-0005-0000-0000-000042010000}"/>
    <cellStyle name="Titular_gráfico" xfId="23" xr:uid="{00000000-0005-0000-0000-000043010000}"/>
    <cellStyle name="Título 1 2" xfId="322" xr:uid="{00000000-0005-0000-0000-000044010000}"/>
    <cellStyle name="Título 1 3" xfId="323" xr:uid="{00000000-0005-0000-0000-000045010000}"/>
    <cellStyle name="Título 2 2" xfId="324" xr:uid="{00000000-0005-0000-0000-000046010000}"/>
    <cellStyle name="Título 2 3" xfId="325" xr:uid="{00000000-0005-0000-0000-000047010000}"/>
    <cellStyle name="Título 3 2" xfId="326" xr:uid="{00000000-0005-0000-0000-000048010000}"/>
    <cellStyle name="Título 3 3" xfId="327" xr:uid="{00000000-0005-0000-0000-000049010000}"/>
    <cellStyle name="Título 4" xfId="328" xr:uid="{00000000-0005-0000-0000-00004A010000}"/>
    <cellStyle name="Título 5" xfId="329" xr:uid="{00000000-0005-0000-0000-00004B010000}"/>
    <cellStyle name="Total 2" xfId="330" xr:uid="{00000000-0005-0000-0000-00004C010000}"/>
    <cellStyle name="Total 3" xfId="331" xr:uid="{00000000-0005-0000-0000-00004D010000}"/>
  </cellStyles>
  <dxfs count="197">
    <dxf>
      <numFmt numFmtId="187" formatCode="\^"/>
    </dxf>
    <dxf>
      <numFmt numFmtId="188" formatCode="\^;\^;\^"/>
    </dxf>
    <dxf>
      <numFmt numFmtId="189" formatCode="&quot;-&quot;"/>
    </dxf>
    <dxf>
      <numFmt numFmtId="188" formatCode="\^;\^;\^"/>
    </dxf>
    <dxf>
      <numFmt numFmtId="189" formatCode="&quot;-&quot;"/>
    </dxf>
    <dxf>
      <numFmt numFmtId="187" formatCode="\^"/>
    </dxf>
    <dxf>
      <numFmt numFmtId="188" formatCode="\^;\^;\^"/>
    </dxf>
    <dxf>
      <numFmt numFmtId="189" formatCode="&quot;-&quot;"/>
    </dxf>
    <dxf>
      <numFmt numFmtId="187" formatCode="\^"/>
    </dxf>
    <dxf>
      <numFmt numFmtId="187" formatCode="\^"/>
    </dxf>
    <dxf>
      <numFmt numFmtId="190" formatCode="&quot;^&quot;"/>
    </dxf>
    <dxf>
      <numFmt numFmtId="187" formatCode="\^"/>
    </dxf>
    <dxf>
      <numFmt numFmtId="187" formatCode="\^"/>
    </dxf>
    <dxf>
      <numFmt numFmtId="187" formatCode="\^"/>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90" formatCode="&quot;^&quot;"/>
    </dxf>
    <dxf>
      <numFmt numFmtId="187" formatCode="\^"/>
    </dxf>
    <dxf>
      <numFmt numFmtId="187" formatCode="\^"/>
    </dxf>
    <dxf>
      <numFmt numFmtId="188"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3" formatCode="\^;&quot;^&quot;"/>
    </dxf>
    <dxf>
      <numFmt numFmtId="187" formatCode="\^"/>
    </dxf>
    <dxf>
      <numFmt numFmtId="183" formatCode="\^;&quot;^&quot;"/>
    </dxf>
    <dxf>
      <numFmt numFmtId="188" formatCode="\^;\^;\^"/>
    </dxf>
    <dxf>
      <numFmt numFmtId="189" formatCode="&quot;-&quot;"/>
    </dxf>
    <dxf>
      <numFmt numFmtId="187" formatCode="\^"/>
    </dxf>
    <dxf>
      <numFmt numFmtId="183" formatCode="\^;&quot;^&quot;"/>
    </dxf>
    <dxf>
      <numFmt numFmtId="188" formatCode="\^;\^;\^"/>
    </dxf>
    <dxf>
      <numFmt numFmtId="189" formatCode="&quot;-&quot;"/>
    </dxf>
    <dxf>
      <numFmt numFmtId="187" formatCode="\^"/>
    </dxf>
    <dxf>
      <numFmt numFmtId="183" formatCode="\^;&quot;^&quot;"/>
    </dxf>
    <dxf>
      <numFmt numFmtId="187" formatCode="\^"/>
    </dxf>
    <dxf>
      <numFmt numFmtId="187" formatCode="\^"/>
    </dxf>
    <dxf>
      <numFmt numFmtId="187" formatCode="\^"/>
    </dxf>
    <dxf>
      <numFmt numFmtId="188"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7" formatCode="\^"/>
    </dxf>
    <dxf>
      <numFmt numFmtId="188" formatCode="\^;\^;\^"/>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7" formatCode="\^"/>
    </dxf>
    <dxf>
      <numFmt numFmtId="187" formatCode="\^"/>
    </dxf>
    <dxf>
      <numFmt numFmtId="188" formatCode="\^;\^;\^"/>
    </dxf>
    <dxf>
      <numFmt numFmtId="189" formatCode="&quot;-&quot;"/>
    </dxf>
    <dxf>
      <numFmt numFmtId="188" formatCode="\^;\^;\^"/>
    </dxf>
    <dxf>
      <numFmt numFmtId="189" formatCode="&quot;-&quot;"/>
    </dxf>
    <dxf>
      <numFmt numFmtId="188" formatCode="\^;\^;\^"/>
    </dxf>
    <dxf>
      <numFmt numFmtId="187" formatCode="\^"/>
    </dxf>
    <dxf>
      <numFmt numFmtId="187" formatCode="\^"/>
    </dxf>
    <dxf>
      <numFmt numFmtId="187" formatCode="\^"/>
    </dxf>
    <dxf>
      <numFmt numFmtId="189" formatCode="&quot;-&quot;"/>
    </dxf>
    <dxf>
      <numFmt numFmtId="187" formatCode="\^"/>
    </dxf>
    <dxf>
      <numFmt numFmtId="187" formatCode="\^"/>
    </dxf>
    <dxf>
      <numFmt numFmtId="187" formatCode="\^"/>
    </dxf>
    <dxf>
      <numFmt numFmtId="187" formatCode="\^"/>
    </dxf>
    <dxf>
      <numFmt numFmtId="189" formatCode="&quot;-&quot;"/>
    </dxf>
    <dxf>
      <numFmt numFmtId="189" formatCode="&quot;-&quot;"/>
    </dxf>
    <dxf>
      <numFmt numFmtId="189" formatCode="&quot;-&quot;"/>
    </dxf>
    <dxf>
      <numFmt numFmtId="187" formatCode="\^"/>
    </dxf>
    <dxf>
      <numFmt numFmtId="187" formatCode="\^"/>
    </dxf>
    <dxf>
      <numFmt numFmtId="187" formatCode="\^"/>
    </dxf>
    <dxf>
      <numFmt numFmtId="187" formatCode="\^"/>
    </dxf>
    <dxf>
      <numFmt numFmtId="187" formatCode="\^"/>
    </dxf>
    <dxf>
      <numFmt numFmtId="189" formatCode="&quot;-&quot;"/>
    </dxf>
    <dxf>
      <numFmt numFmtId="187" formatCode="\^"/>
    </dxf>
    <dxf>
      <numFmt numFmtId="189" formatCode="&quot;-&quot;"/>
    </dxf>
    <dxf>
      <numFmt numFmtId="187" formatCode="\^"/>
    </dxf>
    <dxf>
      <numFmt numFmtId="187" formatCode="\^"/>
    </dxf>
    <dxf>
      <numFmt numFmtId="183" formatCode="\^;&quot;^&quot;"/>
    </dxf>
    <dxf>
      <numFmt numFmtId="187" formatCode="\^"/>
    </dxf>
    <dxf>
      <numFmt numFmtId="187" formatCode="\^"/>
    </dxf>
    <dxf>
      <numFmt numFmtId="183" formatCode="\^;&quot;^&quot;"/>
    </dxf>
    <dxf>
      <numFmt numFmtId="187" formatCode="\^"/>
    </dxf>
    <dxf>
      <numFmt numFmtId="187" formatCode="\^"/>
    </dxf>
    <dxf>
      <numFmt numFmtId="189" formatCode="&quot;-&quot;"/>
    </dxf>
    <dxf>
      <numFmt numFmtId="187" formatCode="\^"/>
    </dxf>
    <dxf>
      <numFmt numFmtId="189" formatCode="&quot;-&quot;"/>
    </dxf>
  </dxfs>
  <tableStyles count="0" defaultTableStyle="TableStyleMedium2" defaultPivotStyle="PivotStyleLight16"/>
  <colors>
    <mruColors>
      <color rgb="FFE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61"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68036</xdr:colOff>
      <xdr:row>1</xdr:row>
      <xdr:rowOff>0</xdr:rowOff>
    </xdr:from>
    <xdr:to>
      <xdr:col>10</xdr:col>
      <xdr:colOff>283029</xdr:colOff>
      <xdr:row>3</xdr:row>
      <xdr:rowOff>136523</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49611" y="142875"/>
          <a:ext cx="1196068" cy="51752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idor\trabajos%20en%20curso\CORES\BOLETIN\Datos%20Enero\D_4C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_4C1"/>
    </sheetNames>
    <definedNames>
      <definedName name="Macro2"/>
    </definedNames>
    <sheetDataSet>
      <sheetData sheetId="0" refreshError="1"/>
    </sheetDataSet>
  </externalBook>
</externalLink>
</file>

<file path=xl/theme/theme1.xml><?xml version="1.0" encoding="utf-8"?>
<a:theme xmlns:a="http://schemas.openxmlformats.org/drawingml/2006/main" name="CORES">
  <a:themeElements>
    <a:clrScheme name="CoresCorporativo2">
      <a:dk1>
        <a:srgbClr val="000000"/>
      </a:dk1>
      <a:lt1>
        <a:srgbClr val="FFFFFF"/>
      </a:lt1>
      <a:dk2>
        <a:srgbClr val="CD2D00"/>
      </a:dk2>
      <a:lt2>
        <a:srgbClr val="F0EFEC"/>
      </a:lt2>
      <a:accent1>
        <a:srgbClr val="CD2D00"/>
      </a:accent1>
      <a:accent2>
        <a:srgbClr val="C19E76"/>
      </a:accent2>
      <a:accent3>
        <a:srgbClr val="5F8EA9"/>
      </a:accent3>
      <a:accent4>
        <a:srgbClr val="A59076"/>
      </a:accent4>
      <a:accent5>
        <a:srgbClr val="86AEC4"/>
      </a:accent5>
      <a:accent6>
        <a:srgbClr val="C2BDB5"/>
      </a:accent6>
      <a:hlink>
        <a:srgbClr val="812411"/>
      </a:hlink>
      <a:folHlink>
        <a:srgbClr val="671C0D"/>
      </a:folHlink>
    </a:clrScheme>
    <a:fontScheme name="Clásico de Office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K102"/>
  <sheetViews>
    <sheetView tabSelected="1" zoomScaleNormal="100" zoomScaleSheetLayoutView="140" workbookViewId="0">
      <selection activeCell="A4" sqref="A4:G4"/>
    </sheetView>
  </sheetViews>
  <sheetFormatPr baseColWidth="10" defaultColWidth="11.125" defaultRowHeight="15" customHeight="1" x14ac:dyDescent="0.2"/>
  <cols>
    <col min="1" max="1" width="9" style="3" customWidth="1"/>
    <col min="2" max="2" width="3.625" style="3" customWidth="1"/>
    <col min="3" max="3" width="7.5" style="3" customWidth="1"/>
    <col min="4" max="4" width="4.625" style="3" customWidth="1"/>
    <col min="5" max="5" width="8.125" style="3" customWidth="1"/>
    <col min="6" max="9" width="11.125" style="3"/>
    <col min="10" max="10" width="12.625" style="3" customWidth="1"/>
    <col min="11" max="16384" width="11.125" style="3"/>
  </cols>
  <sheetData>
    <row r="2" spans="1:9" ht="15" customHeight="1" x14ac:dyDescent="0.25">
      <c r="A2" s="2" t="s">
        <v>694</v>
      </c>
    </row>
    <row r="3" spans="1:9" ht="15" customHeight="1" x14ac:dyDescent="0.2">
      <c r="A3" s="505">
        <v>45017</v>
      </c>
    </row>
    <row r="4" spans="1:9" ht="15" customHeight="1" x14ac:dyDescent="0.25">
      <c r="A4" s="764" t="s">
        <v>19</v>
      </c>
      <c r="B4" s="764"/>
      <c r="C4" s="764"/>
      <c r="D4" s="764"/>
      <c r="E4" s="764"/>
      <c r="F4" s="764"/>
      <c r="G4" s="764"/>
    </row>
    <row r="5" spans="1:9" ht="15" customHeight="1" x14ac:dyDescent="0.25">
      <c r="A5" s="4"/>
      <c r="B5" s="4"/>
      <c r="C5" s="4"/>
      <c r="D5" s="4"/>
      <c r="E5" s="4"/>
      <c r="F5" s="4"/>
      <c r="G5" s="4"/>
    </row>
    <row r="6" spans="1:9" ht="15" customHeight="1" x14ac:dyDescent="0.2">
      <c r="A6" s="6" t="s">
        <v>0</v>
      </c>
      <c r="B6" s="14"/>
      <c r="C6" s="14"/>
      <c r="D6" s="14"/>
      <c r="E6" s="14"/>
      <c r="F6" s="14"/>
      <c r="G6" s="14"/>
    </row>
    <row r="7" spans="1:9" ht="15" customHeight="1" x14ac:dyDescent="0.2">
      <c r="A7" s="6"/>
      <c r="B7" s="14"/>
      <c r="C7" s="14"/>
      <c r="D7" s="14"/>
      <c r="E7" s="14"/>
      <c r="F7" s="14"/>
      <c r="G7" s="14"/>
    </row>
    <row r="8" spans="1:9" ht="15" customHeight="1" x14ac:dyDescent="0.2">
      <c r="A8" s="14"/>
      <c r="B8" s="14"/>
      <c r="C8" s="67" t="s">
        <v>0</v>
      </c>
      <c r="D8" s="9"/>
      <c r="E8" s="14"/>
      <c r="F8" s="14"/>
      <c r="G8" s="14"/>
    </row>
    <row r="9" spans="1:9" ht="15" customHeight="1" x14ac:dyDescent="0.2">
      <c r="A9" s="14"/>
      <c r="B9" s="14"/>
      <c r="C9" s="68" t="s">
        <v>104</v>
      </c>
      <c r="D9" s="9"/>
      <c r="E9" s="9"/>
      <c r="F9" s="9"/>
      <c r="G9" s="9"/>
      <c r="H9" s="8"/>
      <c r="I9" s="8"/>
    </row>
    <row r="10" spans="1:9" ht="15" customHeight="1" x14ac:dyDescent="0.2">
      <c r="A10" s="14"/>
      <c r="B10" s="14"/>
      <c r="C10" s="68" t="s">
        <v>23</v>
      </c>
      <c r="D10" s="9"/>
      <c r="E10" s="9"/>
      <c r="F10" s="9"/>
      <c r="G10" s="9"/>
    </row>
    <row r="11" spans="1:9" ht="15" customHeight="1" x14ac:dyDescent="0.2">
      <c r="A11" s="14"/>
      <c r="B11" s="14"/>
      <c r="C11" s="14"/>
      <c r="D11" s="14"/>
      <c r="E11" s="14"/>
      <c r="F11" s="14"/>
      <c r="G11" s="14"/>
      <c r="H11" s="5"/>
    </row>
    <row r="12" spans="1:9" ht="15" customHeight="1" x14ac:dyDescent="0.2">
      <c r="A12" s="6" t="s">
        <v>2</v>
      </c>
      <c r="H12" s="7"/>
    </row>
    <row r="13" spans="1:9" ht="15" customHeight="1" x14ac:dyDescent="0.2">
      <c r="A13" s="6"/>
    </row>
    <row r="14" spans="1:9" s="6" customFormat="1" ht="15" customHeight="1" x14ac:dyDescent="0.2">
      <c r="B14" s="6" t="s">
        <v>13</v>
      </c>
    </row>
    <row r="16" spans="1:9" ht="15" customHeight="1" x14ac:dyDescent="0.2">
      <c r="C16" s="8" t="s">
        <v>5</v>
      </c>
      <c r="D16" s="8"/>
      <c r="E16" s="8"/>
      <c r="F16" s="8"/>
    </row>
    <row r="17" spans="2:9" ht="15" customHeight="1" x14ac:dyDescent="0.2">
      <c r="C17" s="212" t="s">
        <v>496</v>
      </c>
      <c r="D17" s="212"/>
      <c r="E17" s="212"/>
      <c r="F17" s="212"/>
      <c r="G17" s="212"/>
      <c r="H17" s="212"/>
    </row>
    <row r="18" spans="2:9" ht="15" customHeight="1" x14ac:dyDescent="0.2">
      <c r="C18" s="8" t="s">
        <v>24</v>
      </c>
      <c r="D18" s="8"/>
      <c r="E18" s="8"/>
      <c r="F18" s="8"/>
      <c r="G18" s="8"/>
    </row>
    <row r="19" spans="2:9" ht="15" customHeight="1" x14ac:dyDescent="0.2">
      <c r="C19" s="8" t="s">
        <v>25</v>
      </c>
      <c r="D19" s="8"/>
      <c r="E19" s="8"/>
      <c r="F19" s="11"/>
    </row>
    <row r="20" spans="2:9" ht="15" customHeight="1" x14ac:dyDescent="0.2">
      <c r="C20" s="8" t="s">
        <v>504</v>
      </c>
      <c r="D20" s="8"/>
      <c r="E20" s="8"/>
      <c r="F20" s="8"/>
      <c r="G20" s="8"/>
      <c r="H20" s="8"/>
      <c r="I20" s="8"/>
    </row>
    <row r="21" spans="2:9" ht="15" customHeight="1" x14ac:dyDescent="0.2">
      <c r="C21" s="8" t="s">
        <v>27</v>
      </c>
      <c r="D21" s="8"/>
      <c r="E21" s="8"/>
      <c r="F21" s="11"/>
      <c r="G21" s="11"/>
      <c r="H21" s="11"/>
      <c r="I21" s="11"/>
    </row>
    <row r="22" spans="2:9" ht="15" customHeight="1" x14ac:dyDescent="0.2">
      <c r="C22" s="8" t="s">
        <v>199</v>
      </c>
      <c r="D22" s="8"/>
      <c r="E22" s="8"/>
      <c r="F22" s="8"/>
      <c r="G22" s="8"/>
      <c r="H22" s="11"/>
      <c r="I22" s="11"/>
    </row>
    <row r="23" spans="2:9" ht="15" customHeight="1" x14ac:dyDescent="0.2">
      <c r="C23" s="8" t="s">
        <v>28</v>
      </c>
      <c r="D23" s="8"/>
      <c r="E23" s="8"/>
      <c r="F23" s="8"/>
      <c r="G23" s="8"/>
    </row>
    <row r="24" spans="2:9" ht="15" customHeight="1" x14ac:dyDescent="0.2">
      <c r="C24" s="8" t="s">
        <v>26</v>
      </c>
      <c r="D24" s="8"/>
      <c r="E24" s="8"/>
      <c r="F24" s="8"/>
      <c r="G24" s="8"/>
    </row>
    <row r="25" spans="2:9" ht="15" customHeight="1" x14ac:dyDescent="0.2">
      <c r="C25" s="212" t="s">
        <v>506</v>
      </c>
      <c r="D25" s="212"/>
      <c r="E25" s="212"/>
      <c r="F25" s="212"/>
      <c r="G25" s="8"/>
      <c r="H25" s="8"/>
    </row>
    <row r="26" spans="2:9" ht="15" customHeight="1" x14ac:dyDescent="0.2">
      <c r="C26" s="212" t="s">
        <v>33</v>
      </c>
      <c r="D26" s="212"/>
      <c r="E26" s="212"/>
      <c r="F26" s="212"/>
      <c r="G26" s="8"/>
      <c r="H26" s="8"/>
    </row>
    <row r="27" spans="2:9" ht="15" customHeight="1" x14ac:dyDescent="0.2">
      <c r="C27" s="212" t="s">
        <v>436</v>
      </c>
      <c r="D27" s="212"/>
      <c r="E27" s="212"/>
      <c r="F27" s="212"/>
      <c r="G27" s="212"/>
      <c r="H27" s="212"/>
      <c r="I27" s="8"/>
    </row>
    <row r="28" spans="2:9" ht="15" customHeight="1" x14ac:dyDescent="0.2">
      <c r="C28" s="8" t="s">
        <v>6</v>
      </c>
      <c r="D28" s="8"/>
      <c r="E28" s="8"/>
      <c r="F28" s="11"/>
    </row>
    <row r="29" spans="2:9" s="6" customFormat="1" ht="15" customHeight="1" x14ac:dyDescent="0.2">
      <c r="B29" s="3"/>
      <c r="C29" s="8" t="s">
        <v>29</v>
      </c>
      <c r="D29" s="8"/>
      <c r="E29" s="8"/>
      <c r="F29" s="11"/>
      <c r="G29" s="3"/>
    </row>
    <row r="30" spans="2:9" ht="15" customHeight="1" x14ac:dyDescent="0.2">
      <c r="C30" s="8" t="s">
        <v>440</v>
      </c>
      <c r="D30" s="8"/>
      <c r="E30" s="8"/>
      <c r="F30" s="8"/>
      <c r="G30" s="8"/>
    </row>
    <row r="31" spans="2:9" ht="15" customHeight="1" x14ac:dyDescent="0.2">
      <c r="C31" s="8" t="s">
        <v>7</v>
      </c>
      <c r="D31" s="8"/>
      <c r="E31" s="8"/>
      <c r="F31" s="8"/>
      <c r="G31" s="6"/>
      <c r="H31" s="11"/>
    </row>
    <row r="33" spans="1:9" ht="15" customHeight="1" x14ac:dyDescent="0.2">
      <c r="B33" s="6" t="s">
        <v>16</v>
      </c>
      <c r="C33" s="6"/>
      <c r="D33" s="11"/>
      <c r="E33" s="11"/>
      <c r="F33" s="11"/>
      <c r="G33" s="11"/>
    </row>
    <row r="34" spans="1:9" ht="15" customHeight="1" x14ac:dyDescent="0.2">
      <c r="D34" s="11"/>
      <c r="E34" s="11"/>
      <c r="F34" s="11"/>
      <c r="G34" s="11"/>
      <c r="H34" s="11"/>
    </row>
    <row r="35" spans="1:9" ht="15" customHeight="1" x14ac:dyDescent="0.2">
      <c r="C35" s="8" t="s">
        <v>243</v>
      </c>
      <c r="D35" s="8"/>
      <c r="E35" s="8"/>
      <c r="F35" s="8"/>
      <c r="G35" s="8"/>
    </row>
    <row r="36" spans="1:9" ht="15" customHeight="1" x14ac:dyDescent="0.2">
      <c r="C36" s="8" t="s">
        <v>222</v>
      </c>
      <c r="D36" s="8"/>
      <c r="E36" s="8"/>
      <c r="F36" s="8"/>
      <c r="G36" s="11"/>
    </row>
    <row r="37" spans="1:9" ht="15" customHeight="1" x14ac:dyDescent="0.2">
      <c r="A37" s="6"/>
      <c r="C37" s="212" t="s">
        <v>34</v>
      </c>
      <c r="D37" s="212"/>
      <c r="E37" s="212"/>
      <c r="F37" s="212"/>
      <c r="G37" s="212"/>
      <c r="H37" s="8"/>
      <c r="I37" s="8"/>
    </row>
    <row r="38" spans="1:9" ht="15" customHeight="1" x14ac:dyDescent="0.2">
      <c r="A38" s="6"/>
      <c r="C38" s="212" t="s">
        <v>499</v>
      </c>
      <c r="D38" s="212"/>
      <c r="E38" s="212"/>
      <c r="F38" s="212"/>
      <c r="G38" s="212"/>
      <c r="H38" s="8"/>
    </row>
    <row r="40" spans="1:9" ht="15" customHeight="1" x14ac:dyDescent="0.2">
      <c r="B40" s="6" t="s">
        <v>14</v>
      </c>
      <c r="C40" s="6"/>
    </row>
    <row r="42" spans="1:9" ht="15" customHeight="1" x14ac:dyDescent="0.2">
      <c r="C42" s="8" t="s">
        <v>30</v>
      </c>
      <c r="D42" s="8"/>
      <c r="E42" s="8"/>
      <c r="H42" s="11"/>
      <c r="I42" s="11"/>
    </row>
    <row r="43" spans="1:9" ht="15" customHeight="1" x14ac:dyDescent="0.2">
      <c r="C43" s="8" t="s">
        <v>248</v>
      </c>
      <c r="D43" s="8"/>
      <c r="E43" s="8"/>
      <c r="F43" s="8"/>
      <c r="H43" s="11"/>
      <c r="I43" s="11"/>
    </row>
    <row r="44" spans="1:9" ht="15" customHeight="1" x14ac:dyDescent="0.2">
      <c r="C44" s="8" t="s">
        <v>498</v>
      </c>
      <c r="D44" s="8"/>
      <c r="E44" s="8"/>
      <c r="F44" s="8"/>
      <c r="G44" s="11"/>
    </row>
    <row r="45" spans="1:9" ht="15" customHeight="1" x14ac:dyDescent="0.2">
      <c r="C45" s="8" t="s">
        <v>250</v>
      </c>
      <c r="D45" s="8"/>
      <c r="E45" s="8"/>
      <c r="F45" s="8"/>
      <c r="G45" s="8"/>
    </row>
    <row r="46" spans="1:9" ht="15" customHeight="1" x14ac:dyDescent="0.2">
      <c r="C46" s="11"/>
      <c r="D46" s="6"/>
    </row>
    <row r="47" spans="1:9" ht="15" customHeight="1" x14ac:dyDescent="0.2">
      <c r="B47" s="6" t="s">
        <v>15</v>
      </c>
      <c r="C47" s="6"/>
      <c r="D47" s="6"/>
    </row>
    <row r="48" spans="1:9" ht="15" customHeight="1" x14ac:dyDescent="0.2">
      <c r="B48" s="6"/>
    </row>
    <row r="49" spans="1:8" ht="15" customHeight="1" x14ac:dyDescent="0.2">
      <c r="B49" s="6"/>
      <c r="C49" s="8" t="s">
        <v>497</v>
      </c>
      <c r="D49" s="8"/>
      <c r="E49" s="8"/>
      <c r="F49" s="8"/>
      <c r="G49" s="8"/>
    </row>
    <row r="50" spans="1:8" ht="15" customHeight="1" x14ac:dyDescent="0.2">
      <c r="B50" s="6"/>
      <c r="C50" s="8" t="s">
        <v>481</v>
      </c>
      <c r="D50" s="8"/>
      <c r="E50" s="8"/>
      <c r="F50" s="8"/>
    </row>
    <row r="51" spans="1:8" ht="15" customHeight="1" x14ac:dyDescent="0.2">
      <c r="B51" s="6"/>
      <c r="C51" s="8" t="s">
        <v>37</v>
      </c>
      <c r="D51" s="8"/>
      <c r="E51" s="8"/>
      <c r="F51" s="8"/>
    </row>
    <row r="52" spans="1:8" ht="15" customHeight="1" x14ac:dyDescent="0.2">
      <c r="B52" s="6"/>
      <c r="C52" s="8" t="s">
        <v>36</v>
      </c>
      <c r="D52" s="8"/>
      <c r="E52" s="8"/>
      <c r="F52" s="8"/>
    </row>
    <row r="53" spans="1:8" ht="15" customHeight="1" x14ac:dyDescent="0.2">
      <c r="B53" s="6"/>
      <c r="C53" s="8" t="s">
        <v>35</v>
      </c>
      <c r="D53" s="8"/>
      <c r="E53" s="8"/>
      <c r="F53" s="8"/>
    </row>
    <row r="54" spans="1:8" ht="15" customHeight="1" x14ac:dyDescent="0.2">
      <c r="B54" s="6"/>
      <c r="C54" s="8" t="s">
        <v>20</v>
      </c>
      <c r="D54" s="8"/>
      <c r="E54" s="8"/>
      <c r="F54" s="8"/>
      <c r="G54" s="8"/>
    </row>
    <row r="55" spans="1:8" s="18" customFormat="1" ht="15" customHeight="1" x14ac:dyDescent="0.2">
      <c r="A55" s="3"/>
      <c r="B55" s="6"/>
      <c r="C55" s="8" t="s">
        <v>21</v>
      </c>
      <c r="D55" s="8"/>
      <c r="E55" s="8"/>
      <c r="F55" s="8"/>
      <c r="G55" s="3"/>
      <c r="H55" s="17"/>
    </row>
    <row r="56" spans="1:8" s="18" customFormat="1" ht="15" customHeight="1" x14ac:dyDescent="0.2">
      <c r="A56" s="3"/>
      <c r="B56" s="6"/>
      <c r="C56" s="212" t="s">
        <v>22</v>
      </c>
      <c r="D56" s="212"/>
      <c r="E56" s="212"/>
      <c r="F56" s="212"/>
      <c r="G56" s="212"/>
      <c r="H56" s="8"/>
    </row>
    <row r="57" spans="1:8" s="18" customFormat="1" ht="15" customHeight="1" x14ac:dyDescent="0.2">
      <c r="A57" s="3"/>
      <c r="B57" s="6"/>
      <c r="C57" s="6"/>
      <c r="D57" s="16"/>
      <c r="E57" s="16"/>
      <c r="F57" s="16"/>
      <c r="G57" s="17"/>
      <c r="H57" s="17"/>
    </row>
    <row r="58" spans="1:8" s="18" customFormat="1" ht="15" customHeight="1" x14ac:dyDescent="0.2">
      <c r="A58" s="15" t="s">
        <v>3</v>
      </c>
      <c r="B58" s="16"/>
      <c r="C58" s="16"/>
      <c r="D58" s="16"/>
      <c r="E58" s="16"/>
      <c r="F58" s="16"/>
      <c r="G58" s="17"/>
      <c r="H58" s="17"/>
    </row>
    <row r="59" spans="1:8" s="18" customFormat="1" ht="15" customHeight="1" x14ac:dyDescent="0.2">
      <c r="A59" s="15"/>
      <c r="B59" s="16"/>
      <c r="C59" s="16"/>
      <c r="D59" s="16"/>
      <c r="E59" s="16"/>
      <c r="F59" s="16"/>
      <c r="G59" s="17"/>
      <c r="H59" s="17"/>
    </row>
    <row r="60" spans="1:8" s="18" customFormat="1" ht="15" customHeight="1" x14ac:dyDescent="0.2">
      <c r="A60" s="15"/>
      <c r="B60" s="15" t="s">
        <v>9</v>
      </c>
      <c r="C60" s="16"/>
      <c r="D60" s="16"/>
      <c r="E60" s="16"/>
      <c r="F60" s="16"/>
      <c r="G60" s="17"/>
      <c r="H60" s="17"/>
    </row>
    <row r="61" spans="1:8" ht="15" customHeight="1" x14ac:dyDescent="0.2">
      <c r="A61" s="15"/>
      <c r="B61" s="15"/>
      <c r="C61" s="16"/>
      <c r="D61" s="16"/>
      <c r="E61" s="16"/>
      <c r="F61" s="16"/>
      <c r="G61" s="17"/>
    </row>
    <row r="62" spans="1:8" ht="15" customHeight="1" x14ac:dyDescent="0.2">
      <c r="A62" s="15"/>
      <c r="B62" s="11"/>
      <c r="C62" s="8" t="s">
        <v>38</v>
      </c>
      <c r="D62" s="8"/>
      <c r="E62" s="8"/>
      <c r="F62" s="16"/>
      <c r="G62" s="17"/>
    </row>
    <row r="63" spans="1:8" ht="15" customHeight="1" x14ac:dyDescent="0.2">
      <c r="A63" s="15"/>
      <c r="B63" s="11"/>
      <c r="C63" s="742" t="s">
        <v>640</v>
      </c>
      <c r="D63" s="742"/>
      <c r="E63" s="742"/>
      <c r="F63" s="742"/>
      <c r="G63" s="742"/>
    </row>
    <row r="64" spans="1:8" ht="15" customHeight="1" x14ac:dyDescent="0.2">
      <c r="B64" s="6"/>
      <c r="C64" s="8" t="s">
        <v>364</v>
      </c>
      <c r="D64" s="8"/>
      <c r="E64" s="8"/>
      <c r="F64" s="8"/>
      <c r="G64" s="8"/>
    </row>
    <row r="65" spans="2:9" ht="15" customHeight="1" x14ac:dyDescent="0.2">
      <c r="B65" s="6"/>
      <c r="C65" s="8" t="s">
        <v>645</v>
      </c>
      <c r="D65" s="8"/>
      <c r="E65" s="8"/>
      <c r="F65" s="8"/>
      <c r="G65" s="8"/>
      <c r="H65" s="8"/>
    </row>
    <row r="66" spans="2:9" ht="15" customHeight="1" x14ac:dyDescent="0.2">
      <c r="B66" s="6"/>
      <c r="C66" s="6"/>
      <c r="D66" s="11"/>
      <c r="E66" s="11"/>
      <c r="F66" s="11"/>
    </row>
    <row r="67" spans="2:9" ht="15" customHeight="1" x14ac:dyDescent="0.2">
      <c r="B67" s="6" t="s">
        <v>17</v>
      </c>
      <c r="C67" s="6"/>
      <c r="D67" s="11"/>
      <c r="E67" s="11"/>
      <c r="F67" s="11"/>
      <c r="G67" s="10"/>
      <c r="H67" s="10"/>
      <c r="I67" s="10"/>
    </row>
    <row r="68" spans="2:9" ht="15" customHeight="1" x14ac:dyDescent="0.2">
      <c r="B68" s="6"/>
      <c r="C68" s="6"/>
      <c r="D68" s="11"/>
      <c r="E68" s="11"/>
      <c r="F68" s="11"/>
    </row>
    <row r="69" spans="2:9" ht="15" customHeight="1" x14ac:dyDescent="0.2">
      <c r="B69" s="6"/>
      <c r="C69" s="8" t="s">
        <v>490</v>
      </c>
      <c r="D69" s="8"/>
      <c r="E69" s="8"/>
      <c r="F69" s="8"/>
      <c r="G69" s="10"/>
      <c r="H69" s="10"/>
    </row>
    <row r="70" spans="2:9" ht="15" customHeight="1" x14ac:dyDescent="0.2">
      <c r="B70" s="6"/>
      <c r="C70" s="8" t="s">
        <v>18</v>
      </c>
      <c r="D70" s="8"/>
      <c r="E70" s="8"/>
      <c r="F70" s="8"/>
      <c r="G70" s="10"/>
    </row>
    <row r="71" spans="2:9" ht="15" customHeight="1" x14ac:dyDescent="0.2">
      <c r="C71" s="212" t="s">
        <v>501</v>
      </c>
      <c r="D71" s="212"/>
      <c r="E71" s="212"/>
      <c r="F71" s="8"/>
      <c r="G71" s="8"/>
    </row>
    <row r="72" spans="2:9" ht="15" customHeight="1" x14ac:dyDescent="0.2">
      <c r="C72" s="8" t="s">
        <v>500</v>
      </c>
      <c r="D72" s="8"/>
      <c r="E72" s="8"/>
      <c r="F72" s="8"/>
      <c r="G72" s="8"/>
      <c r="H72" s="8"/>
    </row>
    <row r="73" spans="2:9" ht="15" customHeight="1" x14ac:dyDescent="0.2">
      <c r="C73" s="8" t="s">
        <v>341</v>
      </c>
      <c r="D73" s="8"/>
      <c r="E73" s="8"/>
      <c r="F73" s="8"/>
    </row>
    <row r="74" spans="2:9" ht="15" customHeight="1" x14ac:dyDescent="0.2">
      <c r="C74" s="8" t="s">
        <v>522</v>
      </c>
      <c r="D74" s="8"/>
      <c r="E74" s="8"/>
      <c r="F74" s="8"/>
    </row>
    <row r="75" spans="2:9" ht="15" customHeight="1" x14ac:dyDescent="0.2">
      <c r="D75" s="10"/>
      <c r="E75" s="10"/>
      <c r="F75" s="10"/>
      <c r="H75" s="10"/>
    </row>
    <row r="76" spans="2:9" ht="15" customHeight="1" x14ac:dyDescent="0.2">
      <c r="B76" s="6" t="s">
        <v>10</v>
      </c>
      <c r="D76" s="10"/>
      <c r="E76" s="10"/>
      <c r="F76" s="10"/>
    </row>
    <row r="77" spans="2:9" ht="15" customHeight="1" x14ac:dyDescent="0.2">
      <c r="D77" s="10"/>
      <c r="E77" s="10"/>
      <c r="F77" s="10"/>
      <c r="G77" s="10"/>
    </row>
    <row r="78" spans="2:9" ht="15" customHeight="1" x14ac:dyDescent="0.2">
      <c r="C78" s="8" t="s">
        <v>31</v>
      </c>
      <c r="D78" s="8"/>
      <c r="E78" s="8"/>
      <c r="F78" s="8"/>
    </row>
    <row r="79" spans="2:9" ht="15" customHeight="1" x14ac:dyDescent="0.2">
      <c r="C79" s="212" t="s">
        <v>348</v>
      </c>
      <c r="D79" s="212"/>
      <c r="E79" s="212"/>
      <c r="F79" s="8"/>
      <c r="G79" s="8"/>
    </row>
    <row r="81" spans="1:10" ht="15" customHeight="1" x14ac:dyDescent="0.2">
      <c r="B81" s="6" t="s">
        <v>11</v>
      </c>
    </row>
    <row r="83" spans="1:10" ht="15" customHeight="1" x14ac:dyDescent="0.2">
      <c r="C83" s="8" t="s">
        <v>12</v>
      </c>
      <c r="D83" s="8"/>
      <c r="E83" s="8"/>
      <c r="F83" s="8"/>
      <c r="G83" s="8"/>
    </row>
    <row r="84" spans="1:10" ht="15" customHeight="1" x14ac:dyDescent="0.2">
      <c r="C84" s="212" t="s">
        <v>363</v>
      </c>
      <c r="D84" s="212"/>
      <c r="E84" s="212"/>
      <c r="F84" s="8"/>
    </row>
    <row r="85" spans="1:10" ht="15" customHeight="1" x14ac:dyDescent="0.2">
      <c r="H85" s="10"/>
      <c r="I85" s="10"/>
    </row>
    <row r="86" spans="1:10" ht="15" customHeight="1" x14ac:dyDescent="0.2">
      <c r="A86" s="15" t="s">
        <v>4</v>
      </c>
      <c r="H86" s="10"/>
      <c r="I86" s="10"/>
      <c r="J86" s="10"/>
    </row>
    <row r="87" spans="1:10" ht="15" customHeight="1" x14ac:dyDescent="0.2">
      <c r="D87" s="10"/>
      <c r="E87" s="10"/>
      <c r="F87" s="10"/>
      <c r="G87" s="10"/>
      <c r="H87" s="10"/>
    </row>
    <row r="88" spans="1:10" ht="15" customHeight="1" x14ac:dyDescent="0.2">
      <c r="C88" s="8" t="s">
        <v>39</v>
      </c>
      <c r="D88" s="8"/>
      <c r="E88" s="8"/>
      <c r="F88" s="8"/>
      <c r="G88" s="8"/>
    </row>
    <row r="89" spans="1:10" ht="15" customHeight="1" x14ac:dyDescent="0.2">
      <c r="C89" s="8" t="s">
        <v>41</v>
      </c>
      <c r="D89" s="8"/>
      <c r="E89" s="8"/>
      <c r="F89" s="8"/>
      <c r="G89" s="8"/>
    </row>
    <row r="90" spans="1:10" ht="15" customHeight="1" x14ac:dyDescent="0.2">
      <c r="C90" s="8" t="s">
        <v>502</v>
      </c>
      <c r="D90" s="8"/>
      <c r="E90" s="8"/>
      <c r="F90" s="8"/>
      <c r="G90" s="8"/>
      <c r="H90" s="8"/>
      <c r="I90" s="10"/>
      <c r="J90" s="10"/>
    </row>
    <row r="91" spans="1:10" ht="15" customHeight="1" x14ac:dyDescent="0.2">
      <c r="C91" s="212" t="s">
        <v>503</v>
      </c>
      <c r="D91" s="212"/>
      <c r="E91" s="212"/>
      <c r="F91" s="212"/>
      <c r="G91" s="10"/>
      <c r="H91" s="10"/>
      <c r="I91" s="10"/>
    </row>
    <row r="92" spans="1:10" ht="15" customHeight="1" x14ac:dyDescent="0.2">
      <c r="C92" s="212" t="s">
        <v>40</v>
      </c>
      <c r="D92" s="212"/>
      <c r="E92" s="212"/>
      <c r="F92" s="10"/>
      <c r="G92" s="10"/>
    </row>
    <row r="93" spans="1:10" ht="15" customHeight="1" x14ac:dyDescent="0.2">
      <c r="D93" s="10"/>
      <c r="E93" s="10"/>
      <c r="F93" s="10"/>
    </row>
    <row r="94" spans="1:10" ht="15" customHeight="1" x14ac:dyDescent="0.2">
      <c r="A94" s="8" t="s">
        <v>32</v>
      </c>
      <c r="B94" s="8"/>
      <c r="C94" s="8"/>
      <c r="D94" s="8"/>
      <c r="E94" s="8"/>
      <c r="F94" s="8"/>
    </row>
    <row r="96" spans="1:10" ht="15" customHeight="1" x14ac:dyDescent="0.2">
      <c r="B96" s="6"/>
    </row>
    <row r="98" spans="1:11" ht="15" customHeight="1" x14ac:dyDescent="0.2">
      <c r="A98" s="765" t="s">
        <v>508</v>
      </c>
      <c r="B98" s="766"/>
      <c r="C98" s="766"/>
      <c r="D98" s="766"/>
      <c r="E98" s="766"/>
      <c r="F98" s="766"/>
      <c r="G98" s="766"/>
      <c r="H98" s="766"/>
      <c r="I98" s="766"/>
      <c r="J98" s="766"/>
      <c r="K98" s="766"/>
    </row>
    <row r="99" spans="1:11" ht="15" customHeight="1" x14ac:dyDescent="0.2">
      <c r="A99" s="766"/>
      <c r="B99" s="766"/>
      <c r="C99" s="766"/>
      <c r="D99" s="766"/>
      <c r="E99" s="766"/>
      <c r="F99" s="766"/>
      <c r="G99" s="766"/>
      <c r="H99" s="766"/>
      <c r="I99" s="766"/>
      <c r="J99" s="766"/>
      <c r="K99" s="766"/>
    </row>
    <row r="100" spans="1:11" ht="15" customHeight="1" x14ac:dyDescent="0.2">
      <c r="A100" s="766"/>
      <c r="B100" s="766"/>
      <c r="C100" s="766"/>
      <c r="D100" s="766"/>
      <c r="E100" s="766"/>
      <c r="F100" s="766"/>
      <c r="G100" s="766"/>
      <c r="H100" s="766"/>
      <c r="I100" s="766"/>
      <c r="J100" s="766"/>
      <c r="K100" s="766"/>
    </row>
    <row r="101" spans="1:11" ht="15" customHeight="1" x14ac:dyDescent="0.2">
      <c r="A101" s="766"/>
      <c r="B101" s="766"/>
      <c r="C101" s="766"/>
      <c r="D101" s="766"/>
      <c r="E101" s="766"/>
      <c r="F101" s="766"/>
      <c r="G101" s="766"/>
      <c r="H101" s="766"/>
      <c r="I101" s="766"/>
      <c r="J101" s="766"/>
      <c r="K101" s="766"/>
    </row>
    <row r="102" spans="1:11" ht="15" customHeight="1" x14ac:dyDescent="0.2">
      <c r="A102" s="766"/>
      <c r="B102" s="766"/>
      <c r="C102" s="766"/>
      <c r="D102" s="766"/>
      <c r="E102" s="766"/>
      <c r="F102" s="766"/>
      <c r="G102" s="766"/>
      <c r="H102" s="766"/>
      <c r="I102" s="766"/>
      <c r="J102" s="766"/>
      <c r="K102" s="766"/>
    </row>
  </sheetData>
  <mergeCells count="2">
    <mergeCell ref="A4:G4"/>
    <mergeCell ref="A98:K102"/>
  </mergeCells>
  <hyperlinks>
    <hyperlink ref="C8:D8" location="Indicadores!A1" display="Indicadores" xr:uid="{00000000-0004-0000-0100-000000000000}"/>
    <hyperlink ref="C9:I9" location="'Energia primaria'!A1" display="Consumo anual de energía primaria en España y grado de autoabastecimiento " xr:uid="{00000000-0004-0000-0100-000001000000}"/>
    <hyperlink ref="C10:G10" location="'Energia final'!A1" display="Consumo anual de energía final en España" xr:uid="{00000000-0004-0000-0100-000002000000}"/>
    <hyperlink ref="C16:F16" location="'Consumo PP'!A1" display="Consumo de productos petrolíferos" xr:uid="{00000000-0004-0000-0100-000003000000}"/>
    <hyperlink ref="C18:G18" location="'Consumo GLP'!A1" display="Consumo de gases licuados del petróleo" xr:uid="{00000000-0004-0000-0100-000004000000}"/>
    <hyperlink ref="C19:E19" location="'Consumo gasolinas'!A1" display="Consumo de gasolinas" xr:uid="{00000000-0004-0000-0100-000005000000}"/>
    <hyperlink ref="C20:I20" location="'GNA CCAA'!A1" display="Consumo de gasolinas de automoción por Comunidades Autónomas" xr:uid="{00000000-0004-0000-0100-000006000000}"/>
    <hyperlink ref="C21:E21" location="'Consumo gasóleos'!A1" display="Consumo de gasóleos" xr:uid="{00000000-0004-0000-0100-000007000000}"/>
    <hyperlink ref="C22:G22" location="'GO CCAA'!A1" display="Consumo de gasóleos por Comunidades Autónomas" xr:uid="{00000000-0004-0000-0100-000008000000}"/>
    <hyperlink ref="C23:G23" location="'Consumo Combustibles Auto'!A1" display="Consumo de combustibles de automoción" xr:uid="{00000000-0004-0000-0100-000009000000}"/>
    <hyperlink ref="C24:G24" location="Bios!A1" display="Biocarburantes en gasolinas y gasóleos" xr:uid="{00000000-0004-0000-0100-00000A000000}"/>
    <hyperlink ref="C28:E28" location="'Consumo Querosenos'!A1" display="Consumo de querosenos" xr:uid="{00000000-0004-0000-0100-00000B000000}"/>
    <hyperlink ref="C29:E29" location="'Consumo Fuelóleos'!A1" display="Consumo de fuelóleos" xr:uid="{00000000-0004-0000-0100-00000C000000}"/>
    <hyperlink ref="C30:G30" location="'FO CCAA'!A1" display="Consumo de fuelóleos por Comunidades Autónomas " xr:uid="{00000000-0004-0000-0100-00000D000000}"/>
    <hyperlink ref="C31:F31" location="'Consumo Otros Productos'!A1" display="Consumo de otros productos" xr:uid="{00000000-0004-0000-0100-00000E000000}"/>
    <hyperlink ref="C35:G35" location="'Impor Crudo'!A1" display="Importaciones de crudo por países y zonas económicas" xr:uid="{00000000-0004-0000-0100-00000F000000}"/>
    <hyperlink ref="C36:F36" location="'Coste CIF'!A1" display="Coste CIF del crudo importado en España" xr:uid="{00000000-0004-0000-0100-000010000000}"/>
    <hyperlink ref="C42:E42" location="'produccion interior'!A1" display="Producción interior de crudo" xr:uid="{00000000-0004-0000-0100-000011000000}"/>
    <hyperlink ref="C43:F43" location="'MP procesada'!A1" display="Crudo y Materia prima procesada" xr:uid="{00000000-0004-0000-0100-000012000000}"/>
    <hyperlink ref="C44:F44" location="'Produccion bruta'!A1" display="Producción bruta de crudo de refinería" xr:uid="{00000000-0004-0000-0100-000013000000}"/>
    <hyperlink ref="C45:G45" location="Balance!A1" display="Balance de producción y consumo de productos petrolíferos" xr:uid="{00000000-0004-0000-0100-000014000000}"/>
    <hyperlink ref="C49:G49" location="'PVP máximo bombona'!A1" display="PVP máximo de la bombona de butano (12,5 kg)" xr:uid="{00000000-0004-0000-0100-000015000000}"/>
    <hyperlink ref="C50:F50" location="'PVP de gna y glo'!A1" display="PVP gasolinas y gasóleos de automoción " xr:uid="{00000000-0004-0000-0100-000016000000}"/>
    <hyperlink ref="C51:F51" location="'PVP medio de la gna'!A1" display="PVP medio de la gasolina 95 I.O. " xr:uid="{00000000-0004-0000-0100-000017000000}"/>
    <hyperlink ref="C52:F52" location="'PVP medio del glo'!A1" display="PVP medio del gasóleo de automoción" xr:uid="{00000000-0004-0000-0100-000018000000}"/>
    <hyperlink ref="C53:F53" location="'PVP medio del glo C'!A1" display="PVP medio del gasóleo calefacción" xr:uid="{00000000-0004-0000-0100-000019000000}"/>
    <hyperlink ref="C55:F55" location="'Evolución crudos SPOT'!A1" display="Evolución de los precios spot de crudos" xr:uid="{00000000-0004-0000-0100-00001A000000}"/>
    <hyperlink ref="C56:H56" location="'Cotizaciones FOB'!A1" display="Cotizaciones internacionales FOB de productos petrolíferos " xr:uid="{00000000-0004-0000-0100-00001B000000}"/>
    <hyperlink ref="C62:E62" location="'Consumo de gas natural'!A1" display="Consumo de gas natural" xr:uid="{00000000-0004-0000-0100-00001C000000}"/>
    <hyperlink ref="C64:G64" location="'Tasa variación año móvil GN '!A1" display="Tasa variación año móvil de consumo gas natural " xr:uid="{00000000-0004-0000-0100-00001D000000}"/>
    <hyperlink ref="C65:H65" location="'Consumo de gas natural por CCAA'!A1" display="Consumo de gas natural por Comunidad Autónoma y grupos de presión" xr:uid="{00000000-0004-0000-0100-00001E000000}"/>
    <hyperlink ref="C69:F69" location="'import. GN paises'!A1" display="Importaciones de gas natural por países" xr:uid="{00000000-0004-0000-0100-00001F000000}"/>
    <hyperlink ref="C70:F70" location="'import. GN puntos entrada '!A1" display="Importaciones por punto de entrada" xr:uid="{00000000-0004-0000-0100-000020000000}"/>
    <hyperlink ref="C72:H72" location="'export. GN paises'!A1" display="Exportaciones de gas natural por países y zonas económicas" xr:uid="{00000000-0004-0000-0100-000021000000}"/>
    <hyperlink ref="C73:F73" location="'export. GN puntos salida'!A1" display="Exportaciones por punto de salida" xr:uid="{00000000-0004-0000-0100-000022000000}"/>
    <hyperlink ref="C78:F78" location="'Producción interior GN'!A1" display="Producción interior de gas natural" xr:uid="{00000000-0004-0000-0100-000023000000}"/>
    <hyperlink ref="C83:G83" location="'PVP máximo TUR'!A1" display="PVP máximo de las tarifas último recurso de gas natural " xr:uid="{00000000-0004-0000-0100-000024000000}"/>
    <hyperlink ref="C88:G88" location="'Stocks mat. primas y PP'!A1" display="Stocks de crudo, materias primas y productos petrolíferos" xr:uid="{00000000-0004-0000-0100-000025000000}"/>
    <hyperlink ref="C89:G89" location="'EMS prod. pet.'!A1" display="Existencias mínimas de seguridad de productos petroliferos" xr:uid="{00000000-0004-0000-0100-000026000000}"/>
    <hyperlink ref="C90:H90" location="'Nivel Stocks España'!A1" display="Nivel de Stocks en España calculado en días de importaciones netas" xr:uid="{00000000-0004-0000-0100-000027000000}"/>
    <hyperlink ref="A94:F94" location="'Unidades y factores conversión'!A1" display="Unidades y factores de conversión utilizados " xr:uid="{00000000-0004-0000-0100-000028000000}"/>
    <hyperlink ref="C27:I27" location="'Consumo Comb. Auto CCAA'!A1" display="Consumo de combustibles de automoción por Comunidades Autónomas" xr:uid="{00000000-0004-0000-0100-000029000000}"/>
    <hyperlink ref="C37:I37" location="'imp-exp PP'!A1" display="Importaciones - Exportaciones de productos petrolíferos por productos" xr:uid="{00000000-0004-0000-0100-00002A000000}"/>
    <hyperlink ref="C38:H38" location="'imp-exp PP paises'!A1" display="Importaciones - Exportaciones de productos petrolíferos por países " xr:uid="{00000000-0004-0000-0100-00002B000000}"/>
    <hyperlink ref="C17:H17" location="'Tv año móvil cons. PP'!A1" display="Tasa variación año móvil del consumo de productos petrolíferos" xr:uid="{00000000-0004-0000-0100-00002C000000}"/>
    <hyperlink ref="C25:H25" location="'Tv año móvil cons. auto'!A1" display="Tasa de variación año móvil combustibles de automoción" xr:uid="{00000000-0004-0000-0100-00002D000000}"/>
    <hyperlink ref="C26:H26" location="'Consumo Comb. Auto Canales'!A1" display="Consumo de combustibles de automoción por canales" xr:uid="{00000000-0004-0000-0100-00002E000000}"/>
    <hyperlink ref="C71:G71" location="'Coste de aprov'!A1" display="Coste de aprovisionamiento gas natural" xr:uid="{00000000-0004-0000-0100-00002F000000}"/>
    <hyperlink ref="C79:G79" location="'Balance  Gas natural'!A1" display="Balance de producción y consumo de gas natural " xr:uid="{00000000-0004-0000-0100-000030000000}"/>
    <hyperlink ref="C84:F84" location="'Cotizaciones GN'!A1" display="Cotizaciones del gas natural" xr:uid="{00000000-0004-0000-0100-000031000000}"/>
    <hyperlink ref="C91:F91" location="'RREE Cores'!A1" display="Reservas estrategicas Cores" xr:uid="{00000000-0004-0000-0100-000032000000}"/>
    <hyperlink ref="C92:E92" location="'Existencias GN'!A1" display="Existencias gas natural" xr:uid="{00000000-0004-0000-0100-000033000000}"/>
    <hyperlink ref="C54:G54" location="'Cotizaciones de los crudos'!A1" display="Cotizaciones de los crudos de referencia y tipo de cambio" xr:uid="{00000000-0004-0000-0100-000034000000}"/>
    <hyperlink ref="C74" location="'importaciones netas GN'!A1" display="Importaciones netas de gas natural " xr:uid="{00000000-0004-0000-0100-000035000000}"/>
    <hyperlink ref="C65" location="'Consumo de gas natural por CCAA'!A1" display="Consumo de gas natural por Comunidades Autónomas y tramos de presión" xr:uid="{00000000-0004-0000-0100-000036000000}"/>
    <hyperlink ref="C63:G63" location="'Consumo GN por tramos presión'!A1" display="Consumo de gas natural por tramos de presión" xr:uid="{00000000-0004-0000-0100-000037000000}"/>
  </hyperlinks>
  <pageMargins left="0.15748031496062992" right="0.23622047244094491" top="0.62992125984251968" bottom="0.55118110236220474" header="0.31496062992125984" footer="0.31496062992125984"/>
  <pageSetup paperSize="9" scale="72" fitToHeight="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pageSetUpPr fitToPage="1"/>
  </sheetPr>
  <dimension ref="A1:V32"/>
  <sheetViews>
    <sheetView zoomScaleNormal="100" zoomScaleSheetLayoutView="100" workbookViewId="0"/>
  </sheetViews>
  <sheetFormatPr baseColWidth="10" defaultRowHeight="12.75" x14ac:dyDescent="0.2"/>
  <cols>
    <col min="1" max="1" width="32.5" style="81" customWidth="1"/>
    <col min="2" max="2" width="10.125" style="81" customWidth="1"/>
    <col min="3" max="3" width="14.125" style="81" customWidth="1"/>
    <col min="4" max="4" width="12.5" style="81" customWidth="1"/>
    <col min="5" max="5" width="11.125" style="81" customWidth="1"/>
    <col min="6" max="6" width="9.125" style="81" customWidth="1"/>
    <col min="7" max="7" width="12.625" style="81" customWidth="1"/>
    <col min="8" max="8" width="15.125" style="81" customWidth="1"/>
    <col min="9" max="10" width="12.125" style="81" customWidth="1"/>
    <col min="11" max="15" width="11" style="81"/>
    <col min="16" max="256" width="10" style="81"/>
    <col min="257" max="257" width="19.625" style="81" customWidth="1"/>
    <col min="258" max="258" width="9.125" style="81" customWidth="1"/>
    <col min="259" max="260" width="11" style="81" bestFit="1" customWidth="1"/>
    <col min="261" max="262" width="8.125" style="81" bestFit="1" customWidth="1"/>
    <col min="263" max="263" width="10.125" style="81" bestFit="1" customWidth="1"/>
    <col min="264" max="264" width="11" style="81" bestFit="1" customWidth="1"/>
    <col min="265" max="266" width="10.625" style="81" bestFit="1" customWidth="1"/>
    <col min="267" max="512" width="10" style="81"/>
    <col min="513" max="513" width="19.625" style="81" customWidth="1"/>
    <col min="514" max="514" width="9.125" style="81" customWidth="1"/>
    <col min="515" max="516" width="11" style="81" bestFit="1" customWidth="1"/>
    <col min="517" max="518" width="8.125" style="81" bestFit="1" customWidth="1"/>
    <col min="519" max="519" width="10.125" style="81" bestFit="1" customWidth="1"/>
    <col min="520" max="520" width="11" style="81" bestFit="1" customWidth="1"/>
    <col min="521" max="522" width="10.625" style="81" bestFit="1" customWidth="1"/>
    <col min="523" max="768" width="10" style="81"/>
    <col min="769" max="769" width="19.625" style="81" customWidth="1"/>
    <col min="770" max="770" width="9.125" style="81" customWidth="1"/>
    <col min="771" max="772" width="11" style="81" bestFit="1" customWidth="1"/>
    <col min="773" max="774" width="8.125" style="81" bestFit="1" customWidth="1"/>
    <col min="775" max="775" width="10.125" style="81" bestFit="1" customWidth="1"/>
    <col min="776" max="776" width="11" style="81" bestFit="1" customWidth="1"/>
    <col min="777" max="778" width="10.625" style="81" bestFit="1" customWidth="1"/>
    <col min="779" max="1024" width="11" style="81"/>
    <col min="1025" max="1025" width="19.625" style="81" customWidth="1"/>
    <col min="1026" max="1026" width="9.125" style="81" customWidth="1"/>
    <col min="1027" max="1028" width="11" style="81" bestFit="1" customWidth="1"/>
    <col min="1029" max="1030" width="8.125" style="81" bestFit="1" customWidth="1"/>
    <col min="1031" max="1031" width="10.125" style="81" bestFit="1" customWidth="1"/>
    <col min="1032" max="1032" width="11" style="81" bestFit="1" customWidth="1"/>
    <col min="1033" max="1034" width="10.625" style="81" bestFit="1" customWidth="1"/>
    <col min="1035" max="1280" width="10" style="81"/>
    <col min="1281" max="1281" width="19.625" style="81" customWidth="1"/>
    <col min="1282" max="1282" width="9.125" style="81" customWidth="1"/>
    <col min="1283" max="1284" width="11" style="81" bestFit="1" customWidth="1"/>
    <col min="1285" max="1286" width="8.125" style="81" bestFit="1" customWidth="1"/>
    <col min="1287" max="1287" width="10.125" style="81" bestFit="1" customWidth="1"/>
    <col min="1288" max="1288" width="11" style="81" bestFit="1" customWidth="1"/>
    <col min="1289" max="1290" width="10.625" style="81" bestFit="1" customWidth="1"/>
    <col min="1291" max="1536" width="10" style="81"/>
    <col min="1537" max="1537" width="19.625" style="81" customWidth="1"/>
    <col min="1538" max="1538" width="9.125" style="81" customWidth="1"/>
    <col min="1539" max="1540" width="11" style="81" bestFit="1" customWidth="1"/>
    <col min="1541" max="1542" width="8.125" style="81" bestFit="1" customWidth="1"/>
    <col min="1543" max="1543" width="10.125" style="81" bestFit="1" customWidth="1"/>
    <col min="1544" max="1544" width="11" style="81" bestFit="1" customWidth="1"/>
    <col min="1545" max="1546" width="10.625" style="81" bestFit="1" customWidth="1"/>
    <col min="1547" max="1792" width="10" style="81"/>
    <col min="1793" max="1793" width="19.625" style="81" customWidth="1"/>
    <col min="1794" max="1794" width="9.125" style="81" customWidth="1"/>
    <col min="1795" max="1796" width="11" style="81" bestFit="1" customWidth="1"/>
    <col min="1797" max="1798" width="8.125" style="81" bestFit="1" customWidth="1"/>
    <col min="1799" max="1799" width="10.125" style="81" bestFit="1" customWidth="1"/>
    <col min="1800" max="1800" width="11" style="81" bestFit="1" customWidth="1"/>
    <col min="1801" max="1802" width="10.625" style="81" bestFit="1" customWidth="1"/>
    <col min="1803" max="2048" width="11" style="81"/>
    <col min="2049" max="2049" width="19.625" style="81" customWidth="1"/>
    <col min="2050" max="2050" width="9.125" style="81" customWidth="1"/>
    <col min="2051" max="2052" width="11" style="81" bestFit="1" customWidth="1"/>
    <col min="2053" max="2054" width="8.125" style="81" bestFit="1" customWidth="1"/>
    <col min="2055" max="2055" width="10.125" style="81" bestFit="1" customWidth="1"/>
    <col min="2056" max="2056" width="11" style="81" bestFit="1" customWidth="1"/>
    <col min="2057" max="2058" width="10.625" style="81" bestFit="1" customWidth="1"/>
    <col min="2059" max="2304" width="10" style="81"/>
    <col min="2305" max="2305" width="19.625" style="81" customWidth="1"/>
    <col min="2306" max="2306" width="9.125" style="81" customWidth="1"/>
    <col min="2307" max="2308" width="11" style="81" bestFit="1" customWidth="1"/>
    <col min="2309" max="2310" width="8.125" style="81" bestFit="1" customWidth="1"/>
    <col min="2311" max="2311" width="10.125" style="81" bestFit="1" customWidth="1"/>
    <col min="2312" max="2312" width="11" style="81" bestFit="1" customWidth="1"/>
    <col min="2313" max="2314" width="10.625" style="81" bestFit="1" customWidth="1"/>
    <col min="2315" max="2560" width="10" style="81"/>
    <col min="2561" max="2561" width="19.625" style="81" customWidth="1"/>
    <col min="2562" max="2562" width="9.125" style="81" customWidth="1"/>
    <col min="2563" max="2564" width="11" style="81" bestFit="1" customWidth="1"/>
    <col min="2565" max="2566" width="8.125" style="81" bestFit="1" customWidth="1"/>
    <col min="2567" max="2567" width="10.125" style="81" bestFit="1" customWidth="1"/>
    <col min="2568" max="2568" width="11" style="81" bestFit="1" customWidth="1"/>
    <col min="2569" max="2570" width="10.625" style="81" bestFit="1" customWidth="1"/>
    <col min="2571" max="2816" width="10" style="81"/>
    <col min="2817" max="2817" width="19.625" style="81" customWidth="1"/>
    <col min="2818" max="2818" width="9.125" style="81" customWidth="1"/>
    <col min="2819" max="2820" width="11" style="81" bestFit="1" customWidth="1"/>
    <col min="2821" max="2822" width="8.125" style="81" bestFit="1" customWidth="1"/>
    <col min="2823" max="2823" width="10.125" style="81" bestFit="1" customWidth="1"/>
    <col min="2824" max="2824" width="11" style="81" bestFit="1" customWidth="1"/>
    <col min="2825" max="2826" width="10.625" style="81" bestFit="1" customWidth="1"/>
    <col min="2827" max="3072" width="11" style="81"/>
    <col min="3073" max="3073" width="19.625" style="81" customWidth="1"/>
    <col min="3074" max="3074" width="9.125" style="81" customWidth="1"/>
    <col min="3075" max="3076" width="11" style="81" bestFit="1" customWidth="1"/>
    <col min="3077" max="3078" width="8.125" style="81" bestFit="1" customWidth="1"/>
    <col min="3079" max="3079" width="10.125" style="81" bestFit="1" customWidth="1"/>
    <col min="3080" max="3080" width="11" style="81" bestFit="1" customWidth="1"/>
    <col min="3081" max="3082" width="10.625" style="81" bestFit="1" customWidth="1"/>
    <col min="3083" max="3328" width="10" style="81"/>
    <col min="3329" max="3329" width="19.625" style="81" customWidth="1"/>
    <col min="3330" max="3330" width="9.125" style="81" customWidth="1"/>
    <col min="3331" max="3332" width="11" style="81" bestFit="1" customWidth="1"/>
    <col min="3333" max="3334" width="8.125" style="81" bestFit="1" customWidth="1"/>
    <col min="3335" max="3335" width="10.125" style="81" bestFit="1" customWidth="1"/>
    <col min="3336" max="3336" width="11" style="81" bestFit="1" customWidth="1"/>
    <col min="3337" max="3338" width="10.625" style="81" bestFit="1" customWidth="1"/>
    <col min="3339" max="3584" width="10" style="81"/>
    <col min="3585" max="3585" width="19.625" style="81" customWidth="1"/>
    <col min="3586" max="3586" width="9.125" style="81" customWidth="1"/>
    <col min="3587" max="3588" width="11" style="81" bestFit="1" customWidth="1"/>
    <col min="3589" max="3590" width="8.125" style="81" bestFit="1" customWidth="1"/>
    <col min="3591" max="3591" width="10.125" style="81" bestFit="1" customWidth="1"/>
    <col min="3592" max="3592" width="11" style="81" bestFit="1" customWidth="1"/>
    <col min="3593" max="3594" width="10.625" style="81" bestFit="1" customWidth="1"/>
    <col min="3595" max="3840" width="10" style="81"/>
    <col min="3841" max="3841" width="19.625" style="81" customWidth="1"/>
    <col min="3842" max="3842" width="9.125" style="81" customWidth="1"/>
    <col min="3843" max="3844" width="11" style="81" bestFit="1" customWidth="1"/>
    <col min="3845" max="3846" width="8.125" style="81" bestFit="1" customWidth="1"/>
    <col min="3847" max="3847" width="10.125" style="81" bestFit="1" customWidth="1"/>
    <col min="3848" max="3848" width="11" style="81" bestFit="1" customWidth="1"/>
    <col min="3849" max="3850" width="10.625" style="81" bestFit="1" customWidth="1"/>
    <col min="3851" max="4096" width="11" style="81"/>
    <col min="4097" max="4097" width="19.625" style="81" customWidth="1"/>
    <col min="4098" max="4098" width="9.125" style="81" customWidth="1"/>
    <col min="4099" max="4100" width="11" style="81" bestFit="1" customWidth="1"/>
    <col min="4101" max="4102" width="8.125" style="81" bestFit="1" customWidth="1"/>
    <col min="4103" max="4103" width="10.125" style="81" bestFit="1" customWidth="1"/>
    <col min="4104" max="4104" width="11" style="81" bestFit="1" customWidth="1"/>
    <col min="4105" max="4106" width="10.625" style="81" bestFit="1" customWidth="1"/>
    <col min="4107" max="4352" width="10" style="81"/>
    <col min="4353" max="4353" width="19.625" style="81" customWidth="1"/>
    <col min="4354" max="4354" width="9.125" style="81" customWidth="1"/>
    <col min="4355" max="4356" width="11" style="81" bestFit="1" customWidth="1"/>
    <col min="4357" max="4358" width="8.125" style="81" bestFit="1" customWidth="1"/>
    <col min="4359" max="4359" width="10.125" style="81" bestFit="1" customWidth="1"/>
    <col min="4360" max="4360" width="11" style="81" bestFit="1" customWidth="1"/>
    <col min="4361" max="4362" width="10.625" style="81" bestFit="1" customWidth="1"/>
    <col min="4363" max="4608" width="10" style="81"/>
    <col min="4609" max="4609" width="19.625" style="81" customWidth="1"/>
    <col min="4610" max="4610" width="9.125" style="81" customWidth="1"/>
    <col min="4611" max="4612" width="11" style="81" bestFit="1" customWidth="1"/>
    <col min="4613" max="4614" width="8.125" style="81" bestFit="1" customWidth="1"/>
    <col min="4615" max="4615" width="10.125" style="81" bestFit="1" customWidth="1"/>
    <col min="4616" max="4616" width="11" style="81" bestFit="1" customWidth="1"/>
    <col min="4617" max="4618" width="10.625" style="81" bestFit="1" customWidth="1"/>
    <col min="4619" max="4864" width="10" style="81"/>
    <col min="4865" max="4865" width="19.625" style="81" customWidth="1"/>
    <col min="4866" max="4866" width="9.125" style="81" customWidth="1"/>
    <col min="4867" max="4868" width="11" style="81" bestFit="1" customWidth="1"/>
    <col min="4869" max="4870" width="8.125" style="81" bestFit="1" customWidth="1"/>
    <col min="4871" max="4871" width="10.125" style="81" bestFit="1" customWidth="1"/>
    <col min="4872" max="4872" width="11" style="81" bestFit="1" customWidth="1"/>
    <col min="4873" max="4874" width="10.625" style="81" bestFit="1" customWidth="1"/>
    <col min="4875" max="5120" width="11" style="81"/>
    <col min="5121" max="5121" width="19.625" style="81" customWidth="1"/>
    <col min="5122" max="5122" width="9.125" style="81" customWidth="1"/>
    <col min="5123" max="5124" width="11" style="81" bestFit="1" customWidth="1"/>
    <col min="5125" max="5126" width="8.125" style="81" bestFit="1" customWidth="1"/>
    <col min="5127" max="5127" width="10.125" style="81" bestFit="1" customWidth="1"/>
    <col min="5128" max="5128" width="11" style="81" bestFit="1" customWidth="1"/>
    <col min="5129" max="5130" width="10.625" style="81" bestFit="1" customWidth="1"/>
    <col min="5131" max="5376" width="10" style="81"/>
    <col min="5377" max="5377" width="19.625" style="81" customWidth="1"/>
    <col min="5378" max="5378" width="9.125" style="81" customWidth="1"/>
    <col min="5379" max="5380" width="11" style="81" bestFit="1" customWidth="1"/>
    <col min="5381" max="5382" width="8.125" style="81" bestFit="1" customWidth="1"/>
    <col min="5383" max="5383" width="10.125" style="81" bestFit="1" customWidth="1"/>
    <col min="5384" max="5384" width="11" style="81" bestFit="1" customWidth="1"/>
    <col min="5385" max="5386" width="10.625" style="81" bestFit="1" customWidth="1"/>
    <col min="5387" max="5632" width="10" style="81"/>
    <col min="5633" max="5633" width="19.625" style="81" customWidth="1"/>
    <col min="5634" max="5634" width="9.125" style="81" customWidth="1"/>
    <col min="5635" max="5636" width="11" style="81" bestFit="1" customWidth="1"/>
    <col min="5637" max="5638" width="8.125" style="81" bestFit="1" customWidth="1"/>
    <col min="5639" max="5639" width="10.125" style="81" bestFit="1" customWidth="1"/>
    <col min="5640" max="5640" width="11" style="81" bestFit="1" customWidth="1"/>
    <col min="5641" max="5642" width="10.625" style="81" bestFit="1" customWidth="1"/>
    <col min="5643" max="5888" width="10" style="81"/>
    <col min="5889" max="5889" width="19.625" style="81" customWidth="1"/>
    <col min="5890" max="5890" width="9.125" style="81" customWidth="1"/>
    <col min="5891" max="5892" width="11" style="81" bestFit="1" customWidth="1"/>
    <col min="5893" max="5894" width="8.125" style="81" bestFit="1" customWidth="1"/>
    <col min="5895" max="5895" width="10.125" style="81" bestFit="1" customWidth="1"/>
    <col min="5896" max="5896" width="11" style="81" bestFit="1" customWidth="1"/>
    <col min="5897" max="5898" width="10.625" style="81" bestFit="1" customWidth="1"/>
    <col min="5899" max="6144" width="11" style="81"/>
    <col min="6145" max="6145" width="19.625" style="81" customWidth="1"/>
    <col min="6146" max="6146" width="9.125" style="81" customWidth="1"/>
    <col min="6147" max="6148" width="11" style="81" bestFit="1" customWidth="1"/>
    <col min="6149" max="6150" width="8.125" style="81" bestFit="1" customWidth="1"/>
    <col min="6151" max="6151" width="10.125" style="81" bestFit="1" customWidth="1"/>
    <col min="6152" max="6152" width="11" style="81" bestFit="1" customWidth="1"/>
    <col min="6153" max="6154" width="10.625" style="81" bestFit="1" customWidth="1"/>
    <col min="6155" max="6400" width="10" style="81"/>
    <col min="6401" max="6401" width="19.625" style="81" customWidth="1"/>
    <col min="6402" max="6402" width="9.125" style="81" customWidth="1"/>
    <col min="6403" max="6404" width="11" style="81" bestFit="1" customWidth="1"/>
    <col min="6405" max="6406" width="8.125" style="81" bestFit="1" customWidth="1"/>
    <col min="6407" max="6407" width="10.125" style="81" bestFit="1" customWidth="1"/>
    <col min="6408" max="6408" width="11" style="81" bestFit="1" customWidth="1"/>
    <col min="6409" max="6410" width="10.625" style="81" bestFit="1" customWidth="1"/>
    <col min="6411" max="6656" width="10" style="81"/>
    <col min="6657" max="6657" width="19.625" style="81" customWidth="1"/>
    <col min="6658" max="6658" width="9.125" style="81" customWidth="1"/>
    <col min="6659" max="6660" width="11" style="81" bestFit="1" customWidth="1"/>
    <col min="6661" max="6662" width="8.125" style="81" bestFit="1" customWidth="1"/>
    <col min="6663" max="6663" width="10.125" style="81" bestFit="1" customWidth="1"/>
    <col min="6664" max="6664" width="11" style="81" bestFit="1" customWidth="1"/>
    <col min="6665" max="6666" width="10.625" style="81" bestFit="1" customWidth="1"/>
    <col min="6667" max="6912" width="10" style="81"/>
    <col min="6913" max="6913" width="19.625" style="81" customWidth="1"/>
    <col min="6914" max="6914" width="9.125" style="81" customWidth="1"/>
    <col min="6915" max="6916" width="11" style="81" bestFit="1" customWidth="1"/>
    <col min="6917" max="6918" width="8.125" style="81" bestFit="1" customWidth="1"/>
    <col min="6919" max="6919" width="10.125" style="81" bestFit="1" customWidth="1"/>
    <col min="6920" max="6920" width="11" style="81" bestFit="1" customWidth="1"/>
    <col min="6921" max="6922" width="10.625" style="81" bestFit="1" customWidth="1"/>
    <col min="6923" max="7168" width="11" style="81"/>
    <col min="7169" max="7169" width="19.625" style="81" customWidth="1"/>
    <col min="7170" max="7170" width="9.125" style="81" customWidth="1"/>
    <col min="7171" max="7172" width="11" style="81" bestFit="1" customWidth="1"/>
    <col min="7173" max="7174" width="8.125" style="81" bestFit="1" customWidth="1"/>
    <col min="7175" max="7175" width="10.125" style="81" bestFit="1" customWidth="1"/>
    <col min="7176" max="7176" width="11" style="81" bestFit="1" customWidth="1"/>
    <col min="7177" max="7178" width="10.625" style="81" bestFit="1" customWidth="1"/>
    <col min="7179" max="7424" width="10" style="81"/>
    <col min="7425" max="7425" width="19.625" style="81" customWidth="1"/>
    <col min="7426" max="7426" width="9.125" style="81" customWidth="1"/>
    <col min="7427" max="7428" width="11" style="81" bestFit="1" customWidth="1"/>
    <col min="7429" max="7430" width="8.125" style="81" bestFit="1" customWidth="1"/>
    <col min="7431" max="7431" width="10.125" style="81" bestFit="1" customWidth="1"/>
    <col min="7432" max="7432" width="11" style="81" bestFit="1" customWidth="1"/>
    <col min="7433" max="7434" width="10.625" style="81" bestFit="1" customWidth="1"/>
    <col min="7435" max="7680" width="10" style="81"/>
    <col min="7681" max="7681" width="19.625" style="81" customWidth="1"/>
    <col min="7682" max="7682" width="9.125" style="81" customWidth="1"/>
    <col min="7683" max="7684" width="11" style="81" bestFit="1" customWidth="1"/>
    <col min="7685" max="7686" width="8.125" style="81" bestFit="1" customWidth="1"/>
    <col min="7687" max="7687" width="10.125" style="81" bestFit="1" customWidth="1"/>
    <col min="7688" max="7688" width="11" style="81" bestFit="1" customWidth="1"/>
    <col min="7689" max="7690" width="10.625" style="81" bestFit="1" customWidth="1"/>
    <col min="7691" max="7936" width="10" style="81"/>
    <col min="7937" max="7937" width="19.625" style="81" customWidth="1"/>
    <col min="7938" max="7938" width="9.125" style="81" customWidth="1"/>
    <col min="7939" max="7940" width="11" style="81" bestFit="1" customWidth="1"/>
    <col min="7941" max="7942" width="8.125" style="81" bestFit="1" customWidth="1"/>
    <col min="7943" max="7943" width="10.125" style="81" bestFit="1" customWidth="1"/>
    <col min="7944" max="7944" width="11" style="81" bestFit="1" customWidth="1"/>
    <col min="7945" max="7946" width="10.625" style="81" bestFit="1" customWidth="1"/>
    <col min="7947" max="8192" width="11" style="81"/>
    <col min="8193" max="8193" width="19.625" style="81" customWidth="1"/>
    <col min="8194" max="8194" width="9.125" style="81" customWidth="1"/>
    <col min="8195" max="8196" width="11" style="81" bestFit="1" customWidth="1"/>
    <col min="8197" max="8198" width="8.125" style="81" bestFit="1" customWidth="1"/>
    <col min="8199" max="8199" width="10.125" style="81" bestFit="1" customWidth="1"/>
    <col min="8200" max="8200" width="11" style="81" bestFit="1" customWidth="1"/>
    <col min="8201" max="8202" width="10.625" style="81" bestFit="1" customWidth="1"/>
    <col min="8203" max="8448" width="10" style="81"/>
    <col min="8449" max="8449" width="19.625" style="81" customWidth="1"/>
    <col min="8450" max="8450" width="9.125" style="81" customWidth="1"/>
    <col min="8451" max="8452" width="11" style="81" bestFit="1" customWidth="1"/>
    <col min="8453" max="8454" width="8.125" style="81" bestFit="1" customWidth="1"/>
    <col min="8455" max="8455" width="10.125" style="81" bestFit="1" customWidth="1"/>
    <col min="8456" max="8456" width="11" style="81" bestFit="1" customWidth="1"/>
    <col min="8457" max="8458" width="10.625" style="81" bestFit="1" customWidth="1"/>
    <col min="8459" max="8704" width="10" style="81"/>
    <col min="8705" max="8705" width="19.625" style="81" customWidth="1"/>
    <col min="8706" max="8706" width="9.125" style="81" customWidth="1"/>
    <col min="8707" max="8708" width="11" style="81" bestFit="1" customWidth="1"/>
    <col min="8709" max="8710" width="8.125" style="81" bestFit="1" customWidth="1"/>
    <col min="8711" max="8711" width="10.125" style="81" bestFit="1" customWidth="1"/>
    <col min="8712" max="8712" width="11" style="81" bestFit="1" customWidth="1"/>
    <col min="8713" max="8714" width="10.625" style="81" bestFit="1" customWidth="1"/>
    <col min="8715" max="8960" width="10" style="81"/>
    <col min="8961" max="8961" width="19.625" style="81" customWidth="1"/>
    <col min="8962" max="8962" width="9.125" style="81" customWidth="1"/>
    <col min="8963" max="8964" width="11" style="81" bestFit="1" customWidth="1"/>
    <col min="8965" max="8966" width="8.125" style="81" bestFit="1" customWidth="1"/>
    <col min="8967" max="8967" width="10.125" style="81" bestFit="1" customWidth="1"/>
    <col min="8968" max="8968" width="11" style="81" bestFit="1" customWidth="1"/>
    <col min="8969" max="8970" width="10.625" style="81" bestFit="1" customWidth="1"/>
    <col min="8971" max="9216" width="11" style="81"/>
    <col min="9217" max="9217" width="19.625" style="81" customWidth="1"/>
    <col min="9218" max="9218" width="9.125" style="81" customWidth="1"/>
    <col min="9219" max="9220" width="11" style="81" bestFit="1" customWidth="1"/>
    <col min="9221" max="9222" width="8.125" style="81" bestFit="1" customWidth="1"/>
    <col min="9223" max="9223" width="10.125" style="81" bestFit="1" customWidth="1"/>
    <col min="9224" max="9224" width="11" style="81" bestFit="1" customWidth="1"/>
    <col min="9225" max="9226" width="10.625" style="81" bestFit="1" customWidth="1"/>
    <col min="9227" max="9472" width="10" style="81"/>
    <col min="9473" max="9473" width="19.625" style="81" customWidth="1"/>
    <col min="9474" max="9474" width="9.125" style="81" customWidth="1"/>
    <col min="9475" max="9476" width="11" style="81" bestFit="1" customWidth="1"/>
    <col min="9477" max="9478" width="8.125" style="81" bestFit="1" customWidth="1"/>
    <col min="9479" max="9479" width="10.125" style="81" bestFit="1" customWidth="1"/>
    <col min="9480" max="9480" width="11" style="81" bestFit="1" customWidth="1"/>
    <col min="9481" max="9482" width="10.625" style="81" bestFit="1" customWidth="1"/>
    <col min="9483" max="9728" width="10" style="81"/>
    <col min="9729" max="9729" width="19.625" style="81" customWidth="1"/>
    <col min="9730" max="9730" width="9.125" style="81" customWidth="1"/>
    <col min="9731" max="9732" width="11" style="81" bestFit="1" customWidth="1"/>
    <col min="9733" max="9734" width="8.125" style="81" bestFit="1" customWidth="1"/>
    <col min="9735" max="9735" width="10.125" style="81" bestFit="1" customWidth="1"/>
    <col min="9736" max="9736" width="11" style="81" bestFit="1" customWidth="1"/>
    <col min="9737" max="9738" width="10.625" style="81" bestFit="1" customWidth="1"/>
    <col min="9739" max="9984" width="10" style="81"/>
    <col min="9985" max="9985" width="19.625" style="81" customWidth="1"/>
    <col min="9986" max="9986" width="9.125" style="81" customWidth="1"/>
    <col min="9987" max="9988" width="11" style="81" bestFit="1" customWidth="1"/>
    <col min="9989" max="9990" width="8.125" style="81" bestFit="1" customWidth="1"/>
    <col min="9991" max="9991" width="10.125" style="81" bestFit="1" customWidth="1"/>
    <col min="9992" max="9992" width="11" style="81" bestFit="1" customWidth="1"/>
    <col min="9993" max="9994" width="10.625" style="81" bestFit="1" customWidth="1"/>
    <col min="9995" max="10240" width="11" style="81"/>
    <col min="10241" max="10241" width="19.625" style="81" customWidth="1"/>
    <col min="10242" max="10242" width="9.125" style="81" customWidth="1"/>
    <col min="10243" max="10244" width="11" style="81" bestFit="1" customWidth="1"/>
    <col min="10245" max="10246" width="8.125" style="81" bestFit="1" customWidth="1"/>
    <col min="10247" max="10247" width="10.125" style="81" bestFit="1" customWidth="1"/>
    <col min="10248" max="10248" width="11" style="81" bestFit="1" customWidth="1"/>
    <col min="10249" max="10250" width="10.625" style="81" bestFit="1" customWidth="1"/>
    <col min="10251" max="10496" width="10" style="81"/>
    <col min="10497" max="10497" width="19.625" style="81" customWidth="1"/>
    <col min="10498" max="10498" width="9.125" style="81" customWidth="1"/>
    <col min="10499" max="10500" width="11" style="81" bestFit="1" customWidth="1"/>
    <col min="10501" max="10502" width="8.125" style="81" bestFit="1" customWidth="1"/>
    <col min="10503" max="10503" width="10.125" style="81" bestFit="1" customWidth="1"/>
    <col min="10504" max="10504" width="11" style="81" bestFit="1" customWidth="1"/>
    <col min="10505" max="10506" width="10.625" style="81" bestFit="1" customWidth="1"/>
    <col min="10507" max="10752" width="10" style="81"/>
    <col min="10753" max="10753" width="19.625" style="81" customWidth="1"/>
    <col min="10754" max="10754" width="9.125" style="81" customWidth="1"/>
    <col min="10755" max="10756" width="11" style="81" bestFit="1" customWidth="1"/>
    <col min="10757" max="10758" width="8.125" style="81" bestFit="1" customWidth="1"/>
    <col min="10759" max="10759" width="10.125" style="81" bestFit="1" customWidth="1"/>
    <col min="10760" max="10760" width="11" style="81" bestFit="1" customWidth="1"/>
    <col min="10761" max="10762" width="10.625" style="81" bestFit="1" customWidth="1"/>
    <col min="10763" max="11008" width="10" style="81"/>
    <col min="11009" max="11009" width="19.625" style="81" customWidth="1"/>
    <col min="11010" max="11010" width="9.125" style="81" customWidth="1"/>
    <col min="11011" max="11012" width="11" style="81" bestFit="1" customWidth="1"/>
    <col min="11013" max="11014" width="8.125" style="81" bestFit="1" customWidth="1"/>
    <col min="11015" max="11015" width="10.125" style="81" bestFit="1" customWidth="1"/>
    <col min="11016" max="11016" width="11" style="81" bestFit="1" customWidth="1"/>
    <col min="11017" max="11018" width="10.625" style="81" bestFit="1" customWidth="1"/>
    <col min="11019" max="11264" width="11" style="81"/>
    <col min="11265" max="11265" width="19.625" style="81" customWidth="1"/>
    <col min="11266" max="11266" width="9.125" style="81" customWidth="1"/>
    <col min="11267" max="11268" width="11" style="81" bestFit="1" customWidth="1"/>
    <col min="11269" max="11270" width="8.125" style="81" bestFit="1" customWidth="1"/>
    <col min="11271" max="11271" width="10.125" style="81" bestFit="1" customWidth="1"/>
    <col min="11272" max="11272" width="11" style="81" bestFit="1" customWidth="1"/>
    <col min="11273" max="11274" width="10.625" style="81" bestFit="1" customWidth="1"/>
    <col min="11275" max="11520" width="10" style="81"/>
    <col min="11521" max="11521" width="19.625" style="81" customWidth="1"/>
    <col min="11522" max="11522" width="9.125" style="81" customWidth="1"/>
    <col min="11523" max="11524" width="11" style="81" bestFit="1" customWidth="1"/>
    <col min="11525" max="11526" width="8.125" style="81" bestFit="1" customWidth="1"/>
    <col min="11527" max="11527" width="10.125" style="81" bestFit="1" customWidth="1"/>
    <col min="11528" max="11528" width="11" style="81" bestFit="1" customWidth="1"/>
    <col min="11529" max="11530" width="10.625" style="81" bestFit="1" customWidth="1"/>
    <col min="11531" max="11776" width="10" style="81"/>
    <col min="11777" max="11777" width="19.625" style="81" customWidth="1"/>
    <col min="11778" max="11778" width="9.125" style="81" customWidth="1"/>
    <col min="11779" max="11780" width="11" style="81" bestFit="1" customWidth="1"/>
    <col min="11781" max="11782" width="8.125" style="81" bestFit="1" customWidth="1"/>
    <col min="11783" max="11783" width="10.125" style="81" bestFit="1" customWidth="1"/>
    <col min="11784" max="11784" width="11" style="81" bestFit="1" customWidth="1"/>
    <col min="11785" max="11786" width="10.625" style="81" bestFit="1" customWidth="1"/>
    <col min="11787" max="12032" width="10" style="81"/>
    <col min="12033" max="12033" width="19.625" style="81" customWidth="1"/>
    <col min="12034" max="12034" width="9.125" style="81" customWidth="1"/>
    <col min="12035" max="12036" width="11" style="81" bestFit="1" customWidth="1"/>
    <col min="12037" max="12038" width="8.125" style="81" bestFit="1" customWidth="1"/>
    <col min="12039" max="12039" width="10.125" style="81" bestFit="1" customWidth="1"/>
    <col min="12040" max="12040" width="11" style="81" bestFit="1" customWidth="1"/>
    <col min="12041" max="12042" width="10.625" style="81" bestFit="1" customWidth="1"/>
    <col min="12043" max="12288" width="11" style="81"/>
    <col min="12289" max="12289" width="19.625" style="81" customWidth="1"/>
    <col min="12290" max="12290" width="9.125" style="81" customWidth="1"/>
    <col min="12291" max="12292" width="11" style="81" bestFit="1" customWidth="1"/>
    <col min="12293" max="12294" width="8.125" style="81" bestFit="1" customWidth="1"/>
    <col min="12295" max="12295" width="10.125" style="81" bestFit="1" customWidth="1"/>
    <col min="12296" max="12296" width="11" style="81" bestFit="1" customWidth="1"/>
    <col min="12297" max="12298" width="10.625" style="81" bestFit="1" customWidth="1"/>
    <col min="12299" max="12544" width="10" style="81"/>
    <col min="12545" max="12545" width="19.625" style="81" customWidth="1"/>
    <col min="12546" max="12546" width="9.125" style="81" customWidth="1"/>
    <col min="12547" max="12548" width="11" style="81" bestFit="1" customWidth="1"/>
    <col min="12549" max="12550" width="8.125" style="81" bestFit="1" customWidth="1"/>
    <col min="12551" max="12551" width="10.125" style="81" bestFit="1" customWidth="1"/>
    <col min="12552" max="12552" width="11" style="81" bestFit="1" customWidth="1"/>
    <col min="12553" max="12554" width="10.625" style="81" bestFit="1" customWidth="1"/>
    <col min="12555" max="12800" width="10" style="81"/>
    <col min="12801" max="12801" width="19.625" style="81" customWidth="1"/>
    <col min="12802" max="12802" width="9.125" style="81" customWidth="1"/>
    <col min="12803" max="12804" width="11" style="81" bestFit="1" customWidth="1"/>
    <col min="12805" max="12806" width="8.125" style="81" bestFit="1" customWidth="1"/>
    <col min="12807" max="12807" width="10.125" style="81" bestFit="1" customWidth="1"/>
    <col min="12808" max="12808" width="11" style="81" bestFit="1" customWidth="1"/>
    <col min="12809" max="12810" width="10.625" style="81" bestFit="1" customWidth="1"/>
    <col min="12811" max="13056" width="10" style="81"/>
    <col min="13057" max="13057" width="19.625" style="81" customWidth="1"/>
    <col min="13058" max="13058" width="9.125" style="81" customWidth="1"/>
    <col min="13059" max="13060" width="11" style="81" bestFit="1" customWidth="1"/>
    <col min="13061" max="13062" width="8.125" style="81" bestFit="1" customWidth="1"/>
    <col min="13063" max="13063" width="10.125" style="81" bestFit="1" customWidth="1"/>
    <col min="13064" max="13064" width="11" style="81" bestFit="1" customWidth="1"/>
    <col min="13065" max="13066" width="10.625" style="81" bestFit="1" customWidth="1"/>
    <col min="13067" max="13312" width="11" style="81"/>
    <col min="13313" max="13313" width="19.625" style="81" customWidth="1"/>
    <col min="13314" max="13314" width="9.125" style="81" customWidth="1"/>
    <col min="13315" max="13316" width="11" style="81" bestFit="1" customWidth="1"/>
    <col min="13317" max="13318" width="8.125" style="81" bestFit="1" customWidth="1"/>
    <col min="13319" max="13319" width="10.125" style="81" bestFit="1" customWidth="1"/>
    <col min="13320" max="13320" width="11" style="81" bestFit="1" customWidth="1"/>
    <col min="13321" max="13322" width="10.625" style="81" bestFit="1" customWidth="1"/>
    <col min="13323" max="13568" width="10" style="81"/>
    <col min="13569" max="13569" width="19.625" style="81" customWidth="1"/>
    <col min="13570" max="13570" width="9.125" style="81" customWidth="1"/>
    <col min="13571" max="13572" width="11" style="81" bestFit="1" customWidth="1"/>
    <col min="13573" max="13574" width="8.125" style="81" bestFit="1" customWidth="1"/>
    <col min="13575" max="13575" width="10.125" style="81" bestFit="1" customWidth="1"/>
    <col min="13576" max="13576" width="11" style="81" bestFit="1" customWidth="1"/>
    <col min="13577" max="13578" width="10.625" style="81" bestFit="1" customWidth="1"/>
    <col min="13579" max="13824" width="10" style="81"/>
    <col min="13825" max="13825" width="19.625" style="81" customWidth="1"/>
    <col min="13826" max="13826" width="9.125" style="81" customWidth="1"/>
    <col min="13827" max="13828" width="11" style="81" bestFit="1" customWidth="1"/>
    <col min="13829" max="13830" width="8.125" style="81" bestFit="1" customWidth="1"/>
    <col min="13831" max="13831" width="10.125" style="81" bestFit="1" customWidth="1"/>
    <col min="13832" max="13832" width="11" style="81" bestFit="1" customWidth="1"/>
    <col min="13833" max="13834" width="10.625" style="81" bestFit="1" customWidth="1"/>
    <col min="13835" max="14080" width="10" style="81"/>
    <col min="14081" max="14081" width="19.625" style="81" customWidth="1"/>
    <col min="14082" max="14082" width="9.125" style="81" customWidth="1"/>
    <col min="14083" max="14084" width="11" style="81" bestFit="1" customWidth="1"/>
    <col min="14085" max="14086" width="8.125" style="81" bestFit="1" customWidth="1"/>
    <col min="14087" max="14087" width="10.125" style="81" bestFit="1" customWidth="1"/>
    <col min="14088" max="14088" width="11" style="81" bestFit="1" customWidth="1"/>
    <col min="14089" max="14090" width="10.625" style="81" bestFit="1" customWidth="1"/>
    <col min="14091" max="14336" width="11" style="81"/>
    <col min="14337" max="14337" width="19.625" style="81" customWidth="1"/>
    <col min="14338" max="14338" width="9.125" style="81" customWidth="1"/>
    <col min="14339" max="14340" width="11" style="81" bestFit="1" customWidth="1"/>
    <col min="14341" max="14342" width="8.125" style="81" bestFit="1" customWidth="1"/>
    <col min="14343" max="14343" width="10.125" style="81" bestFit="1" customWidth="1"/>
    <col min="14344" max="14344" width="11" style="81" bestFit="1" customWidth="1"/>
    <col min="14345" max="14346" width="10.625" style="81" bestFit="1" customWidth="1"/>
    <col min="14347" max="14592" width="10" style="81"/>
    <col min="14593" max="14593" width="19.625" style="81" customWidth="1"/>
    <col min="14594" max="14594" width="9.125" style="81" customWidth="1"/>
    <col min="14595" max="14596" width="11" style="81" bestFit="1" customWidth="1"/>
    <col min="14597" max="14598" width="8.125" style="81" bestFit="1" customWidth="1"/>
    <col min="14599" max="14599" width="10.125" style="81" bestFit="1" customWidth="1"/>
    <col min="14600" max="14600" width="11" style="81" bestFit="1" customWidth="1"/>
    <col min="14601" max="14602" width="10.625" style="81" bestFit="1" customWidth="1"/>
    <col min="14603" max="14848" width="10" style="81"/>
    <col min="14849" max="14849" width="19.625" style="81" customWidth="1"/>
    <col min="14850" max="14850" width="9.125" style="81" customWidth="1"/>
    <col min="14851" max="14852" width="11" style="81" bestFit="1" customWidth="1"/>
    <col min="14853" max="14854" width="8.125" style="81" bestFit="1" customWidth="1"/>
    <col min="14855" max="14855" width="10.125" style="81" bestFit="1" customWidth="1"/>
    <col min="14856" max="14856" width="11" style="81" bestFit="1" customWidth="1"/>
    <col min="14857" max="14858" width="10.625" style="81" bestFit="1" customWidth="1"/>
    <col min="14859" max="15104" width="10" style="81"/>
    <col min="15105" max="15105" width="19.625" style="81" customWidth="1"/>
    <col min="15106" max="15106" width="9.125" style="81" customWidth="1"/>
    <col min="15107" max="15108" width="11" style="81" bestFit="1" customWidth="1"/>
    <col min="15109" max="15110" width="8.125" style="81" bestFit="1" customWidth="1"/>
    <col min="15111" max="15111" width="10.125" style="81" bestFit="1" customWidth="1"/>
    <col min="15112" max="15112" width="11" style="81" bestFit="1" customWidth="1"/>
    <col min="15113" max="15114" width="10.625" style="81" bestFit="1" customWidth="1"/>
    <col min="15115" max="15360" width="11" style="81"/>
    <col min="15361" max="15361" width="19.625" style="81" customWidth="1"/>
    <col min="15362" max="15362" width="9.125" style="81" customWidth="1"/>
    <col min="15363" max="15364" width="11" style="81" bestFit="1" customWidth="1"/>
    <col min="15365" max="15366" width="8.125" style="81" bestFit="1" customWidth="1"/>
    <col min="15367" max="15367" width="10.125" style="81" bestFit="1" customWidth="1"/>
    <col min="15368" max="15368" width="11" style="81" bestFit="1" customWidth="1"/>
    <col min="15369" max="15370" width="10.625" style="81" bestFit="1" customWidth="1"/>
    <col min="15371" max="15616" width="10" style="81"/>
    <col min="15617" max="15617" width="19.625" style="81" customWidth="1"/>
    <col min="15618" max="15618" width="9.125" style="81" customWidth="1"/>
    <col min="15619" max="15620" width="11" style="81" bestFit="1" customWidth="1"/>
    <col min="15621" max="15622" width="8.125" style="81" bestFit="1" customWidth="1"/>
    <col min="15623" max="15623" width="10.125" style="81" bestFit="1" customWidth="1"/>
    <col min="15624" max="15624" width="11" style="81" bestFit="1" customWidth="1"/>
    <col min="15625" max="15626" width="10.625" style="81" bestFit="1" customWidth="1"/>
    <col min="15627" max="15872" width="10" style="81"/>
    <col min="15873" max="15873" width="19.625" style="81" customWidth="1"/>
    <col min="15874" max="15874" width="9.125" style="81" customWidth="1"/>
    <col min="15875" max="15876" width="11" style="81" bestFit="1" customWidth="1"/>
    <col min="15877" max="15878" width="8.125" style="81" bestFit="1" customWidth="1"/>
    <col min="15879" max="15879" width="10.125" style="81" bestFit="1" customWidth="1"/>
    <col min="15880" max="15880" width="11" style="81" bestFit="1" customWidth="1"/>
    <col min="15881" max="15882" width="10.625" style="81" bestFit="1" customWidth="1"/>
    <col min="15883" max="16128" width="10" style="81"/>
    <col min="16129" max="16129" width="19.625" style="81" customWidth="1"/>
    <col min="16130" max="16130" width="9.125" style="81" customWidth="1"/>
    <col min="16131" max="16132" width="11" style="81" bestFit="1" customWidth="1"/>
    <col min="16133" max="16134" width="8.125" style="81" bestFit="1" customWidth="1"/>
    <col min="16135" max="16135" width="10.125" style="81" bestFit="1" customWidth="1"/>
    <col min="16136" max="16136" width="11" style="81" bestFit="1" customWidth="1"/>
    <col min="16137" max="16138" width="10.625" style="81" bestFit="1" customWidth="1"/>
    <col min="16139" max="16384" width="11" style="81"/>
  </cols>
  <sheetData>
    <row r="1" spans="1:8" x14ac:dyDescent="0.2">
      <c r="A1" s="358" t="s">
        <v>27</v>
      </c>
      <c r="B1" s="359"/>
      <c r="C1" s="359"/>
      <c r="D1" s="359"/>
      <c r="E1" s="359"/>
      <c r="F1" s="359"/>
      <c r="G1" s="359"/>
      <c r="H1" s="359"/>
    </row>
    <row r="2" spans="1:8" ht="15.75" x14ac:dyDescent="0.25">
      <c r="A2" s="360"/>
      <c r="B2" s="361"/>
      <c r="C2" s="334"/>
      <c r="D2" s="334"/>
      <c r="E2" s="334"/>
      <c r="F2" s="334"/>
      <c r="G2" s="349"/>
      <c r="H2" s="349" t="s">
        <v>151</v>
      </c>
    </row>
    <row r="3" spans="1:8" x14ac:dyDescent="0.2">
      <c r="A3" s="350"/>
      <c r="B3" s="782">
        <f>INDICE!A3</f>
        <v>45017</v>
      </c>
      <c r="C3" s="783"/>
      <c r="D3" s="783" t="s">
        <v>115</v>
      </c>
      <c r="E3" s="783"/>
      <c r="F3" s="783" t="s">
        <v>116</v>
      </c>
      <c r="G3" s="784"/>
      <c r="H3" s="783"/>
    </row>
    <row r="4" spans="1:8" x14ac:dyDescent="0.2">
      <c r="A4" s="351"/>
      <c r="B4" s="352" t="s">
        <v>47</v>
      </c>
      <c r="C4" s="352" t="s">
        <v>421</v>
      </c>
      <c r="D4" s="352" t="s">
        <v>47</v>
      </c>
      <c r="E4" s="352" t="s">
        <v>421</v>
      </c>
      <c r="F4" s="352" t="s">
        <v>47</v>
      </c>
      <c r="G4" s="353" t="s">
        <v>421</v>
      </c>
      <c r="H4" s="353" t="s">
        <v>106</v>
      </c>
    </row>
    <row r="5" spans="1:8" x14ac:dyDescent="0.2">
      <c r="A5" s="354" t="s">
        <v>171</v>
      </c>
      <c r="B5" s="326">
        <v>1735.6431800000012</v>
      </c>
      <c r="C5" s="319">
        <v>-8.3098095154097642</v>
      </c>
      <c r="D5" s="318">
        <v>6887.7531199999976</v>
      </c>
      <c r="E5" s="319">
        <v>-3.0022316285578166</v>
      </c>
      <c r="F5" s="318">
        <v>21976.138369999993</v>
      </c>
      <c r="G5" s="333">
        <v>-1.8514256056545375</v>
      </c>
      <c r="H5" s="324">
        <v>70.309077532999368</v>
      </c>
    </row>
    <row r="6" spans="1:8" x14ac:dyDescent="0.2">
      <c r="A6" s="354" t="s">
        <v>172</v>
      </c>
      <c r="B6" s="587">
        <v>0.21059999999999998</v>
      </c>
      <c r="C6" s="333">
        <v>-89.725826909942441</v>
      </c>
      <c r="D6" s="355">
        <v>0.73293999999999992</v>
      </c>
      <c r="E6" s="319">
        <v>-73.849068586699389</v>
      </c>
      <c r="F6" s="318">
        <v>14.663830000000003</v>
      </c>
      <c r="G6" s="319">
        <v>-34.663034416814916</v>
      </c>
      <c r="H6" s="587">
        <v>4.6914537169467342E-2</v>
      </c>
    </row>
    <row r="7" spans="1:8" x14ac:dyDescent="0.2">
      <c r="A7" s="354" t="s">
        <v>173</v>
      </c>
      <c r="B7" s="341">
        <v>3.0000000000000001E-3</v>
      </c>
      <c r="C7" s="333">
        <v>0</v>
      </c>
      <c r="D7" s="332">
        <v>1.4E-2</v>
      </c>
      <c r="E7" s="333">
        <v>-41.471571906354519</v>
      </c>
      <c r="F7" s="332">
        <v>6.105E-2</v>
      </c>
      <c r="G7" s="319">
        <v>-5.9611829944547203</v>
      </c>
      <c r="H7" s="587">
        <v>1.953195375421006E-4</v>
      </c>
    </row>
    <row r="8" spans="1:8" x14ac:dyDescent="0.2">
      <c r="A8" s="365" t="s">
        <v>174</v>
      </c>
      <c r="B8" s="327">
        <v>1735.8567800000012</v>
      </c>
      <c r="C8" s="328">
        <v>-8.3977183134109961</v>
      </c>
      <c r="D8" s="327">
        <v>6888.5000599999976</v>
      </c>
      <c r="E8" s="374">
        <v>-3.0303131743029987</v>
      </c>
      <c r="F8" s="327">
        <v>21990.863249999991</v>
      </c>
      <c r="G8" s="328">
        <v>-1.8842933242397657</v>
      </c>
      <c r="H8" s="328">
        <v>70.356187389706363</v>
      </c>
    </row>
    <row r="9" spans="1:8" x14ac:dyDescent="0.2">
      <c r="A9" s="354" t="s">
        <v>175</v>
      </c>
      <c r="B9" s="326">
        <v>254.6425100000001</v>
      </c>
      <c r="C9" s="319">
        <v>-24.592919343736188</v>
      </c>
      <c r="D9" s="318">
        <v>1286.46199</v>
      </c>
      <c r="E9" s="319">
        <v>-17.502198392496464</v>
      </c>
      <c r="F9" s="318">
        <v>4338.5232499999993</v>
      </c>
      <c r="G9" s="319">
        <v>-3.6248450783518198</v>
      </c>
      <c r="H9" s="324">
        <v>13.880398932115497</v>
      </c>
    </row>
    <row r="10" spans="1:8" x14ac:dyDescent="0.2">
      <c r="A10" s="354" t="s">
        <v>176</v>
      </c>
      <c r="B10" s="326">
        <v>59.140570000000011</v>
      </c>
      <c r="C10" s="319">
        <v>-13.784443067302405</v>
      </c>
      <c r="D10" s="318">
        <v>512.48052000000007</v>
      </c>
      <c r="E10" s="333">
        <v>8.483372952261492</v>
      </c>
      <c r="F10" s="318">
        <v>793.64120000000014</v>
      </c>
      <c r="G10" s="333">
        <v>-26.712865330005549</v>
      </c>
      <c r="H10" s="324">
        <v>2.5391258338797345</v>
      </c>
    </row>
    <row r="11" spans="1:8" x14ac:dyDescent="0.2">
      <c r="A11" s="354" t="s">
        <v>177</v>
      </c>
      <c r="B11" s="326">
        <v>313.12389000000007</v>
      </c>
      <c r="C11" s="319">
        <v>-9.9934358572935302</v>
      </c>
      <c r="D11" s="318">
        <v>1265.82546</v>
      </c>
      <c r="E11" s="319">
        <v>-5.4495044291997816</v>
      </c>
      <c r="F11" s="318">
        <v>4133.4460600000002</v>
      </c>
      <c r="G11" s="319">
        <v>5.9255771764235288</v>
      </c>
      <c r="H11" s="324">
        <v>13.224287844298408</v>
      </c>
    </row>
    <row r="12" spans="1:8" s="3" customFormat="1" x14ac:dyDescent="0.2">
      <c r="A12" s="356" t="s">
        <v>148</v>
      </c>
      <c r="B12" s="329">
        <v>2362.763750000001</v>
      </c>
      <c r="C12" s="330">
        <v>-10.811156701958618</v>
      </c>
      <c r="D12" s="329">
        <v>9953.2680299999975</v>
      </c>
      <c r="E12" s="330">
        <v>-4.9747746517130667</v>
      </c>
      <c r="F12" s="329">
        <v>31256.47375999999</v>
      </c>
      <c r="G12" s="330">
        <v>-2.0174279463369387</v>
      </c>
      <c r="H12" s="330">
        <v>100</v>
      </c>
    </row>
    <row r="13" spans="1:8" x14ac:dyDescent="0.2">
      <c r="A13" s="366" t="s">
        <v>149</v>
      </c>
      <c r="B13" s="331"/>
      <c r="C13" s="331"/>
      <c r="D13" s="331"/>
      <c r="E13" s="331"/>
      <c r="F13" s="331"/>
      <c r="G13" s="331"/>
      <c r="H13" s="331"/>
    </row>
    <row r="14" spans="1:8" s="105" customFormat="1" x14ac:dyDescent="0.2">
      <c r="A14" s="604" t="s">
        <v>178</v>
      </c>
      <c r="B14" s="595">
        <v>101.69303000000011</v>
      </c>
      <c r="C14" s="596">
        <v>-8.1327593390306774</v>
      </c>
      <c r="D14" s="597">
        <v>402.5237399999998</v>
      </c>
      <c r="E14" s="596">
        <v>-14.137028196931514</v>
      </c>
      <c r="F14" s="318">
        <v>1331.2305199999998</v>
      </c>
      <c r="G14" s="596">
        <v>-7.4711786314757296</v>
      </c>
      <c r="H14" s="598">
        <v>4.2590553567294034</v>
      </c>
    </row>
    <row r="15" spans="1:8" s="105" customFormat="1" x14ac:dyDescent="0.2">
      <c r="A15" s="605" t="s">
        <v>562</v>
      </c>
      <c r="B15" s="600">
        <v>5.8583767492615397</v>
      </c>
      <c r="C15" s="601"/>
      <c r="D15" s="602">
        <v>5.8434163677716509</v>
      </c>
      <c r="E15" s="601"/>
      <c r="F15" s="602">
        <v>6.0535619037147184</v>
      </c>
      <c r="G15" s="601"/>
      <c r="H15" s="603"/>
    </row>
    <row r="16" spans="1:8" s="105" customFormat="1" x14ac:dyDescent="0.2">
      <c r="A16" s="606" t="s">
        <v>427</v>
      </c>
      <c r="B16" s="607">
        <v>216.40833000000006</v>
      </c>
      <c r="C16" s="608">
        <v>-16.403543039953114</v>
      </c>
      <c r="D16" s="609">
        <v>873.16016999999988</v>
      </c>
      <c r="E16" s="608">
        <v>-10.027904162693474</v>
      </c>
      <c r="F16" s="609">
        <v>2867.5174300000003</v>
      </c>
      <c r="G16" s="608">
        <v>1.3341035126010425</v>
      </c>
      <c r="H16" s="610">
        <v>9.1741552550616365</v>
      </c>
    </row>
    <row r="17" spans="1:22" x14ac:dyDescent="0.2">
      <c r="A17" s="362"/>
      <c r="B17" s="359"/>
      <c r="C17" s="359"/>
      <c r="D17" s="359"/>
      <c r="E17" s="359"/>
      <c r="F17" s="359"/>
      <c r="G17" s="359"/>
      <c r="H17" s="363" t="s">
        <v>220</v>
      </c>
    </row>
    <row r="18" spans="1:22" x14ac:dyDescent="0.2">
      <c r="A18" s="357" t="s">
        <v>479</v>
      </c>
      <c r="B18" s="334"/>
      <c r="C18" s="334"/>
      <c r="D18" s="334"/>
      <c r="E18" s="334"/>
      <c r="F18" s="318"/>
      <c r="G18" s="334"/>
      <c r="H18" s="334"/>
      <c r="I18" s="88"/>
      <c r="J18" s="88"/>
      <c r="K18" s="88"/>
      <c r="L18" s="88"/>
      <c r="M18" s="88"/>
      <c r="N18" s="88"/>
    </row>
    <row r="19" spans="1:22" x14ac:dyDescent="0.2">
      <c r="A19" s="785" t="s">
        <v>428</v>
      </c>
      <c r="B19" s="786"/>
      <c r="C19" s="786"/>
      <c r="D19" s="786"/>
      <c r="E19" s="786"/>
      <c r="F19" s="786"/>
      <c r="G19" s="786"/>
      <c r="H19" s="334"/>
      <c r="I19" s="88"/>
      <c r="J19" s="88"/>
      <c r="K19" s="88"/>
      <c r="L19" s="88"/>
      <c r="M19" s="88"/>
      <c r="N19" s="88"/>
    </row>
    <row r="20" spans="1:22" ht="14.25" x14ac:dyDescent="0.2">
      <c r="A20" s="133" t="s">
        <v>532</v>
      </c>
      <c r="B20" s="364"/>
      <c r="C20" s="364"/>
      <c r="D20" s="364"/>
      <c r="E20" s="364"/>
      <c r="F20" s="364"/>
      <c r="G20" s="364"/>
      <c r="H20" s="364"/>
      <c r="I20" s="88"/>
      <c r="J20" s="88"/>
      <c r="K20" s="88"/>
      <c r="L20" s="88"/>
      <c r="M20" s="88"/>
      <c r="N20" s="88"/>
    </row>
    <row r="21" spans="1:22" x14ac:dyDescent="0.2">
      <c r="A21" s="138"/>
      <c r="B21" s="84"/>
      <c r="C21" s="84"/>
      <c r="D21" s="84"/>
      <c r="E21" s="84"/>
      <c r="F21" s="84"/>
      <c r="G21" s="84"/>
      <c r="H21" s="84"/>
    </row>
    <row r="23" spans="1:22" x14ac:dyDescent="0.2">
      <c r="D23" s="630"/>
      <c r="E23" s="630"/>
      <c r="F23" s="630"/>
      <c r="G23" s="630"/>
      <c r="H23" s="630"/>
      <c r="I23" s="630"/>
      <c r="J23" s="630"/>
      <c r="K23" s="630"/>
      <c r="L23" s="630"/>
      <c r="M23" s="630"/>
      <c r="N23" s="630"/>
      <c r="O23" s="630"/>
      <c r="P23" s="630"/>
      <c r="Q23" s="630"/>
      <c r="R23" s="630"/>
      <c r="S23" s="630"/>
      <c r="T23" s="630"/>
      <c r="U23" s="630"/>
      <c r="V23" s="630"/>
    </row>
    <row r="24" spans="1:22" x14ac:dyDescent="0.2">
      <c r="B24" s="81" t="s">
        <v>369</v>
      </c>
    </row>
    <row r="32" spans="1:22" x14ac:dyDescent="0.2">
      <c r="C32" s="81" t="s">
        <v>369</v>
      </c>
    </row>
  </sheetData>
  <mergeCells count="4">
    <mergeCell ref="B3:C3"/>
    <mergeCell ref="D3:E3"/>
    <mergeCell ref="F3:H3"/>
    <mergeCell ref="A19:G19"/>
  </mergeCells>
  <conditionalFormatting sqref="B6">
    <cfRule type="cellIs" dxfId="172" priority="35" operator="between">
      <formula>0</formula>
      <formula>0.5</formula>
    </cfRule>
    <cfRule type="cellIs" dxfId="171" priority="36" operator="between">
      <formula>0</formula>
      <formula>0.49</formula>
    </cfRule>
  </conditionalFormatting>
  <conditionalFormatting sqref="B7:F7">
    <cfRule type="cellIs" dxfId="170" priority="1" operator="equal">
      <formula>0</formula>
    </cfRule>
    <cfRule type="cellIs" dxfId="169" priority="2" operator="between">
      <formula>0</formula>
      <formula>0.5</formula>
    </cfRule>
  </conditionalFormatting>
  <conditionalFormatting sqref="D6">
    <cfRule type="cellIs" dxfId="168" priority="33" operator="between">
      <formula>0</formula>
      <formula>0.5</formula>
    </cfRule>
    <cfRule type="cellIs" dxfId="167" priority="34" operator="between">
      <formula>0</formula>
      <formula>0.49</formula>
    </cfRule>
  </conditionalFormatting>
  <conditionalFormatting sqref="E8">
    <cfRule type="cellIs" dxfId="166" priority="15" operator="between">
      <formula>-0.04999999</formula>
      <formula>-0.00000001</formula>
    </cfRule>
  </conditionalFormatting>
  <conditionalFormatting sqref="E10">
    <cfRule type="cellIs" dxfId="165" priority="5" operator="equal">
      <formula>0</formula>
    </cfRule>
    <cfRule type="cellIs" dxfId="164" priority="6" operator="between">
      <formula>-0.5</formula>
      <formula>0.5</formula>
    </cfRule>
  </conditionalFormatting>
  <conditionalFormatting sqref="G10">
    <cfRule type="cellIs" dxfId="163" priority="3" operator="equal">
      <formula>0</formula>
    </cfRule>
    <cfRule type="cellIs" dxfId="162" priority="4" operator="between">
      <formula>-0.5</formula>
      <formula>0.5</formula>
    </cfRule>
  </conditionalFormatting>
  <conditionalFormatting sqref="H6:H7">
    <cfRule type="cellIs" dxfId="161" priority="11" operator="between">
      <formula>0</formula>
      <formula>0.5</formula>
    </cfRule>
    <cfRule type="cellIs" dxfId="160" priority="12" operator="between">
      <formula>0</formula>
      <formula>0.49</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pageSetUpPr fitToPage="1"/>
  </sheetPr>
  <dimension ref="A1:J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17" width="11" style="3"/>
    <col min="18" max="250" width="10"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0" style="3"/>
    <col min="269" max="269" width="9.125" style="3" customWidth="1"/>
    <col min="270" max="270" width="10.5" style="3" bestFit="1" customWidth="1"/>
    <col min="271" max="506" width="10"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0" style="3"/>
    <col min="525" max="525" width="9.125" style="3" customWidth="1"/>
    <col min="526" max="526" width="10.5" style="3" bestFit="1" customWidth="1"/>
    <col min="527" max="762" width="10"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0" style="3"/>
    <col min="781" max="781" width="9.125" style="3" customWidth="1"/>
    <col min="782" max="782" width="10.5" style="3" bestFit="1" customWidth="1"/>
    <col min="783" max="1018" width="10"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0" style="3"/>
    <col min="1037" max="1037" width="9.125" style="3" customWidth="1"/>
    <col min="1038" max="1038" width="10.5" style="3" bestFit="1" customWidth="1"/>
    <col min="1039" max="1274" width="10"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0" style="3"/>
    <col min="1293" max="1293" width="9.125" style="3" customWidth="1"/>
    <col min="1294" max="1294" width="10.5" style="3" bestFit="1" customWidth="1"/>
    <col min="1295" max="1530" width="10"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0" style="3"/>
    <col min="1549" max="1549" width="9.125" style="3" customWidth="1"/>
    <col min="1550" max="1550" width="10.5" style="3" bestFit="1" customWidth="1"/>
    <col min="1551" max="1786" width="10"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0" style="3"/>
    <col min="1805" max="1805" width="9.125" style="3" customWidth="1"/>
    <col min="1806" max="1806" width="10.5" style="3" bestFit="1" customWidth="1"/>
    <col min="1807" max="2042" width="10"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0" style="3"/>
    <col min="2061" max="2061" width="9.125" style="3" customWidth="1"/>
    <col min="2062" max="2062" width="10.5" style="3" bestFit="1" customWidth="1"/>
    <col min="2063" max="2298" width="10"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0" style="3"/>
    <col min="2317" max="2317" width="9.125" style="3" customWidth="1"/>
    <col min="2318" max="2318" width="10.5" style="3" bestFit="1" customWidth="1"/>
    <col min="2319" max="2554" width="10"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0" style="3"/>
    <col min="2573" max="2573" width="9.125" style="3" customWidth="1"/>
    <col min="2574" max="2574" width="10.5" style="3" bestFit="1" customWidth="1"/>
    <col min="2575" max="2810" width="10"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0" style="3"/>
    <col min="2829" max="2829" width="9.125" style="3" customWidth="1"/>
    <col min="2830" max="2830" width="10.5" style="3" bestFit="1" customWidth="1"/>
    <col min="2831" max="3066" width="10"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0" style="3"/>
    <col min="3085" max="3085" width="9.125" style="3" customWidth="1"/>
    <col min="3086" max="3086" width="10.5" style="3" bestFit="1" customWidth="1"/>
    <col min="3087" max="3322" width="10"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0" style="3"/>
    <col min="3341" max="3341" width="9.125" style="3" customWidth="1"/>
    <col min="3342" max="3342" width="10.5" style="3" bestFit="1" customWidth="1"/>
    <col min="3343" max="3578" width="10"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0" style="3"/>
    <col min="3597" max="3597" width="9.125" style="3" customWidth="1"/>
    <col min="3598" max="3598" width="10.5" style="3" bestFit="1" customWidth="1"/>
    <col min="3599" max="3834" width="10"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0" style="3"/>
    <col min="3853" max="3853" width="9.125" style="3" customWidth="1"/>
    <col min="3854" max="3854" width="10.5" style="3" bestFit="1" customWidth="1"/>
    <col min="3855" max="4090" width="10"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0" style="3"/>
    <col min="4109" max="4109" width="9.125" style="3" customWidth="1"/>
    <col min="4110" max="4110" width="10.5" style="3" bestFit="1" customWidth="1"/>
    <col min="4111" max="4346" width="10"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0" style="3"/>
    <col min="4365" max="4365" width="9.125" style="3" customWidth="1"/>
    <col min="4366" max="4366" width="10.5" style="3" bestFit="1" customWidth="1"/>
    <col min="4367" max="4602" width="10"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0" style="3"/>
    <col min="4621" max="4621" width="9.125" style="3" customWidth="1"/>
    <col min="4622" max="4622" width="10.5" style="3" bestFit="1" customWidth="1"/>
    <col min="4623" max="4858" width="10"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0" style="3"/>
    <col min="4877" max="4877" width="9.125" style="3" customWidth="1"/>
    <col min="4878" max="4878" width="10.5" style="3" bestFit="1" customWidth="1"/>
    <col min="4879" max="5114" width="10"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0" style="3"/>
    <col min="5133" max="5133" width="9.125" style="3" customWidth="1"/>
    <col min="5134" max="5134" width="10.5" style="3" bestFit="1" customWidth="1"/>
    <col min="5135" max="5370" width="10"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0" style="3"/>
    <col min="5389" max="5389" width="9.125" style="3" customWidth="1"/>
    <col min="5390" max="5390" width="10.5" style="3" bestFit="1" customWidth="1"/>
    <col min="5391" max="5626" width="10"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0" style="3"/>
    <col min="5645" max="5645" width="9.125" style="3" customWidth="1"/>
    <col min="5646" max="5646" width="10.5" style="3" bestFit="1" customWidth="1"/>
    <col min="5647" max="5882" width="10"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0" style="3"/>
    <col min="5901" max="5901" width="9.125" style="3" customWidth="1"/>
    <col min="5902" max="5902" width="10.5" style="3" bestFit="1" customWidth="1"/>
    <col min="5903" max="6138" width="10"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0" style="3"/>
    <col min="6157" max="6157" width="9.125" style="3" customWidth="1"/>
    <col min="6158" max="6158" width="10.5" style="3" bestFit="1" customWidth="1"/>
    <col min="6159" max="6394" width="10"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0" style="3"/>
    <col min="6413" max="6413" width="9.125" style="3" customWidth="1"/>
    <col min="6414" max="6414" width="10.5" style="3" bestFit="1" customWidth="1"/>
    <col min="6415" max="6650" width="10"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0" style="3"/>
    <col min="6669" max="6669" width="9.125" style="3" customWidth="1"/>
    <col min="6670" max="6670" width="10.5" style="3" bestFit="1" customWidth="1"/>
    <col min="6671" max="6906" width="10"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0" style="3"/>
    <col min="6925" max="6925" width="9.125" style="3" customWidth="1"/>
    <col min="6926" max="6926" width="10.5" style="3" bestFit="1" customWidth="1"/>
    <col min="6927" max="7162" width="10"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0" style="3"/>
    <col min="7181" max="7181" width="9.125" style="3" customWidth="1"/>
    <col min="7182" max="7182" width="10.5" style="3" bestFit="1" customWidth="1"/>
    <col min="7183" max="7418" width="10"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0" style="3"/>
    <col min="7437" max="7437" width="9.125" style="3" customWidth="1"/>
    <col min="7438" max="7438" width="10.5" style="3" bestFit="1" customWidth="1"/>
    <col min="7439" max="7674" width="10"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0" style="3"/>
    <col min="7693" max="7693" width="9.125" style="3" customWidth="1"/>
    <col min="7694" max="7694" width="10.5" style="3" bestFit="1" customWidth="1"/>
    <col min="7695" max="7930" width="10"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0" style="3"/>
    <col min="7949" max="7949" width="9.125" style="3" customWidth="1"/>
    <col min="7950" max="7950" width="10.5" style="3" bestFit="1" customWidth="1"/>
    <col min="7951" max="8186" width="10"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0" style="3"/>
    <col min="8205" max="8205" width="9.125" style="3" customWidth="1"/>
    <col min="8206" max="8206" width="10.5" style="3" bestFit="1" customWidth="1"/>
    <col min="8207" max="8442" width="10"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0" style="3"/>
    <col min="8461" max="8461" width="9.125" style="3" customWidth="1"/>
    <col min="8462" max="8462" width="10.5" style="3" bestFit="1" customWidth="1"/>
    <col min="8463" max="8698" width="10"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0" style="3"/>
    <col min="8717" max="8717" width="9.125" style="3" customWidth="1"/>
    <col min="8718" max="8718" width="10.5" style="3" bestFit="1" customWidth="1"/>
    <col min="8719" max="8954" width="10"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0" style="3"/>
    <col min="8973" max="8973" width="9.125" style="3" customWidth="1"/>
    <col min="8974" max="8974" width="10.5" style="3" bestFit="1" customWidth="1"/>
    <col min="8975" max="9210" width="10"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0" style="3"/>
    <col min="9229" max="9229" width="9.125" style="3" customWidth="1"/>
    <col min="9230" max="9230" width="10.5" style="3" bestFit="1" customWidth="1"/>
    <col min="9231" max="9466" width="10"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0" style="3"/>
    <col min="9485" max="9485" width="9.125" style="3" customWidth="1"/>
    <col min="9486" max="9486" width="10.5" style="3" bestFit="1" customWidth="1"/>
    <col min="9487" max="9722" width="10"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0" style="3"/>
    <col min="9741" max="9741" width="9.125" style="3" customWidth="1"/>
    <col min="9742" max="9742" width="10.5" style="3" bestFit="1" customWidth="1"/>
    <col min="9743" max="9978" width="10"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0" style="3"/>
    <col min="9997" max="9997" width="9.125" style="3" customWidth="1"/>
    <col min="9998" max="9998" width="10.5" style="3" bestFit="1" customWidth="1"/>
    <col min="9999" max="10234" width="10"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0" style="3"/>
    <col min="10253" max="10253" width="9.125" style="3" customWidth="1"/>
    <col min="10254" max="10254" width="10.5" style="3" bestFit="1" customWidth="1"/>
    <col min="10255" max="10490" width="10"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0" style="3"/>
    <col min="10509" max="10509" width="9.125" style="3" customWidth="1"/>
    <col min="10510" max="10510" width="10.5" style="3" bestFit="1" customWidth="1"/>
    <col min="10511" max="10746" width="10"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0" style="3"/>
    <col min="10765" max="10765" width="9.125" style="3" customWidth="1"/>
    <col min="10766" max="10766" width="10.5" style="3" bestFit="1" customWidth="1"/>
    <col min="10767" max="11002" width="10"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0" style="3"/>
    <col min="11021" max="11021" width="9.125" style="3" customWidth="1"/>
    <col min="11022" max="11022" width="10.5" style="3" bestFit="1" customWidth="1"/>
    <col min="11023" max="11258" width="10"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0" style="3"/>
    <col min="11277" max="11277" width="9.125" style="3" customWidth="1"/>
    <col min="11278" max="11278" width="10.5" style="3" bestFit="1" customWidth="1"/>
    <col min="11279" max="11514" width="10"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0" style="3"/>
    <col min="11533" max="11533" width="9.125" style="3" customWidth="1"/>
    <col min="11534" max="11534" width="10.5" style="3" bestFit="1" customWidth="1"/>
    <col min="11535" max="11770" width="10"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0" style="3"/>
    <col min="11789" max="11789" width="9.125" style="3" customWidth="1"/>
    <col min="11790" max="11790" width="10.5" style="3" bestFit="1" customWidth="1"/>
    <col min="11791" max="12026" width="10"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0" style="3"/>
    <col min="12045" max="12045" width="9.125" style="3" customWidth="1"/>
    <col min="12046" max="12046" width="10.5" style="3" bestFit="1" customWidth="1"/>
    <col min="12047" max="12282" width="10"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0" style="3"/>
    <col min="12301" max="12301" width="9.125" style="3" customWidth="1"/>
    <col min="12302" max="12302" width="10.5" style="3" bestFit="1" customWidth="1"/>
    <col min="12303" max="12538" width="10"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0" style="3"/>
    <col min="12557" max="12557" width="9.125" style="3" customWidth="1"/>
    <col min="12558" max="12558" width="10.5" style="3" bestFit="1" customWidth="1"/>
    <col min="12559" max="12794" width="10"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0" style="3"/>
    <col min="12813" max="12813" width="9.125" style="3" customWidth="1"/>
    <col min="12814" max="12814" width="10.5" style="3" bestFit="1" customWidth="1"/>
    <col min="12815" max="13050" width="10"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0" style="3"/>
    <col min="13069" max="13069" width="9.125" style="3" customWidth="1"/>
    <col min="13070" max="13070" width="10.5" style="3" bestFit="1" customWidth="1"/>
    <col min="13071" max="13306" width="10"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0" style="3"/>
    <col min="13325" max="13325" width="9.125" style="3" customWidth="1"/>
    <col min="13326" max="13326" width="10.5" style="3" bestFit="1" customWidth="1"/>
    <col min="13327" max="13562" width="10"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0" style="3"/>
    <col min="13581" max="13581" width="9.125" style="3" customWidth="1"/>
    <col min="13582" max="13582" width="10.5" style="3" bestFit="1" customWidth="1"/>
    <col min="13583" max="13818" width="10"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0" style="3"/>
    <col min="13837" max="13837" width="9.125" style="3" customWidth="1"/>
    <col min="13838" max="13838" width="10.5" style="3" bestFit="1" customWidth="1"/>
    <col min="13839" max="14074" width="10"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0" style="3"/>
    <col min="14093" max="14093" width="9.125" style="3" customWidth="1"/>
    <col min="14094" max="14094" width="10.5" style="3" bestFit="1" customWidth="1"/>
    <col min="14095" max="14330" width="10"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0" style="3"/>
    <col min="14349" max="14349" width="9.125" style="3" customWidth="1"/>
    <col min="14350" max="14350" width="10.5" style="3" bestFit="1" customWidth="1"/>
    <col min="14351" max="14586" width="10"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0" style="3"/>
    <col min="14605" max="14605" width="9.125" style="3" customWidth="1"/>
    <col min="14606" max="14606" width="10.5" style="3" bestFit="1" customWidth="1"/>
    <col min="14607" max="14842" width="10"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0" style="3"/>
    <col min="14861" max="14861" width="9.125" style="3" customWidth="1"/>
    <col min="14862" max="14862" width="10.5" style="3" bestFit="1" customWidth="1"/>
    <col min="14863" max="15098" width="10"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0" style="3"/>
    <col min="15117" max="15117" width="9.125" style="3" customWidth="1"/>
    <col min="15118" max="15118" width="10.5" style="3" bestFit="1" customWidth="1"/>
    <col min="15119" max="15354" width="10"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0" style="3"/>
    <col min="15373" max="15373" width="9.125" style="3" customWidth="1"/>
    <col min="15374" max="15374" width="10.5" style="3" bestFit="1" customWidth="1"/>
    <col min="15375" max="15610" width="10"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0" style="3"/>
    <col min="15629" max="15629" width="9.125" style="3" customWidth="1"/>
    <col min="15630" max="15630" width="10.5" style="3" bestFit="1" customWidth="1"/>
    <col min="15631" max="15866" width="10"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0" style="3"/>
    <col min="15885" max="15885" width="9.125" style="3" customWidth="1"/>
    <col min="15886" max="15886" width="10.5" style="3" bestFit="1" customWidth="1"/>
    <col min="15887" max="16122" width="10"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0" style="3"/>
    <col min="16141" max="16141" width="9.125" style="3" customWidth="1"/>
    <col min="16142" max="16142" width="10.5" style="3" bestFit="1" customWidth="1"/>
    <col min="16143" max="16384" width="11" style="3"/>
  </cols>
  <sheetData>
    <row r="1" spans="1:10" x14ac:dyDescent="0.2">
      <c r="A1" s="6" t="s">
        <v>429</v>
      </c>
    </row>
    <row r="2" spans="1:10" ht="15.75" x14ac:dyDescent="0.25">
      <c r="A2" s="2"/>
      <c r="J2" s="79" t="s">
        <v>151</v>
      </c>
    </row>
    <row r="3" spans="1:10" ht="14.1" customHeight="1" x14ac:dyDescent="0.2">
      <c r="A3" s="90" t="s">
        <v>516</v>
      </c>
      <c r="B3" s="780">
        <f>INDICE!A3</f>
        <v>45017</v>
      </c>
      <c r="C3" s="780"/>
      <c r="D3" s="780">
        <f>INDICE!C3</f>
        <v>0</v>
      </c>
      <c r="E3" s="780"/>
      <c r="F3" s="91"/>
      <c r="G3" s="781" t="s">
        <v>116</v>
      </c>
      <c r="H3" s="781"/>
      <c r="I3" s="781"/>
      <c r="J3" s="781"/>
    </row>
    <row r="4" spans="1:10" x14ac:dyDescent="0.2">
      <c r="A4" s="92"/>
      <c r="B4" s="93" t="s">
        <v>179</v>
      </c>
      <c r="C4" s="93" t="s">
        <v>180</v>
      </c>
      <c r="D4" s="93" t="s">
        <v>181</v>
      </c>
      <c r="E4" s="93" t="s">
        <v>182</v>
      </c>
      <c r="F4" s="93"/>
      <c r="G4" s="93" t="s">
        <v>179</v>
      </c>
      <c r="H4" s="93" t="s">
        <v>180</v>
      </c>
      <c r="I4" s="93" t="s">
        <v>181</v>
      </c>
      <c r="J4" s="93" t="s">
        <v>182</v>
      </c>
    </row>
    <row r="5" spans="1:10" x14ac:dyDescent="0.2">
      <c r="A5" s="367" t="s">
        <v>153</v>
      </c>
      <c r="B5" s="94">
        <v>282.89395999999994</v>
      </c>
      <c r="C5" s="94">
        <v>48.909580000000012</v>
      </c>
      <c r="D5" s="94">
        <v>2.6436799999999994</v>
      </c>
      <c r="E5" s="343">
        <v>334.44721999999996</v>
      </c>
      <c r="F5" s="94"/>
      <c r="G5" s="94">
        <v>3498.6265899999948</v>
      </c>
      <c r="H5" s="94">
        <v>683.87062000000014</v>
      </c>
      <c r="I5" s="94">
        <v>41.591240000000006</v>
      </c>
      <c r="J5" s="343">
        <v>4224.0884499999947</v>
      </c>
    </row>
    <row r="6" spans="1:10" x14ac:dyDescent="0.2">
      <c r="A6" s="368" t="s">
        <v>154</v>
      </c>
      <c r="B6" s="96">
        <v>62.498849999999997</v>
      </c>
      <c r="C6" s="96">
        <v>14.769600000000002</v>
      </c>
      <c r="D6" s="96">
        <v>3.2277300000000002</v>
      </c>
      <c r="E6" s="345">
        <v>80.496179999999995</v>
      </c>
      <c r="F6" s="96"/>
      <c r="G6" s="96">
        <v>809.16455000000065</v>
      </c>
      <c r="H6" s="96">
        <v>292.70047999999986</v>
      </c>
      <c r="I6" s="96">
        <v>48.022480000000002</v>
      </c>
      <c r="J6" s="345">
        <v>1149.8875100000005</v>
      </c>
    </row>
    <row r="7" spans="1:10" x14ac:dyDescent="0.2">
      <c r="A7" s="368" t="s">
        <v>155</v>
      </c>
      <c r="B7" s="96">
        <v>32.805590000000002</v>
      </c>
      <c r="C7" s="96">
        <v>4.8679199999999989</v>
      </c>
      <c r="D7" s="96">
        <v>2.2675000000000001</v>
      </c>
      <c r="E7" s="345">
        <v>39.941009999999999</v>
      </c>
      <c r="F7" s="96"/>
      <c r="G7" s="96">
        <v>399.16494999999992</v>
      </c>
      <c r="H7" s="96">
        <v>90.183500000000009</v>
      </c>
      <c r="I7" s="96">
        <v>21.548220000000001</v>
      </c>
      <c r="J7" s="345">
        <v>510.89666999999997</v>
      </c>
    </row>
    <row r="8" spans="1:10" x14ac:dyDescent="0.2">
      <c r="A8" s="368" t="s">
        <v>156</v>
      </c>
      <c r="B8" s="96">
        <v>28.218699999999998</v>
      </c>
      <c r="C8" s="96">
        <v>3.4132899999999999</v>
      </c>
      <c r="D8" s="96">
        <v>9.9660899999999994</v>
      </c>
      <c r="E8" s="345">
        <v>41.598079999999996</v>
      </c>
      <c r="F8" s="96"/>
      <c r="G8" s="96">
        <v>365.08843000000002</v>
      </c>
      <c r="H8" s="96">
        <v>61.129140000000007</v>
      </c>
      <c r="I8" s="96">
        <v>158.53327000000002</v>
      </c>
      <c r="J8" s="345">
        <v>584.75084000000004</v>
      </c>
    </row>
    <row r="9" spans="1:10" x14ac:dyDescent="0.2">
      <c r="A9" s="368" t="s">
        <v>157</v>
      </c>
      <c r="B9" s="96">
        <v>51.642650000000003</v>
      </c>
      <c r="C9" s="96">
        <v>0</v>
      </c>
      <c r="D9" s="96">
        <v>0</v>
      </c>
      <c r="E9" s="345">
        <v>51.642650000000003</v>
      </c>
      <c r="F9" s="96"/>
      <c r="G9" s="96">
        <v>686.45328000000006</v>
      </c>
      <c r="H9" s="96">
        <v>0</v>
      </c>
      <c r="I9" s="96">
        <v>1.7946</v>
      </c>
      <c r="J9" s="345">
        <v>688.24788000000001</v>
      </c>
    </row>
    <row r="10" spans="1:10" x14ac:dyDescent="0.2">
      <c r="A10" s="368" t="s">
        <v>158</v>
      </c>
      <c r="B10" s="96">
        <v>25.16882</v>
      </c>
      <c r="C10" s="96">
        <v>4.0069999999999997</v>
      </c>
      <c r="D10" s="96">
        <v>0.12393999999999999</v>
      </c>
      <c r="E10" s="345">
        <v>29.299760000000003</v>
      </c>
      <c r="F10" s="96"/>
      <c r="G10" s="96">
        <v>301.08274000000011</v>
      </c>
      <c r="H10" s="96">
        <v>55.137660000000018</v>
      </c>
      <c r="I10" s="96">
        <v>1.5486199999999999</v>
      </c>
      <c r="J10" s="345">
        <v>357.76902000000018</v>
      </c>
    </row>
    <row r="11" spans="1:10" x14ac:dyDescent="0.2">
      <c r="A11" s="368" t="s">
        <v>159</v>
      </c>
      <c r="B11" s="96">
        <v>133.09545999999997</v>
      </c>
      <c r="C11" s="96">
        <v>40.291370000000001</v>
      </c>
      <c r="D11" s="96">
        <v>8.9194899999999961</v>
      </c>
      <c r="E11" s="345">
        <v>182.30631999999997</v>
      </c>
      <c r="F11" s="96"/>
      <c r="G11" s="96">
        <v>1665.2906700000005</v>
      </c>
      <c r="H11" s="96">
        <v>636.10047999999938</v>
      </c>
      <c r="I11" s="96">
        <v>96.777929999999998</v>
      </c>
      <c r="J11" s="345">
        <v>2398.1690800000001</v>
      </c>
    </row>
    <row r="12" spans="1:10" x14ac:dyDescent="0.2">
      <c r="A12" s="368" t="s">
        <v>512</v>
      </c>
      <c r="B12" s="96">
        <v>99.543239999999955</v>
      </c>
      <c r="C12" s="96">
        <v>25.356069999999999</v>
      </c>
      <c r="D12" s="96">
        <v>4.3071799999999998</v>
      </c>
      <c r="E12" s="345">
        <v>129.20648999999995</v>
      </c>
      <c r="F12" s="96"/>
      <c r="G12" s="96">
        <v>1285.2537100000015</v>
      </c>
      <c r="H12" s="96">
        <v>528.85322999999971</v>
      </c>
      <c r="I12" s="96">
        <v>64.76960000000004</v>
      </c>
      <c r="J12" s="345">
        <v>1878.8765400000013</v>
      </c>
    </row>
    <row r="13" spans="1:10" x14ac:dyDescent="0.2">
      <c r="A13" s="368" t="s">
        <v>160</v>
      </c>
      <c r="B13" s="96">
        <v>287.23295000000002</v>
      </c>
      <c r="C13" s="96">
        <v>27.607489999999995</v>
      </c>
      <c r="D13" s="96">
        <v>3.9716000000000005</v>
      </c>
      <c r="E13" s="345">
        <v>318.81204000000002</v>
      </c>
      <c r="F13" s="96"/>
      <c r="G13" s="96">
        <v>3637.9138100000005</v>
      </c>
      <c r="H13" s="96">
        <v>533.46116000000006</v>
      </c>
      <c r="I13" s="96">
        <v>49.239109999999997</v>
      </c>
      <c r="J13" s="345">
        <v>4220.6140800000012</v>
      </c>
    </row>
    <row r="14" spans="1:10" x14ac:dyDescent="0.2">
      <c r="A14" s="368" t="s">
        <v>161</v>
      </c>
      <c r="B14" s="96">
        <v>0.91712000000000005</v>
      </c>
      <c r="C14" s="96">
        <v>0</v>
      </c>
      <c r="D14" s="96">
        <v>2.7350000000000003E-2</v>
      </c>
      <c r="E14" s="345">
        <v>0.94447000000000003</v>
      </c>
      <c r="F14" s="96"/>
      <c r="G14" s="96">
        <v>13.167860000000001</v>
      </c>
      <c r="H14" s="96">
        <v>0</v>
      </c>
      <c r="I14" s="96">
        <v>4.7390499999999989</v>
      </c>
      <c r="J14" s="345">
        <v>17.90691</v>
      </c>
    </row>
    <row r="15" spans="1:10" x14ac:dyDescent="0.2">
      <c r="A15" s="368" t="s">
        <v>162</v>
      </c>
      <c r="B15" s="96">
        <v>160.60489999999993</v>
      </c>
      <c r="C15" s="96">
        <v>15.56653</v>
      </c>
      <c r="D15" s="96">
        <v>1.9140199999999998</v>
      </c>
      <c r="E15" s="345">
        <v>178.08544999999992</v>
      </c>
      <c r="F15" s="96"/>
      <c r="G15" s="96">
        <v>2048.7356999999988</v>
      </c>
      <c r="H15" s="96">
        <v>253.7277599999999</v>
      </c>
      <c r="I15" s="96">
        <v>22.138519999999993</v>
      </c>
      <c r="J15" s="345">
        <v>2324.6019799999985</v>
      </c>
    </row>
    <row r="16" spans="1:10" x14ac:dyDescent="0.2">
      <c r="A16" s="368" t="s">
        <v>163</v>
      </c>
      <c r="B16" s="96">
        <v>52.025070000000014</v>
      </c>
      <c r="C16" s="96">
        <v>9.912700000000001</v>
      </c>
      <c r="D16" s="96">
        <v>0.45985999999999994</v>
      </c>
      <c r="E16" s="345">
        <v>62.397630000000014</v>
      </c>
      <c r="F16" s="96"/>
      <c r="G16" s="96">
        <v>668.78385000000014</v>
      </c>
      <c r="H16" s="96">
        <v>139.29533999999992</v>
      </c>
      <c r="I16" s="96">
        <v>10.709200000000004</v>
      </c>
      <c r="J16" s="345">
        <v>818.78839000000005</v>
      </c>
    </row>
    <row r="17" spans="1:10" x14ac:dyDescent="0.2">
      <c r="A17" s="368" t="s">
        <v>164</v>
      </c>
      <c r="B17" s="96">
        <v>109.39133000000001</v>
      </c>
      <c r="C17" s="96">
        <v>21.284749999999999</v>
      </c>
      <c r="D17" s="96">
        <v>9.1834100000000003</v>
      </c>
      <c r="E17" s="345">
        <v>139.85949000000002</v>
      </c>
      <c r="F17" s="96"/>
      <c r="G17" s="96">
        <v>1371.0021999999999</v>
      </c>
      <c r="H17" s="96">
        <v>336.91948000000031</v>
      </c>
      <c r="I17" s="96">
        <v>112.60780999999994</v>
      </c>
      <c r="J17" s="345">
        <v>1820.5294900000001</v>
      </c>
    </row>
    <row r="18" spans="1:10" x14ac:dyDescent="0.2">
      <c r="A18" s="368" t="s">
        <v>165</v>
      </c>
      <c r="B18" s="96">
        <v>12.484</v>
      </c>
      <c r="C18" s="96">
        <v>2.4676999999999998</v>
      </c>
      <c r="D18" s="96">
        <v>0.98514999999999986</v>
      </c>
      <c r="E18" s="345">
        <v>15.936849999999998</v>
      </c>
      <c r="F18" s="96"/>
      <c r="G18" s="96">
        <v>149.27626999999998</v>
      </c>
      <c r="H18" s="96">
        <v>53.272509999999997</v>
      </c>
      <c r="I18" s="96">
        <v>8.6276600000000023</v>
      </c>
      <c r="J18" s="345">
        <v>211.17643999999996</v>
      </c>
    </row>
    <row r="19" spans="1:10" x14ac:dyDescent="0.2">
      <c r="A19" s="368" t="s">
        <v>166</v>
      </c>
      <c r="B19" s="96">
        <v>145.84512000000004</v>
      </c>
      <c r="C19" s="96">
        <v>8.4729700000000019</v>
      </c>
      <c r="D19" s="96">
        <v>6.1291700000000002</v>
      </c>
      <c r="E19" s="345">
        <v>160.44726000000003</v>
      </c>
      <c r="F19" s="96"/>
      <c r="G19" s="96">
        <v>1855.3790200000012</v>
      </c>
      <c r="H19" s="96">
        <v>200.80242999999999</v>
      </c>
      <c r="I19" s="96">
        <v>92.287999999999997</v>
      </c>
      <c r="J19" s="345">
        <v>2148.4694500000014</v>
      </c>
    </row>
    <row r="20" spans="1:10" x14ac:dyDescent="0.2">
      <c r="A20" s="368" t="s">
        <v>167</v>
      </c>
      <c r="B20" s="96">
        <v>0.87411000000000016</v>
      </c>
      <c r="C20" s="96">
        <v>0</v>
      </c>
      <c r="D20" s="96">
        <v>0</v>
      </c>
      <c r="E20" s="345">
        <v>0.87411000000000016</v>
      </c>
      <c r="F20" s="96"/>
      <c r="G20" s="96">
        <v>14.069739999999999</v>
      </c>
      <c r="H20" s="96">
        <v>0</v>
      </c>
      <c r="I20" s="96">
        <v>0</v>
      </c>
      <c r="J20" s="345">
        <v>14.069739999999999</v>
      </c>
    </row>
    <row r="21" spans="1:10" x14ac:dyDescent="0.2">
      <c r="A21" s="368" t="s">
        <v>168</v>
      </c>
      <c r="B21" s="96">
        <v>74.196190000000001</v>
      </c>
      <c r="C21" s="96">
        <v>10.238389999999999</v>
      </c>
      <c r="D21" s="96">
        <v>0.33067999999999997</v>
      </c>
      <c r="E21" s="345">
        <v>84.765259999999998</v>
      </c>
      <c r="F21" s="96"/>
      <c r="G21" s="96">
        <v>926.33517999999947</v>
      </c>
      <c r="H21" s="96">
        <v>155.47320999999999</v>
      </c>
      <c r="I21" s="96">
        <v>5.3181299999999991</v>
      </c>
      <c r="J21" s="345">
        <v>1087.1265199999996</v>
      </c>
    </row>
    <row r="22" spans="1:10" x14ac:dyDescent="0.2">
      <c r="A22" s="368" t="s">
        <v>169</v>
      </c>
      <c r="B22" s="96">
        <v>50.642129999999995</v>
      </c>
      <c r="C22" s="96">
        <v>5.7237299999999998</v>
      </c>
      <c r="D22" s="96">
        <v>0.67858000000000007</v>
      </c>
      <c r="E22" s="345">
        <v>57.044439999999994</v>
      </c>
      <c r="F22" s="96"/>
      <c r="G22" s="96">
        <v>597.9868899999999</v>
      </c>
      <c r="H22" s="96">
        <v>97.421220000000005</v>
      </c>
      <c r="I22" s="96">
        <v>6.0760599999999991</v>
      </c>
      <c r="J22" s="345">
        <v>701.48416999999984</v>
      </c>
    </row>
    <row r="23" spans="1:10" x14ac:dyDescent="0.2">
      <c r="A23" s="369" t="s">
        <v>170</v>
      </c>
      <c r="B23" s="96">
        <v>125.56298999999999</v>
      </c>
      <c r="C23" s="96">
        <v>11.75342</v>
      </c>
      <c r="D23" s="96">
        <v>4.005139999999999</v>
      </c>
      <c r="E23" s="345">
        <v>141.32155</v>
      </c>
      <c r="F23" s="96"/>
      <c r="G23" s="96">
        <v>1683.3629299999996</v>
      </c>
      <c r="H23" s="96">
        <v>220.17503000000008</v>
      </c>
      <c r="I23" s="96">
        <v>47.311699999999995</v>
      </c>
      <c r="J23" s="345">
        <v>1950.8496599999996</v>
      </c>
    </row>
    <row r="24" spans="1:10" x14ac:dyDescent="0.2">
      <c r="A24" s="370" t="s">
        <v>430</v>
      </c>
      <c r="B24" s="100">
        <v>1735.6431800000003</v>
      </c>
      <c r="C24" s="100">
        <v>254.6425100000001</v>
      </c>
      <c r="D24" s="100">
        <v>59.140569999999983</v>
      </c>
      <c r="E24" s="100">
        <v>2049.4262600000002</v>
      </c>
      <c r="F24" s="100"/>
      <c r="G24" s="100">
        <v>21976.138369999986</v>
      </c>
      <c r="H24" s="100">
        <v>4338.5232500000056</v>
      </c>
      <c r="I24" s="100">
        <v>793.64120000000048</v>
      </c>
      <c r="J24" s="100">
        <v>27108.302819999994</v>
      </c>
    </row>
    <row r="25" spans="1:10" x14ac:dyDescent="0.2">
      <c r="J25" s="79" t="s">
        <v>220</v>
      </c>
    </row>
    <row r="26" spans="1:10" x14ac:dyDescent="0.2">
      <c r="A26" s="347" t="s">
        <v>550</v>
      </c>
      <c r="G26" s="58"/>
      <c r="H26" s="58"/>
      <c r="I26" s="58"/>
      <c r="J26" s="58"/>
    </row>
    <row r="27" spans="1:10" x14ac:dyDescent="0.2">
      <c r="A27" s="101" t="s">
        <v>221</v>
      </c>
      <c r="G27" s="58"/>
      <c r="H27" s="58"/>
      <c r="I27" s="58"/>
      <c r="J27" s="58"/>
    </row>
    <row r="28" spans="1:10" ht="18" x14ac:dyDescent="0.25">
      <c r="A28" s="102"/>
      <c r="E28" s="787"/>
      <c r="F28" s="78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E28:F28"/>
    <mergeCell ref="G3:J3"/>
  </mergeCells>
  <conditionalFormatting sqref="B5:J24">
    <cfRule type="cellIs" dxfId="159" priority="1" stopIfTrue="1" operator="equal">
      <formula>0</formula>
    </cfRule>
  </conditionalFormatting>
  <conditionalFormatting sqref="B6:J23">
    <cfRule type="cellIs" dxfId="158" priority="2" operator="between">
      <formula>0</formula>
      <formula>0.5</formula>
    </cfRule>
    <cfRule type="cellIs" dxfId="157"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pageSetUpPr fitToPage="1"/>
  </sheetPr>
  <dimension ref="A1:BM20"/>
  <sheetViews>
    <sheetView zoomScaleNormal="100" workbookViewId="0">
      <selection sqref="A1:C2"/>
    </sheetView>
  </sheetViews>
  <sheetFormatPr baseColWidth="10" defaultRowHeight="14.1" customHeight="1" x14ac:dyDescent="0.2"/>
  <cols>
    <col min="1" max="1" width="25.625" style="108" customWidth="1"/>
    <col min="2" max="7" width="10.625" style="108" customWidth="1"/>
    <col min="8" max="8" width="14.625" style="108" customWidth="1"/>
    <col min="9" max="66" width="11" style="108"/>
    <col min="67" max="243" width="10" style="108"/>
    <col min="244" max="244" width="3.625" style="108" customWidth="1"/>
    <col min="245" max="245" width="24.625" style="108" bestFit="1" customWidth="1"/>
    <col min="246" max="251" width="9" style="108" customWidth="1"/>
    <col min="252" max="252" width="8.625" style="108" customWidth="1"/>
    <col min="253" max="253" width="5.625" style="108" bestFit="1" customWidth="1"/>
    <col min="254" max="254" width="7" style="108" bestFit="1" customWidth="1"/>
    <col min="255" max="259" width="5.625" style="108" bestFit="1" customWidth="1"/>
    <col min="260" max="260" width="6.125" style="108" bestFit="1" customWidth="1"/>
    <col min="261" max="261" width="9.625" style="108" bestFit="1" customWidth="1"/>
    <col min="262" max="262" width="7.125" style="108" bestFit="1" customWidth="1"/>
    <col min="263" max="263" width="9.125" style="108" bestFit="1" customWidth="1"/>
    <col min="264" max="264" width="8.5" style="108" bestFit="1" customWidth="1"/>
    <col min="265" max="499" width="10" style="108"/>
    <col min="500" max="500" width="3.625" style="108" customWidth="1"/>
    <col min="501" max="501" width="24.625" style="108" bestFit="1" customWidth="1"/>
    <col min="502" max="507" width="9" style="108" customWidth="1"/>
    <col min="508" max="508" width="8.625" style="108" customWidth="1"/>
    <col min="509" max="509" width="5.625" style="108" bestFit="1" customWidth="1"/>
    <col min="510" max="510" width="7" style="108" bestFit="1" customWidth="1"/>
    <col min="511" max="515" width="5.625" style="108" bestFit="1" customWidth="1"/>
    <col min="516" max="516" width="6.125" style="108" bestFit="1" customWidth="1"/>
    <col min="517" max="517" width="9.625" style="108" bestFit="1" customWidth="1"/>
    <col min="518" max="518" width="7.125" style="108" bestFit="1" customWidth="1"/>
    <col min="519" max="519" width="9.125" style="108" bestFit="1" customWidth="1"/>
    <col min="520" max="520" width="8.5" style="108" bestFit="1" customWidth="1"/>
    <col min="521" max="755" width="10" style="108"/>
    <col min="756" max="756" width="3.625" style="108" customWidth="1"/>
    <col min="757" max="757" width="24.625" style="108" bestFit="1" customWidth="1"/>
    <col min="758" max="763" width="9" style="108" customWidth="1"/>
    <col min="764" max="764" width="8.625" style="108" customWidth="1"/>
    <col min="765" max="765" width="5.625" style="108" bestFit="1" customWidth="1"/>
    <col min="766" max="766" width="7" style="108" bestFit="1" customWidth="1"/>
    <col min="767" max="771" width="5.625" style="108" bestFit="1" customWidth="1"/>
    <col min="772" max="772" width="6.125" style="108" bestFit="1" customWidth="1"/>
    <col min="773" max="773" width="9.625" style="108" bestFit="1" customWidth="1"/>
    <col min="774" max="774" width="7.125" style="108" bestFit="1" customWidth="1"/>
    <col min="775" max="775" width="9.125" style="108" bestFit="1" customWidth="1"/>
    <col min="776" max="776" width="8.5" style="108" bestFit="1" customWidth="1"/>
    <col min="777" max="1011" width="10" style="108"/>
    <col min="1012" max="1012" width="3.625" style="108" customWidth="1"/>
    <col min="1013" max="1013" width="24.625" style="108" bestFit="1" customWidth="1"/>
    <col min="1014" max="1019" width="9" style="108" customWidth="1"/>
    <col min="1020" max="1020" width="8.625" style="108" customWidth="1"/>
    <col min="1021" max="1021" width="5.625" style="108" bestFit="1" customWidth="1"/>
    <col min="1022" max="1022" width="7" style="108" bestFit="1" customWidth="1"/>
    <col min="1023" max="1027" width="5.625" style="108" bestFit="1" customWidth="1"/>
    <col min="1028" max="1028" width="6.125" style="108" bestFit="1" customWidth="1"/>
    <col min="1029" max="1029" width="9.625" style="108" bestFit="1" customWidth="1"/>
    <col min="1030" max="1030" width="7.125" style="108" bestFit="1" customWidth="1"/>
    <col min="1031" max="1031" width="9.125" style="108" bestFit="1" customWidth="1"/>
    <col min="1032" max="1032" width="8.5" style="108" bestFit="1" customWidth="1"/>
    <col min="1033" max="1267" width="10" style="108"/>
    <col min="1268" max="1268" width="3.625" style="108" customWidth="1"/>
    <col min="1269" max="1269" width="24.625" style="108" bestFit="1" customWidth="1"/>
    <col min="1270" max="1275" width="9" style="108" customWidth="1"/>
    <col min="1276" max="1276" width="8.625" style="108" customWidth="1"/>
    <col min="1277" max="1277" width="5.625" style="108" bestFit="1" customWidth="1"/>
    <col min="1278" max="1278" width="7" style="108" bestFit="1" customWidth="1"/>
    <col min="1279" max="1283" width="5.625" style="108" bestFit="1" customWidth="1"/>
    <col min="1284" max="1284" width="6.125" style="108" bestFit="1" customWidth="1"/>
    <col min="1285" max="1285" width="9.625" style="108" bestFit="1" customWidth="1"/>
    <col min="1286" max="1286" width="7.125" style="108" bestFit="1" customWidth="1"/>
    <col min="1287" max="1287" width="9.125" style="108" bestFit="1" customWidth="1"/>
    <col min="1288" max="1288" width="8.5" style="108" bestFit="1" customWidth="1"/>
    <col min="1289" max="1523" width="10" style="108"/>
    <col min="1524" max="1524" width="3.625" style="108" customWidth="1"/>
    <col min="1525" max="1525" width="24.625" style="108" bestFit="1" customWidth="1"/>
    <col min="1526" max="1531" width="9" style="108" customWidth="1"/>
    <col min="1532" max="1532" width="8.625" style="108" customWidth="1"/>
    <col min="1533" max="1533" width="5.625" style="108" bestFit="1" customWidth="1"/>
    <col min="1534" max="1534" width="7" style="108" bestFit="1" customWidth="1"/>
    <col min="1535" max="1539" width="5.625" style="108" bestFit="1" customWidth="1"/>
    <col min="1540" max="1540" width="6.125" style="108" bestFit="1" customWidth="1"/>
    <col min="1541" max="1541" width="9.625" style="108" bestFit="1" customWidth="1"/>
    <col min="1542" max="1542" width="7.125" style="108" bestFit="1" customWidth="1"/>
    <col min="1543" max="1543" width="9.125" style="108" bestFit="1" customWidth="1"/>
    <col min="1544" max="1544" width="8.5" style="108" bestFit="1" customWidth="1"/>
    <col min="1545" max="1779" width="10" style="108"/>
    <col min="1780" max="1780" width="3.625" style="108" customWidth="1"/>
    <col min="1781" max="1781" width="24.625" style="108" bestFit="1" customWidth="1"/>
    <col min="1782" max="1787" width="9" style="108" customWidth="1"/>
    <col min="1788" max="1788" width="8.625" style="108" customWidth="1"/>
    <col min="1789" max="1789" width="5.625" style="108" bestFit="1" customWidth="1"/>
    <col min="1790" max="1790" width="7" style="108" bestFit="1" customWidth="1"/>
    <col min="1791" max="1795" width="5.625" style="108" bestFit="1" customWidth="1"/>
    <col min="1796" max="1796" width="6.125" style="108" bestFit="1" customWidth="1"/>
    <col min="1797" max="1797" width="9.625" style="108" bestFit="1" customWidth="1"/>
    <col min="1798" max="1798" width="7.125" style="108" bestFit="1" customWidth="1"/>
    <col min="1799" max="1799" width="9.125" style="108" bestFit="1" customWidth="1"/>
    <col min="1800" max="1800" width="8.5" style="108" bestFit="1" customWidth="1"/>
    <col min="1801" max="2035" width="10" style="108"/>
    <col min="2036" max="2036" width="3.625" style="108" customWidth="1"/>
    <col min="2037" max="2037" width="24.625" style="108" bestFit="1" customWidth="1"/>
    <col min="2038" max="2043" width="9" style="108" customWidth="1"/>
    <col min="2044" max="2044" width="8.625" style="108" customWidth="1"/>
    <col min="2045" max="2045" width="5.625" style="108" bestFit="1" customWidth="1"/>
    <col min="2046" max="2046" width="7" style="108" bestFit="1" customWidth="1"/>
    <col min="2047" max="2051" width="5.625" style="108" bestFit="1" customWidth="1"/>
    <col min="2052" max="2052" width="6.125" style="108" bestFit="1" customWidth="1"/>
    <col min="2053" max="2053" width="9.625" style="108" bestFit="1" customWidth="1"/>
    <col min="2054" max="2054" width="7.125" style="108" bestFit="1" customWidth="1"/>
    <col min="2055" max="2055" width="9.125" style="108" bestFit="1" customWidth="1"/>
    <col min="2056" max="2056" width="8.5" style="108" bestFit="1" customWidth="1"/>
    <col min="2057" max="2291" width="10" style="108"/>
    <col min="2292" max="2292" width="3.625" style="108" customWidth="1"/>
    <col min="2293" max="2293" width="24.625" style="108" bestFit="1" customWidth="1"/>
    <col min="2294" max="2299" width="9" style="108" customWidth="1"/>
    <col min="2300" max="2300" width="8.625" style="108" customWidth="1"/>
    <col min="2301" max="2301" width="5.625" style="108" bestFit="1" customWidth="1"/>
    <col min="2302" max="2302" width="7" style="108" bestFit="1" customWidth="1"/>
    <col min="2303" max="2307" width="5.625" style="108" bestFit="1" customWidth="1"/>
    <col min="2308" max="2308" width="6.125" style="108" bestFit="1" customWidth="1"/>
    <col min="2309" max="2309" width="9.625" style="108" bestFit="1" customWidth="1"/>
    <col min="2310" max="2310" width="7.125" style="108" bestFit="1" customWidth="1"/>
    <col min="2311" max="2311" width="9.125" style="108" bestFit="1" customWidth="1"/>
    <col min="2312" max="2312" width="8.5" style="108" bestFit="1" customWidth="1"/>
    <col min="2313" max="2547" width="10" style="108"/>
    <col min="2548" max="2548" width="3.625" style="108" customWidth="1"/>
    <col min="2549" max="2549" width="24.625" style="108" bestFit="1" customWidth="1"/>
    <col min="2550" max="2555" width="9" style="108" customWidth="1"/>
    <col min="2556" max="2556" width="8.625" style="108" customWidth="1"/>
    <col min="2557" max="2557" width="5.625" style="108" bestFit="1" customWidth="1"/>
    <col min="2558" max="2558" width="7" style="108" bestFit="1" customWidth="1"/>
    <col min="2559" max="2563" width="5.625" style="108" bestFit="1" customWidth="1"/>
    <col min="2564" max="2564" width="6.125" style="108" bestFit="1" customWidth="1"/>
    <col min="2565" max="2565" width="9.625" style="108" bestFit="1" customWidth="1"/>
    <col min="2566" max="2566" width="7.125" style="108" bestFit="1" customWidth="1"/>
    <col min="2567" max="2567" width="9.125" style="108" bestFit="1" customWidth="1"/>
    <col min="2568" max="2568" width="8.5" style="108" bestFit="1" customWidth="1"/>
    <col min="2569" max="2803" width="10" style="108"/>
    <col min="2804" max="2804" width="3.625" style="108" customWidth="1"/>
    <col min="2805" max="2805" width="24.625" style="108" bestFit="1" customWidth="1"/>
    <col min="2806" max="2811" width="9" style="108" customWidth="1"/>
    <col min="2812" max="2812" width="8.625" style="108" customWidth="1"/>
    <col min="2813" max="2813" width="5.625" style="108" bestFit="1" customWidth="1"/>
    <col min="2814" max="2814" width="7" style="108" bestFit="1" customWidth="1"/>
    <col min="2815" max="2819" width="5.625" style="108" bestFit="1" customWidth="1"/>
    <col min="2820" max="2820" width="6.125" style="108" bestFit="1" customWidth="1"/>
    <col min="2821" max="2821" width="9.625" style="108" bestFit="1" customWidth="1"/>
    <col min="2822" max="2822" width="7.125" style="108" bestFit="1" customWidth="1"/>
    <col min="2823" max="2823" width="9.125" style="108" bestFit="1" customWidth="1"/>
    <col min="2824" max="2824" width="8.5" style="108" bestFit="1" customWidth="1"/>
    <col min="2825" max="3059" width="10" style="108"/>
    <col min="3060" max="3060" width="3.625" style="108" customWidth="1"/>
    <col min="3061" max="3061" width="24.625" style="108" bestFit="1" customWidth="1"/>
    <col min="3062" max="3067" width="9" style="108" customWidth="1"/>
    <col min="3068" max="3068" width="8.625" style="108" customWidth="1"/>
    <col min="3069" max="3069" width="5.625" style="108" bestFit="1" customWidth="1"/>
    <col min="3070" max="3070" width="7" style="108" bestFit="1" customWidth="1"/>
    <col min="3071" max="3075" width="5.625" style="108" bestFit="1" customWidth="1"/>
    <col min="3076" max="3076" width="6.125" style="108" bestFit="1" customWidth="1"/>
    <col min="3077" max="3077" width="9.625" style="108" bestFit="1" customWidth="1"/>
    <col min="3078" max="3078" width="7.125" style="108" bestFit="1" customWidth="1"/>
    <col min="3079" max="3079" width="9.125" style="108" bestFit="1" customWidth="1"/>
    <col min="3080" max="3080" width="8.5" style="108" bestFit="1" customWidth="1"/>
    <col min="3081" max="3315" width="10" style="108"/>
    <col min="3316" max="3316" width="3.625" style="108" customWidth="1"/>
    <col min="3317" max="3317" width="24.625" style="108" bestFit="1" customWidth="1"/>
    <col min="3318" max="3323" width="9" style="108" customWidth="1"/>
    <col min="3324" max="3324" width="8.625" style="108" customWidth="1"/>
    <col min="3325" max="3325" width="5.625" style="108" bestFit="1" customWidth="1"/>
    <col min="3326" max="3326" width="7" style="108" bestFit="1" customWidth="1"/>
    <col min="3327" max="3331" width="5.625" style="108" bestFit="1" customWidth="1"/>
    <col min="3332" max="3332" width="6.125" style="108" bestFit="1" customWidth="1"/>
    <col min="3333" max="3333" width="9.625" style="108" bestFit="1" customWidth="1"/>
    <col min="3334" max="3334" width="7.125" style="108" bestFit="1" customWidth="1"/>
    <col min="3335" max="3335" width="9.125" style="108" bestFit="1" customWidth="1"/>
    <col min="3336" max="3336" width="8.5" style="108" bestFit="1" customWidth="1"/>
    <col min="3337" max="3571" width="10" style="108"/>
    <col min="3572" max="3572" width="3.625" style="108" customWidth="1"/>
    <col min="3573" max="3573" width="24.625" style="108" bestFit="1" customWidth="1"/>
    <col min="3574" max="3579" width="9" style="108" customWidth="1"/>
    <col min="3580" max="3580" width="8.625" style="108" customWidth="1"/>
    <col min="3581" max="3581" width="5.625" style="108" bestFit="1" customWidth="1"/>
    <col min="3582" max="3582" width="7" style="108" bestFit="1" customWidth="1"/>
    <col min="3583" max="3587" width="5.625" style="108" bestFit="1" customWidth="1"/>
    <col min="3588" max="3588" width="6.125" style="108" bestFit="1" customWidth="1"/>
    <col min="3589" max="3589" width="9.625" style="108" bestFit="1" customWidth="1"/>
    <col min="3590" max="3590" width="7.125" style="108" bestFit="1" customWidth="1"/>
    <col min="3591" max="3591" width="9.125" style="108" bestFit="1" customWidth="1"/>
    <col min="3592" max="3592" width="8.5" style="108" bestFit="1" customWidth="1"/>
    <col min="3593" max="3827" width="10" style="108"/>
    <col min="3828" max="3828" width="3.625" style="108" customWidth="1"/>
    <col min="3829" max="3829" width="24.625" style="108" bestFit="1" customWidth="1"/>
    <col min="3830" max="3835" width="9" style="108" customWidth="1"/>
    <col min="3836" max="3836" width="8.625" style="108" customWidth="1"/>
    <col min="3837" max="3837" width="5.625" style="108" bestFit="1" customWidth="1"/>
    <col min="3838" max="3838" width="7" style="108" bestFit="1" customWidth="1"/>
    <col min="3839" max="3843" width="5.625" style="108" bestFit="1" customWidth="1"/>
    <col min="3844" max="3844" width="6.125" style="108" bestFit="1" customWidth="1"/>
    <col min="3845" max="3845" width="9.625" style="108" bestFit="1" customWidth="1"/>
    <col min="3846" max="3846" width="7.125" style="108" bestFit="1" customWidth="1"/>
    <col min="3847" max="3847" width="9.125" style="108" bestFit="1" customWidth="1"/>
    <col min="3848" max="3848" width="8.5" style="108" bestFit="1" customWidth="1"/>
    <col min="3849" max="4083" width="10" style="108"/>
    <col min="4084" max="4084" width="3.625" style="108" customWidth="1"/>
    <col min="4085" max="4085" width="24.625" style="108" bestFit="1" customWidth="1"/>
    <col min="4086" max="4091" width="9" style="108" customWidth="1"/>
    <col min="4092" max="4092" width="8.625" style="108" customWidth="1"/>
    <col min="4093" max="4093" width="5.625" style="108" bestFit="1" customWidth="1"/>
    <col min="4094" max="4094" width="7" style="108" bestFit="1" customWidth="1"/>
    <col min="4095" max="4099" width="5.625" style="108" bestFit="1" customWidth="1"/>
    <col min="4100" max="4100" width="6.125" style="108" bestFit="1" customWidth="1"/>
    <col min="4101" max="4101" width="9.625" style="108" bestFit="1" customWidth="1"/>
    <col min="4102" max="4102" width="7.125" style="108" bestFit="1" customWidth="1"/>
    <col min="4103" max="4103" width="9.125" style="108" bestFit="1" customWidth="1"/>
    <col min="4104" max="4104" width="8.5" style="108" bestFit="1" customWidth="1"/>
    <col min="4105" max="4339" width="10" style="108"/>
    <col min="4340" max="4340" width="3.625" style="108" customWidth="1"/>
    <col min="4341" max="4341" width="24.625" style="108" bestFit="1" customWidth="1"/>
    <col min="4342" max="4347" width="9" style="108" customWidth="1"/>
    <col min="4348" max="4348" width="8.625" style="108" customWidth="1"/>
    <col min="4349" max="4349" width="5.625" style="108" bestFit="1" customWidth="1"/>
    <col min="4350" max="4350" width="7" style="108" bestFit="1" customWidth="1"/>
    <col min="4351" max="4355" width="5.625" style="108" bestFit="1" customWidth="1"/>
    <col min="4356" max="4356" width="6.125" style="108" bestFit="1" customWidth="1"/>
    <col min="4357" max="4357" width="9.625" style="108" bestFit="1" customWidth="1"/>
    <col min="4358" max="4358" width="7.125" style="108" bestFit="1" customWidth="1"/>
    <col min="4359" max="4359" width="9.125" style="108" bestFit="1" customWidth="1"/>
    <col min="4360" max="4360" width="8.5" style="108" bestFit="1" customWidth="1"/>
    <col min="4361" max="4595" width="10" style="108"/>
    <col min="4596" max="4596" width="3.625" style="108" customWidth="1"/>
    <col min="4597" max="4597" width="24.625" style="108" bestFit="1" customWidth="1"/>
    <col min="4598" max="4603" width="9" style="108" customWidth="1"/>
    <col min="4604" max="4604" width="8.625" style="108" customWidth="1"/>
    <col min="4605" max="4605" width="5.625" style="108" bestFit="1" customWidth="1"/>
    <col min="4606" max="4606" width="7" style="108" bestFit="1" customWidth="1"/>
    <col min="4607" max="4611" width="5.625" style="108" bestFit="1" customWidth="1"/>
    <col min="4612" max="4612" width="6.125" style="108" bestFit="1" customWidth="1"/>
    <col min="4613" max="4613" width="9.625" style="108" bestFit="1" customWidth="1"/>
    <col min="4614" max="4614" width="7.125" style="108" bestFit="1" customWidth="1"/>
    <col min="4615" max="4615" width="9.125" style="108" bestFit="1" customWidth="1"/>
    <col min="4616" max="4616" width="8.5" style="108" bestFit="1" customWidth="1"/>
    <col min="4617" max="4851" width="10" style="108"/>
    <col min="4852" max="4852" width="3.625" style="108" customWidth="1"/>
    <col min="4853" max="4853" width="24.625" style="108" bestFit="1" customWidth="1"/>
    <col min="4854" max="4859" width="9" style="108" customWidth="1"/>
    <col min="4860" max="4860" width="8.625" style="108" customWidth="1"/>
    <col min="4861" max="4861" width="5.625" style="108" bestFit="1" customWidth="1"/>
    <col min="4862" max="4862" width="7" style="108" bestFit="1" customWidth="1"/>
    <col min="4863" max="4867" width="5.625" style="108" bestFit="1" customWidth="1"/>
    <col min="4868" max="4868" width="6.125" style="108" bestFit="1" customWidth="1"/>
    <col min="4869" max="4869" width="9.625" style="108" bestFit="1" customWidth="1"/>
    <col min="4870" max="4870" width="7.125" style="108" bestFit="1" customWidth="1"/>
    <col min="4871" max="4871" width="9.125" style="108" bestFit="1" customWidth="1"/>
    <col min="4872" max="4872" width="8.5" style="108" bestFit="1" customWidth="1"/>
    <col min="4873" max="5107" width="10" style="108"/>
    <col min="5108" max="5108" width="3.625" style="108" customWidth="1"/>
    <col min="5109" max="5109" width="24.625" style="108" bestFit="1" customWidth="1"/>
    <col min="5110" max="5115" width="9" style="108" customWidth="1"/>
    <col min="5116" max="5116" width="8.625" style="108" customWidth="1"/>
    <col min="5117" max="5117" width="5.625" style="108" bestFit="1" customWidth="1"/>
    <col min="5118" max="5118" width="7" style="108" bestFit="1" customWidth="1"/>
    <col min="5119" max="5123" width="5.625" style="108" bestFit="1" customWidth="1"/>
    <col min="5124" max="5124" width="6.125" style="108" bestFit="1" customWidth="1"/>
    <col min="5125" max="5125" width="9.625" style="108" bestFit="1" customWidth="1"/>
    <col min="5126" max="5126" width="7.125" style="108" bestFit="1" customWidth="1"/>
    <col min="5127" max="5127" width="9.125" style="108" bestFit="1" customWidth="1"/>
    <col min="5128" max="5128" width="8.5" style="108" bestFit="1" customWidth="1"/>
    <col min="5129" max="5363" width="10" style="108"/>
    <col min="5364" max="5364" width="3.625" style="108" customWidth="1"/>
    <col min="5365" max="5365" width="24.625" style="108" bestFit="1" customWidth="1"/>
    <col min="5366" max="5371" width="9" style="108" customWidth="1"/>
    <col min="5372" max="5372" width="8.625" style="108" customWidth="1"/>
    <col min="5373" max="5373" width="5.625" style="108" bestFit="1" customWidth="1"/>
    <col min="5374" max="5374" width="7" style="108" bestFit="1" customWidth="1"/>
    <col min="5375" max="5379" width="5.625" style="108" bestFit="1" customWidth="1"/>
    <col min="5380" max="5380" width="6.125" style="108" bestFit="1" customWidth="1"/>
    <col min="5381" max="5381" width="9.625" style="108" bestFit="1" customWidth="1"/>
    <col min="5382" max="5382" width="7.125" style="108" bestFit="1" customWidth="1"/>
    <col min="5383" max="5383" width="9.125" style="108" bestFit="1" customWidth="1"/>
    <col min="5384" max="5384" width="8.5" style="108" bestFit="1" customWidth="1"/>
    <col min="5385" max="5619" width="10" style="108"/>
    <col min="5620" max="5620" width="3.625" style="108" customWidth="1"/>
    <col min="5621" max="5621" width="24.625" style="108" bestFit="1" customWidth="1"/>
    <col min="5622" max="5627" width="9" style="108" customWidth="1"/>
    <col min="5628" max="5628" width="8.625" style="108" customWidth="1"/>
    <col min="5629" max="5629" width="5.625" style="108" bestFit="1" customWidth="1"/>
    <col min="5630" max="5630" width="7" style="108" bestFit="1" customWidth="1"/>
    <col min="5631" max="5635" width="5.625" style="108" bestFit="1" customWidth="1"/>
    <col min="5636" max="5636" width="6.125" style="108" bestFit="1" customWidth="1"/>
    <col min="5637" max="5637" width="9.625" style="108" bestFit="1" customWidth="1"/>
    <col min="5638" max="5638" width="7.125" style="108" bestFit="1" customWidth="1"/>
    <col min="5639" max="5639" width="9.125" style="108" bestFit="1" customWidth="1"/>
    <col min="5640" max="5640" width="8.5" style="108" bestFit="1" customWidth="1"/>
    <col min="5641" max="5875" width="10" style="108"/>
    <col min="5876" max="5876" width="3.625" style="108" customWidth="1"/>
    <col min="5877" max="5877" width="24.625" style="108" bestFit="1" customWidth="1"/>
    <col min="5878" max="5883" width="9" style="108" customWidth="1"/>
    <col min="5884" max="5884" width="8.625" style="108" customWidth="1"/>
    <col min="5885" max="5885" width="5.625" style="108" bestFit="1" customWidth="1"/>
    <col min="5886" max="5886" width="7" style="108" bestFit="1" customWidth="1"/>
    <col min="5887" max="5891" width="5.625" style="108" bestFit="1" customWidth="1"/>
    <col min="5892" max="5892" width="6.125" style="108" bestFit="1" customWidth="1"/>
    <col min="5893" max="5893" width="9.625" style="108" bestFit="1" customWidth="1"/>
    <col min="5894" max="5894" width="7.125" style="108" bestFit="1" customWidth="1"/>
    <col min="5895" max="5895" width="9.125" style="108" bestFit="1" customWidth="1"/>
    <col min="5896" max="5896" width="8.5" style="108" bestFit="1" customWidth="1"/>
    <col min="5897" max="6131" width="10" style="108"/>
    <col min="6132" max="6132" width="3.625" style="108" customWidth="1"/>
    <col min="6133" max="6133" width="24.625" style="108" bestFit="1" customWidth="1"/>
    <col min="6134" max="6139" width="9" style="108" customWidth="1"/>
    <col min="6140" max="6140" width="8.625" style="108" customWidth="1"/>
    <col min="6141" max="6141" width="5.625" style="108" bestFit="1" customWidth="1"/>
    <col min="6142" max="6142" width="7" style="108" bestFit="1" customWidth="1"/>
    <col min="6143" max="6147" width="5.625" style="108" bestFit="1" customWidth="1"/>
    <col min="6148" max="6148" width="6.125" style="108" bestFit="1" customWidth="1"/>
    <col min="6149" max="6149" width="9.625" style="108" bestFit="1" customWidth="1"/>
    <col min="6150" max="6150" width="7.125" style="108" bestFit="1" customWidth="1"/>
    <col min="6151" max="6151" width="9.125" style="108" bestFit="1" customWidth="1"/>
    <col min="6152" max="6152" width="8.5" style="108" bestFit="1" customWidth="1"/>
    <col min="6153" max="6387" width="10" style="108"/>
    <col min="6388" max="6388" width="3.625" style="108" customWidth="1"/>
    <col min="6389" max="6389" width="24.625" style="108" bestFit="1" customWidth="1"/>
    <col min="6390" max="6395" width="9" style="108" customWidth="1"/>
    <col min="6396" max="6396" width="8.625" style="108" customWidth="1"/>
    <col min="6397" max="6397" width="5.625" style="108" bestFit="1" customWidth="1"/>
    <col min="6398" max="6398" width="7" style="108" bestFit="1" customWidth="1"/>
    <col min="6399" max="6403" width="5.625" style="108" bestFit="1" customWidth="1"/>
    <col min="6404" max="6404" width="6.125" style="108" bestFit="1" customWidth="1"/>
    <col min="6405" max="6405" width="9.625" style="108" bestFit="1" customWidth="1"/>
    <col min="6406" max="6406" width="7.125" style="108" bestFit="1" customWidth="1"/>
    <col min="6407" max="6407" width="9.125" style="108" bestFit="1" customWidth="1"/>
    <col min="6408" max="6408" width="8.5" style="108" bestFit="1" customWidth="1"/>
    <col min="6409" max="6643" width="10" style="108"/>
    <col min="6644" max="6644" width="3.625" style="108" customWidth="1"/>
    <col min="6645" max="6645" width="24.625" style="108" bestFit="1" customWidth="1"/>
    <col min="6646" max="6651" width="9" style="108" customWidth="1"/>
    <col min="6652" max="6652" width="8.625" style="108" customWidth="1"/>
    <col min="6653" max="6653" width="5.625" style="108" bestFit="1" customWidth="1"/>
    <col min="6654" max="6654" width="7" style="108" bestFit="1" customWidth="1"/>
    <col min="6655" max="6659" width="5.625" style="108" bestFit="1" customWidth="1"/>
    <col min="6660" max="6660" width="6.125" style="108" bestFit="1" customWidth="1"/>
    <col min="6661" max="6661" width="9.625" style="108" bestFit="1" customWidth="1"/>
    <col min="6662" max="6662" width="7.125" style="108" bestFit="1" customWidth="1"/>
    <col min="6663" max="6663" width="9.125" style="108" bestFit="1" customWidth="1"/>
    <col min="6664" max="6664" width="8.5" style="108" bestFit="1" customWidth="1"/>
    <col min="6665" max="6899" width="10" style="108"/>
    <col min="6900" max="6900" width="3.625" style="108" customWidth="1"/>
    <col min="6901" max="6901" width="24.625" style="108" bestFit="1" customWidth="1"/>
    <col min="6902" max="6907" width="9" style="108" customWidth="1"/>
    <col min="6908" max="6908" width="8.625" style="108" customWidth="1"/>
    <col min="6909" max="6909" width="5.625" style="108" bestFit="1" customWidth="1"/>
    <col min="6910" max="6910" width="7" style="108" bestFit="1" customWidth="1"/>
    <col min="6911" max="6915" width="5.625" style="108" bestFit="1" customWidth="1"/>
    <col min="6916" max="6916" width="6.125" style="108" bestFit="1" customWidth="1"/>
    <col min="6917" max="6917" width="9.625" style="108" bestFit="1" customWidth="1"/>
    <col min="6918" max="6918" width="7.125" style="108" bestFit="1" customWidth="1"/>
    <col min="6919" max="6919" width="9.125" style="108" bestFit="1" customWidth="1"/>
    <col min="6920" max="6920" width="8.5" style="108" bestFit="1" customWidth="1"/>
    <col min="6921" max="7155" width="10" style="108"/>
    <col min="7156" max="7156" width="3.625" style="108" customWidth="1"/>
    <col min="7157" max="7157" width="24.625" style="108" bestFit="1" customWidth="1"/>
    <col min="7158" max="7163" width="9" style="108" customWidth="1"/>
    <col min="7164" max="7164" width="8.625" style="108" customWidth="1"/>
    <col min="7165" max="7165" width="5.625" style="108" bestFit="1" customWidth="1"/>
    <col min="7166" max="7166" width="7" style="108" bestFit="1" customWidth="1"/>
    <col min="7167" max="7171" width="5.625" style="108" bestFit="1" customWidth="1"/>
    <col min="7172" max="7172" width="6.125" style="108" bestFit="1" customWidth="1"/>
    <col min="7173" max="7173" width="9.625" style="108" bestFit="1" customWidth="1"/>
    <col min="7174" max="7174" width="7.125" style="108" bestFit="1" customWidth="1"/>
    <col min="7175" max="7175" width="9.125" style="108" bestFit="1" customWidth="1"/>
    <col min="7176" max="7176" width="8.5" style="108" bestFit="1" customWidth="1"/>
    <col min="7177" max="7411" width="10" style="108"/>
    <col min="7412" max="7412" width="3.625" style="108" customWidth="1"/>
    <col min="7413" max="7413" width="24.625" style="108" bestFit="1" customWidth="1"/>
    <col min="7414" max="7419" width="9" style="108" customWidth="1"/>
    <col min="7420" max="7420" width="8.625" style="108" customWidth="1"/>
    <col min="7421" max="7421" width="5.625" style="108" bestFit="1" customWidth="1"/>
    <col min="7422" max="7422" width="7" style="108" bestFit="1" customWidth="1"/>
    <col min="7423" max="7427" width="5.625" style="108" bestFit="1" customWidth="1"/>
    <col min="7428" max="7428" width="6.125" style="108" bestFit="1" customWidth="1"/>
    <col min="7429" max="7429" width="9.625" style="108" bestFit="1" customWidth="1"/>
    <col min="7430" max="7430" width="7.125" style="108" bestFit="1" customWidth="1"/>
    <col min="7431" max="7431" width="9.125" style="108" bestFit="1" customWidth="1"/>
    <col min="7432" max="7432" width="8.5" style="108" bestFit="1" customWidth="1"/>
    <col min="7433" max="7667" width="10" style="108"/>
    <col min="7668" max="7668" width="3.625" style="108" customWidth="1"/>
    <col min="7669" max="7669" width="24.625" style="108" bestFit="1" customWidth="1"/>
    <col min="7670" max="7675" width="9" style="108" customWidth="1"/>
    <col min="7676" max="7676" width="8.625" style="108" customWidth="1"/>
    <col min="7677" max="7677" width="5.625" style="108" bestFit="1" customWidth="1"/>
    <col min="7678" max="7678" width="7" style="108" bestFit="1" customWidth="1"/>
    <col min="7679" max="7683" width="5.625" style="108" bestFit="1" customWidth="1"/>
    <col min="7684" max="7684" width="6.125" style="108" bestFit="1" customWidth="1"/>
    <col min="7685" max="7685" width="9.625" style="108" bestFit="1" customWidth="1"/>
    <col min="7686" max="7686" width="7.125" style="108" bestFit="1" customWidth="1"/>
    <col min="7687" max="7687" width="9.125" style="108" bestFit="1" customWidth="1"/>
    <col min="7688" max="7688" width="8.5" style="108" bestFit="1" customWidth="1"/>
    <col min="7689" max="7923" width="10" style="108"/>
    <col min="7924" max="7924" width="3.625" style="108" customWidth="1"/>
    <col min="7925" max="7925" width="24.625" style="108" bestFit="1" customWidth="1"/>
    <col min="7926" max="7931" width="9" style="108" customWidth="1"/>
    <col min="7932" max="7932" width="8.625" style="108" customWidth="1"/>
    <col min="7933" max="7933" width="5.625" style="108" bestFit="1" customWidth="1"/>
    <col min="7934" max="7934" width="7" style="108" bestFit="1" customWidth="1"/>
    <col min="7935" max="7939" width="5.625" style="108" bestFit="1" customWidth="1"/>
    <col min="7940" max="7940" width="6.125" style="108" bestFit="1" customWidth="1"/>
    <col min="7941" max="7941" width="9.625" style="108" bestFit="1" customWidth="1"/>
    <col min="7942" max="7942" width="7.125" style="108" bestFit="1" customWidth="1"/>
    <col min="7943" max="7943" width="9.125" style="108" bestFit="1" customWidth="1"/>
    <col min="7944" max="7944" width="8.5" style="108" bestFit="1" customWidth="1"/>
    <col min="7945" max="8179" width="10" style="108"/>
    <col min="8180" max="8180" width="3.625" style="108" customWidth="1"/>
    <col min="8181" max="8181" width="24.625" style="108" bestFit="1" customWidth="1"/>
    <col min="8182" max="8187" width="9" style="108" customWidth="1"/>
    <col min="8188" max="8188" width="8.625" style="108" customWidth="1"/>
    <col min="8189" max="8189" width="5.625" style="108" bestFit="1" customWidth="1"/>
    <col min="8190" max="8190" width="7" style="108" bestFit="1" customWidth="1"/>
    <col min="8191" max="8195" width="5.625" style="108" bestFit="1" customWidth="1"/>
    <col min="8196" max="8196" width="6.125" style="108" bestFit="1" customWidth="1"/>
    <col min="8197" max="8197" width="9.625" style="108" bestFit="1" customWidth="1"/>
    <col min="8198" max="8198" width="7.125" style="108" bestFit="1" customWidth="1"/>
    <col min="8199" max="8199" width="9.125" style="108" bestFit="1" customWidth="1"/>
    <col min="8200" max="8200" width="8.5" style="108" bestFit="1" customWidth="1"/>
    <col min="8201" max="8435" width="10" style="108"/>
    <col min="8436" max="8436" width="3.625" style="108" customWidth="1"/>
    <col min="8437" max="8437" width="24.625" style="108" bestFit="1" customWidth="1"/>
    <col min="8438" max="8443" width="9" style="108" customWidth="1"/>
    <col min="8444" max="8444" width="8.625" style="108" customWidth="1"/>
    <col min="8445" max="8445" width="5.625" style="108" bestFit="1" customWidth="1"/>
    <col min="8446" max="8446" width="7" style="108" bestFit="1" customWidth="1"/>
    <col min="8447" max="8451" width="5.625" style="108" bestFit="1" customWidth="1"/>
    <col min="8452" max="8452" width="6.125" style="108" bestFit="1" customWidth="1"/>
    <col min="8453" max="8453" width="9.625" style="108" bestFit="1" customWidth="1"/>
    <col min="8454" max="8454" width="7.125" style="108" bestFit="1" customWidth="1"/>
    <col min="8455" max="8455" width="9.125" style="108" bestFit="1" customWidth="1"/>
    <col min="8456" max="8456" width="8.5" style="108" bestFit="1" customWidth="1"/>
    <col min="8457" max="8691" width="10" style="108"/>
    <col min="8692" max="8692" width="3.625" style="108" customWidth="1"/>
    <col min="8693" max="8693" width="24.625" style="108" bestFit="1" customWidth="1"/>
    <col min="8694" max="8699" width="9" style="108" customWidth="1"/>
    <col min="8700" max="8700" width="8.625" style="108" customWidth="1"/>
    <col min="8701" max="8701" width="5.625" style="108" bestFit="1" customWidth="1"/>
    <col min="8702" max="8702" width="7" style="108" bestFit="1" customWidth="1"/>
    <col min="8703" max="8707" width="5.625" style="108" bestFit="1" customWidth="1"/>
    <col min="8708" max="8708" width="6.125" style="108" bestFit="1" customWidth="1"/>
    <col min="8709" max="8709" width="9.625" style="108" bestFit="1" customWidth="1"/>
    <col min="8710" max="8710" width="7.125" style="108" bestFit="1" customWidth="1"/>
    <col min="8711" max="8711" width="9.125" style="108" bestFit="1" customWidth="1"/>
    <col min="8712" max="8712" width="8.5" style="108" bestFit="1" customWidth="1"/>
    <col min="8713" max="8947" width="10" style="108"/>
    <col min="8948" max="8948" width="3.625" style="108" customWidth="1"/>
    <col min="8949" max="8949" width="24.625" style="108" bestFit="1" customWidth="1"/>
    <col min="8950" max="8955" width="9" style="108" customWidth="1"/>
    <col min="8956" max="8956" width="8.625" style="108" customWidth="1"/>
    <col min="8957" max="8957" width="5.625" style="108" bestFit="1" customWidth="1"/>
    <col min="8958" max="8958" width="7" style="108" bestFit="1" customWidth="1"/>
    <col min="8959" max="8963" width="5.625" style="108" bestFit="1" customWidth="1"/>
    <col min="8964" max="8964" width="6.125" style="108" bestFit="1" customWidth="1"/>
    <col min="8965" max="8965" width="9.625" style="108" bestFit="1" customWidth="1"/>
    <col min="8966" max="8966" width="7.125" style="108" bestFit="1" customWidth="1"/>
    <col min="8967" max="8967" width="9.125" style="108" bestFit="1" customWidth="1"/>
    <col min="8968" max="8968" width="8.5" style="108" bestFit="1" customWidth="1"/>
    <col min="8969" max="9203" width="10" style="108"/>
    <col min="9204" max="9204" width="3.625" style="108" customWidth="1"/>
    <col min="9205" max="9205" width="24.625" style="108" bestFit="1" customWidth="1"/>
    <col min="9206" max="9211" width="9" style="108" customWidth="1"/>
    <col min="9212" max="9212" width="8.625" style="108" customWidth="1"/>
    <col min="9213" max="9213" width="5.625" style="108" bestFit="1" customWidth="1"/>
    <col min="9214" max="9214" width="7" style="108" bestFit="1" customWidth="1"/>
    <col min="9215" max="9219" width="5.625" style="108" bestFit="1" customWidth="1"/>
    <col min="9220" max="9220" width="6.125" style="108" bestFit="1" customWidth="1"/>
    <col min="9221" max="9221" width="9.625" style="108" bestFit="1" customWidth="1"/>
    <col min="9222" max="9222" width="7.125" style="108" bestFit="1" customWidth="1"/>
    <col min="9223" max="9223" width="9.125" style="108" bestFit="1" customWidth="1"/>
    <col min="9224" max="9224" width="8.5" style="108" bestFit="1" customWidth="1"/>
    <col min="9225" max="9459" width="10" style="108"/>
    <col min="9460" max="9460" width="3.625" style="108" customWidth="1"/>
    <col min="9461" max="9461" width="24.625" style="108" bestFit="1" customWidth="1"/>
    <col min="9462" max="9467" width="9" style="108" customWidth="1"/>
    <col min="9468" max="9468" width="8.625" style="108" customWidth="1"/>
    <col min="9469" max="9469" width="5.625" style="108" bestFit="1" customWidth="1"/>
    <col min="9470" max="9470" width="7" style="108" bestFit="1" customWidth="1"/>
    <col min="9471" max="9475" width="5.625" style="108" bestFit="1" customWidth="1"/>
    <col min="9476" max="9476" width="6.125" style="108" bestFit="1" customWidth="1"/>
    <col min="9477" max="9477" width="9.625" style="108" bestFit="1" customWidth="1"/>
    <col min="9478" max="9478" width="7.125" style="108" bestFit="1" customWidth="1"/>
    <col min="9479" max="9479" width="9.125" style="108" bestFit="1" customWidth="1"/>
    <col min="9480" max="9480" width="8.5" style="108" bestFit="1" customWidth="1"/>
    <col min="9481" max="9715" width="10" style="108"/>
    <col min="9716" max="9716" width="3.625" style="108" customWidth="1"/>
    <col min="9717" max="9717" width="24.625" style="108" bestFit="1" customWidth="1"/>
    <col min="9718" max="9723" width="9" style="108" customWidth="1"/>
    <col min="9724" max="9724" width="8.625" style="108" customWidth="1"/>
    <col min="9725" max="9725" width="5.625" style="108" bestFit="1" customWidth="1"/>
    <col min="9726" max="9726" width="7" style="108" bestFit="1" customWidth="1"/>
    <col min="9727" max="9731" width="5.625" style="108" bestFit="1" customWidth="1"/>
    <col min="9732" max="9732" width="6.125" style="108" bestFit="1" customWidth="1"/>
    <col min="9733" max="9733" width="9.625" style="108" bestFit="1" customWidth="1"/>
    <col min="9734" max="9734" width="7.125" style="108" bestFit="1" customWidth="1"/>
    <col min="9735" max="9735" width="9.125" style="108" bestFit="1" customWidth="1"/>
    <col min="9736" max="9736" width="8.5" style="108" bestFit="1" customWidth="1"/>
    <col min="9737" max="9971" width="10" style="108"/>
    <col min="9972" max="9972" width="3.625" style="108" customWidth="1"/>
    <col min="9973" max="9973" width="24.625" style="108" bestFit="1" customWidth="1"/>
    <col min="9974" max="9979" width="9" style="108" customWidth="1"/>
    <col min="9980" max="9980" width="8.625" style="108" customWidth="1"/>
    <col min="9981" max="9981" width="5.625" style="108" bestFit="1" customWidth="1"/>
    <col min="9982" max="9982" width="7" style="108" bestFit="1" customWidth="1"/>
    <col min="9983" max="9987" width="5.625" style="108" bestFit="1" customWidth="1"/>
    <col min="9988" max="9988" width="6.125" style="108" bestFit="1" customWidth="1"/>
    <col min="9989" max="9989" width="9.625" style="108" bestFit="1" customWidth="1"/>
    <col min="9990" max="9990" width="7.125" style="108" bestFit="1" customWidth="1"/>
    <col min="9991" max="9991" width="9.125" style="108" bestFit="1" customWidth="1"/>
    <col min="9992" max="9992" width="8.5" style="108" bestFit="1" customWidth="1"/>
    <col min="9993" max="10227" width="10" style="108"/>
    <col min="10228" max="10228" width="3.625" style="108" customWidth="1"/>
    <col min="10229" max="10229" width="24.625" style="108" bestFit="1" customWidth="1"/>
    <col min="10230" max="10235" width="9" style="108" customWidth="1"/>
    <col min="10236" max="10236" width="8.625" style="108" customWidth="1"/>
    <col min="10237" max="10237" width="5.625" style="108" bestFit="1" customWidth="1"/>
    <col min="10238" max="10238" width="7" style="108" bestFit="1" customWidth="1"/>
    <col min="10239" max="10243" width="5.625" style="108" bestFit="1" customWidth="1"/>
    <col min="10244" max="10244" width="6.125" style="108" bestFit="1" customWidth="1"/>
    <col min="10245" max="10245" width="9.625" style="108" bestFit="1" customWidth="1"/>
    <col min="10246" max="10246" width="7.125" style="108" bestFit="1" customWidth="1"/>
    <col min="10247" max="10247" width="9.125" style="108" bestFit="1" customWidth="1"/>
    <col min="10248" max="10248" width="8.5" style="108" bestFit="1" customWidth="1"/>
    <col min="10249" max="10483" width="10" style="108"/>
    <col min="10484" max="10484" width="3.625" style="108" customWidth="1"/>
    <col min="10485" max="10485" width="24.625" style="108" bestFit="1" customWidth="1"/>
    <col min="10486" max="10491" width="9" style="108" customWidth="1"/>
    <col min="10492" max="10492" width="8.625" style="108" customWidth="1"/>
    <col min="10493" max="10493" width="5.625" style="108" bestFit="1" customWidth="1"/>
    <col min="10494" max="10494" width="7" style="108" bestFit="1" customWidth="1"/>
    <col min="10495" max="10499" width="5.625" style="108" bestFit="1" customWidth="1"/>
    <col min="10500" max="10500" width="6.125" style="108" bestFit="1" customWidth="1"/>
    <col min="10501" max="10501" width="9.625" style="108" bestFit="1" customWidth="1"/>
    <col min="10502" max="10502" width="7.125" style="108" bestFit="1" customWidth="1"/>
    <col min="10503" max="10503" width="9.125" style="108" bestFit="1" customWidth="1"/>
    <col min="10504" max="10504" width="8.5" style="108" bestFit="1" customWidth="1"/>
    <col min="10505" max="10739" width="10" style="108"/>
    <col min="10740" max="10740" width="3.625" style="108" customWidth="1"/>
    <col min="10741" max="10741" width="24.625" style="108" bestFit="1" customWidth="1"/>
    <col min="10742" max="10747" width="9" style="108" customWidth="1"/>
    <col min="10748" max="10748" width="8.625" style="108" customWidth="1"/>
    <col min="10749" max="10749" width="5.625" style="108" bestFit="1" customWidth="1"/>
    <col min="10750" max="10750" width="7" style="108" bestFit="1" customWidth="1"/>
    <col min="10751" max="10755" width="5.625" style="108" bestFit="1" customWidth="1"/>
    <col min="10756" max="10756" width="6.125" style="108" bestFit="1" customWidth="1"/>
    <col min="10757" max="10757" width="9.625" style="108" bestFit="1" customWidth="1"/>
    <col min="10758" max="10758" width="7.125" style="108" bestFit="1" customWidth="1"/>
    <col min="10759" max="10759" width="9.125" style="108" bestFit="1" customWidth="1"/>
    <col min="10760" max="10760" width="8.5" style="108" bestFit="1" customWidth="1"/>
    <col min="10761" max="10995" width="10" style="108"/>
    <col min="10996" max="10996" width="3.625" style="108" customWidth="1"/>
    <col min="10997" max="10997" width="24.625" style="108" bestFit="1" customWidth="1"/>
    <col min="10998" max="11003" width="9" style="108" customWidth="1"/>
    <col min="11004" max="11004" width="8.625" style="108" customWidth="1"/>
    <col min="11005" max="11005" width="5.625" style="108" bestFit="1" customWidth="1"/>
    <col min="11006" max="11006" width="7" style="108" bestFit="1" customWidth="1"/>
    <col min="11007" max="11011" width="5.625" style="108" bestFit="1" customWidth="1"/>
    <col min="11012" max="11012" width="6.125" style="108" bestFit="1" customWidth="1"/>
    <col min="11013" max="11013" width="9.625" style="108" bestFit="1" customWidth="1"/>
    <col min="11014" max="11014" width="7.125" style="108" bestFit="1" customWidth="1"/>
    <col min="11015" max="11015" width="9.125" style="108" bestFit="1" customWidth="1"/>
    <col min="11016" max="11016" width="8.5" style="108" bestFit="1" customWidth="1"/>
    <col min="11017" max="11251" width="10" style="108"/>
    <col min="11252" max="11252" width="3.625" style="108" customWidth="1"/>
    <col min="11253" max="11253" width="24.625" style="108" bestFit="1" customWidth="1"/>
    <col min="11254" max="11259" width="9" style="108" customWidth="1"/>
    <col min="11260" max="11260" width="8.625" style="108" customWidth="1"/>
    <col min="11261" max="11261" width="5.625" style="108" bestFit="1" customWidth="1"/>
    <col min="11262" max="11262" width="7" style="108" bestFit="1" customWidth="1"/>
    <col min="11263" max="11267" width="5.625" style="108" bestFit="1" customWidth="1"/>
    <col min="11268" max="11268" width="6.125" style="108" bestFit="1" customWidth="1"/>
    <col min="11269" max="11269" width="9.625" style="108" bestFit="1" customWidth="1"/>
    <col min="11270" max="11270" width="7.125" style="108" bestFit="1" customWidth="1"/>
    <col min="11271" max="11271" width="9.125" style="108" bestFit="1" customWidth="1"/>
    <col min="11272" max="11272" width="8.5" style="108" bestFit="1" customWidth="1"/>
    <col min="11273" max="11507" width="10" style="108"/>
    <col min="11508" max="11508" width="3.625" style="108" customWidth="1"/>
    <col min="11509" max="11509" width="24.625" style="108" bestFit="1" customWidth="1"/>
    <col min="11510" max="11515" width="9" style="108" customWidth="1"/>
    <col min="11516" max="11516" width="8.625" style="108" customWidth="1"/>
    <col min="11517" max="11517" width="5.625" style="108" bestFit="1" customWidth="1"/>
    <col min="11518" max="11518" width="7" style="108" bestFit="1" customWidth="1"/>
    <col min="11519" max="11523" width="5.625" style="108" bestFit="1" customWidth="1"/>
    <col min="11524" max="11524" width="6.125" style="108" bestFit="1" customWidth="1"/>
    <col min="11525" max="11525" width="9.625" style="108" bestFit="1" customWidth="1"/>
    <col min="11526" max="11526" width="7.125" style="108" bestFit="1" customWidth="1"/>
    <col min="11527" max="11527" width="9.125" style="108" bestFit="1" customWidth="1"/>
    <col min="11528" max="11528" width="8.5" style="108" bestFit="1" customWidth="1"/>
    <col min="11529" max="11763" width="10" style="108"/>
    <col min="11764" max="11764" width="3.625" style="108" customWidth="1"/>
    <col min="11765" max="11765" width="24.625" style="108" bestFit="1" customWidth="1"/>
    <col min="11766" max="11771" width="9" style="108" customWidth="1"/>
    <col min="11772" max="11772" width="8.625" style="108" customWidth="1"/>
    <col min="11773" max="11773" width="5.625" style="108" bestFit="1" customWidth="1"/>
    <col min="11774" max="11774" width="7" style="108" bestFit="1" customWidth="1"/>
    <col min="11775" max="11779" width="5.625" style="108" bestFit="1" customWidth="1"/>
    <col min="11780" max="11780" width="6.125" style="108" bestFit="1" customWidth="1"/>
    <col min="11781" max="11781" width="9.625" style="108" bestFit="1" customWidth="1"/>
    <col min="11782" max="11782" width="7.125" style="108" bestFit="1" customWidth="1"/>
    <col min="11783" max="11783" width="9.125" style="108" bestFit="1" customWidth="1"/>
    <col min="11784" max="11784" width="8.5" style="108" bestFit="1" customWidth="1"/>
    <col min="11785" max="12019" width="10" style="108"/>
    <col min="12020" max="12020" width="3.625" style="108" customWidth="1"/>
    <col min="12021" max="12021" width="24.625" style="108" bestFit="1" customWidth="1"/>
    <col min="12022" max="12027" width="9" style="108" customWidth="1"/>
    <col min="12028" max="12028" width="8.625" style="108" customWidth="1"/>
    <col min="12029" max="12029" width="5.625" style="108" bestFit="1" customWidth="1"/>
    <col min="12030" max="12030" width="7" style="108" bestFit="1" customWidth="1"/>
    <col min="12031" max="12035" width="5.625" style="108" bestFit="1" customWidth="1"/>
    <col min="12036" max="12036" width="6.125" style="108" bestFit="1" customWidth="1"/>
    <col min="12037" max="12037" width="9.625" style="108" bestFit="1" customWidth="1"/>
    <col min="12038" max="12038" width="7.125" style="108" bestFit="1" customWidth="1"/>
    <col min="12039" max="12039" width="9.125" style="108" bestFit="1" customWidth="1"/>
    <col min="12040" max="12040" width="8.5" style="108" bestFit="1" customWidth="1"/>
    <col min="12041" max="12275" width="10" style="108"/>
    <col min="12276" max="12276" width="3.625" style="108" customWidth="1"/>
    <col min="12277" max="12277" width="24.625" style="108" bestFit="1" customWidth="1"/>
    <col min="12278" max="12283" width="9" style="108" customWidth="1"/>
    <col min="12284" max="12284" width="8.625" style="108" customWidth="1"/>
    <col min="12285" max="12285" width="5.625" style="108" bestFit="1" customWidth="1"/>
    <col min="12286" max="12286" width="7" style="108" bestFit="1" customWidth="1"/>
    <col min="12287" max="12291" width="5.625" style="108" bestFit="1" customWidth="1"/>
    <col min="12292" max="12292" width="6.125" style="108" bestFit="1" customWidth="1"/>
    <col min="12293" max="12293" width="9.625" style="108" bestFit="1" customWidth="1"/>
    <col min="12294" max="12294" width="7.125" style="108" bestFit="1" customWidth="1"/>
    <col min="12295" max="12295" width="9.125" style="108" bestFit="1" customWidth="1"/>
    <col min="12296" max="12296" width="8.5" style="108" bestFit="1" customWidth="1"/>
    <col min="12297" max="12531" width="10" style="108"/>
    <col min="12532" max="12532" width="3.625" style="108" customWidth="1"/>
    <col min="12533" max="12533" width="24.625" style="108" bestFit="1" customWidth="1"/>
    <col min="12534" max="12539" width="9" style="108" customWidth="1"/>
    <col min="12540" max="12540" width="8.625" style="108" customWidth="1"/>
    <col min="12541" max="12541" width="5.625" style="108" bestFit="1" customWidth="1"/>
    <col min="12542" max="12542" width="7" style="108" bestFit="1" customWidth="1"/>
    <col min="12543" max="12547" width="5.625" style="108" bestFit="1" customWidth="1"/>
    <col min="12548" max="12548" width="6.125" style="108" bestFit="1" customWidth="1"/>
    <col min="12549" max="12549" width="9.625" style="108" bestFit="1" customWidth="1"/>
    <col min="12550" max="12550" width="7.125" style="108" bestFit="1" customWidth="1"/>
    <col min="12551" max="12551" width="9.125" style="108" bestFit="1" customWidth="1"/>
    <col min="12552" max="12552" width="8.5" style="108" bestFit="1" customWidth="1"/>
    <col min="12553" max="12787" width="10" style="108"/>
    <col min="12788" max="12788" width="3.625" style="108" customWidth="1"/>
    <col min="12789" max="12789" width="24.625" style="108" bestFit="1" customWidth="1"/>
    <col min="12790" max="12795" width="9" style="108" customWidth="1"/>
    <col min="12796" max="12796" width="8.625" style="108" customWidth="1"/>
    <col min="12797" max="12797" width="5.625" style="108" bestFit="1" customWidth="1"/>
    <col min="12798" max="12798" width="7" style="108" bestFit="1" customWidth="1"/>
    <col min="12799" max="12803" width="5.625" style="108" bestFit="1" customWidth="1"/>
    <col min="12804" max="12804" width="6.125" style="108" bestFit="1" customWidth="1"/>
    <col min="12805" max="12805" width="9.625" style="108" bestFit="1" customWidth="1"/>
    <col min="12806" max="12806" width="7.125" style="108" bestFit="1" customWidth="1"/>
    <col min="12807" max="12807" width="9.125" style="108" bestFit="1" customWidth="1"/>
    <col min="12808" max="12808" width="8.5" style="108" bestFit="1" customWidth="1"/>
    <col min="12809" max="13043" width="10" style="108"/>
    <col min="13044" max="13044" width="3.625" style="108" customWidth="1"/>
    <col min="13045" max="13045" width="24.625" style="108" bestFit="1" customWidth="1"/>
    <col min="13046" max="13051" width="9" style="108" customWidth="1"/>
    <col min="13052" max="13052" width="8.625" style="108" customWidth="1"/>
    <col min="13053" max="13053" width="5.625" style="108" bestFit="1" customWidth="1"/>
    <col min="13054" max="13054" width="7" style="108" bestFit="1" customWidth="1"/>
    <col min="13055" max="13059" width="5.625" style="108" bestFit="1" customWidth="1"/>
    <col min="13060" max="13060" width="6.125" style="108" bestFit="1" customWidth="1"/>
    <col min="13061" max="13061" width="9.625" style="108" bestFit="1" customWidth="1"/>
    <col min="13062" max="13062" width="7.125" style="108" bestFit="1" customWidth="1"/>
    <col min="13063" max="13063" width="9.125" style="108" bestFit="1" customWidth="1"/>
    <col min="13064" max="13064" width="8.5" style="108" bestFit="1" customWidth="1"/>
    <col min="13065" max="13299" width="10" style="108"/>
    <col min="13300" max="13300" width="3.625" style="108" customWidth="1"/>
    <col min="13301" max="13301" width="24.625" style="108" bestFit="1" customWidth="1"/>
    <col min="13302" max="13307" width="9" style="108" customWidth="1"/>
    <col min="13308" max="13308" width="8.625" style="108" customWidth="1"/>
    <col min="13309" max="13309" width="5.625" style="108" bestFit="1" customWidth="1"/>
    <col min="13310" max="13310" width="7" style="108" bestFit="1" customWidth="1"/>
    <col min="13311" max="13315" width="5.625" style="108" bestFit="1" customWidth="1"/>
    <col min="13316" max="13316" width="6.125" style="108" bestFit="1" customWidth="1"/>
    <col min="13317" max="13317" width="9.625" style="108" bestFit="1" customWidth="1"/>
    <col min="13318" max="13318" width="7.125" style="108" bestFit="1" customWidth="1"/>
    <col min="13319" max="13319" width="9.125" style="108" bestFit="1" customWidth="1"/>
    <col min="13320" max="13320" width="8.5" style="108" bestFit="1" customWidth="1"/>
    <col min="13321" max="13555" width="10" style="108"/>
    <col min="13556" max="13556" width="3.625" style="108" customWidth="1"/>
    <col min="13557" max="13557" width="24.625" style="108" bestFit="1" customWidth="1"/>
    <col min="13558" max="13563" width="9" style="108" customWidth="1"/>
    <col min="13564" max="13564" width="8.625" style="108" customWidth="1"/>
    <col min="13565" max="13565" width="5.625" style="108" bestFit="1" customWidth="1"/>
    <col min="13566" max="13566" width="7" style="108" bestFit="1" customWidth="1"/>
    <col min="13567" max="13571" width="5.625" style="108" bestFit="1" customWidth="1"/>
    <col min="13572" max="13572" width="6.125" style="108" bestFit="1" customWidth="1"/>
    <col min="13573" max="13573" width="9.625" style="108" bestFit="1" customWidth="1"/>
    <col min="13574" max="13574" width="7.125" style="108" bestFit="1" customWidth="1"/>
    <col min="13575" max="13575" width="9.125" style="108" bestFit="1" customWidth="1"/>
    <col min="13576" max="13576" width="8.5" style="108" bestFit="1" customWidth="1"/>
    <col min="13577" max="13811" width="10" style="108"/>
    <col min="13812" max="13812" width="3.625" style="108" customWidth="1"/>
    <col min="13813" max="13813" width="24.625" style="108" bestFit="1" customWidth="1"/>
    <col min="13814" max="13819" width="9" style="108" customWidth="1"/>
    <col min="13820" max="13820" width="8.625" style="108" customWidth="1"/>
    <col min="13821" max="13821" width="5.625" style="108" bestFit="1" customWidth="1"/>
    <col min="13822" max="13822" width="7" style="108" bestFit="1" customWidth="1"/>
    <col min="13823" max="13827" width="5.625" style="108" bestFit="1" customWidth="1"/>
    <col min="13828" max="13828" width="6.125" style="108" bestFit="1" customWidth="1"/>
    <col min="13829" max="13829" width="9.625" style="108" bestFit="1" customWidth="1"/>
    <col min="13830" max="13830" width="7.125" style="108" bestFit="1" customWidth="1"/>
    <col min="13831" max="13831" width="9.125" style="108" bestFit="1" customWidth="1"/>
    <col min="13832" max="13832" width="8.5" style="108" bestFit="1" customWidth="1"/>
    <col min="13833" max="14067" width="10" style="108"/>
    <col min="14068" max="14068" width="3.625" style="108" customWidth="1"/>
    <col min="14069" max="14069" width="24.625" style="108" bestFit="1" customWidth="1"/>
    <col min="14070" max="14075" width="9" style="108" customWidth="1"/>
    <col min="14076" max="14076" width="8.625" style="108" customWidth="1"/>
    <col min="14077" max="14077" width="5.625" style="108" bestFit="1" customWidth="1"/>
    <col min="14078" max="14078" width="7" style="108" bestFit="1" customWidth="1"/>
    <col min="14079" max="14083" width="5.625" style="108" bestFit="1" customWidth="1"/>
    <col min="14084" max="14084" width="6.125" style="108" bestFit="1" customWidth="1"/>
    <col min="14085" max="14085" width="9.625" style="108" bestFit="1" customWidth="1"/>
    <col min="14086" max="14086" width="7.125" style="108" bestFit="1" customWidth="1"/>
    <col min="14087" max="14087" width="9.125" style="108" bestFit="1" customWidth="1"/>
    <col min="14088" max="14088" width="8.5" style="108" bestFit="1" customWidth="1"/>
    <col min="14089" max="14323" width="10" style="108"/>
    <col min="14324" max="14324" width="3.625" style="108" customWidth="1"/>
    <col min="14325" max="14325" width="24.625" style="108" bestFit="1" customWidth="1"/>
    <col min="14326" max="14331" width="9" style="108" customWidth="1"/>
    <col min="14332" max="14332" width="8.625" style="108" customWidth="1"/>
    <col min="14333" max="14333" width="5.625" style="108" bestFit="1" customWidth="1"/>
    <col min="14334" max="14334" width="7" style="108" bestFit="1" customWidth="1"/>
    <col min="14335" max="14339" width="5.625" style="108" bestFit="1" customWidth="1"/>
    <col min="14340" max="14340" width="6.125" style="108" bestFit="1" customWidth="1"/>
    <col min="14341" max="14341" width="9.625" style="108" bestFit="1" customWidth="1"/>
    <col min="14342" max="14342" width="7.125" style="108" bestFit="1" customWidth="1"/>
    <col min="14343" max="14343" width="9.125" style="108" bestFit="1" customWidth="1"/>
    <col min="14344" max="14344" width="8.5" style="108" bestFit="1" customWidth="1"/>
    <col min="14345" max="14579" width="10" style="108"/>
    <col min="14580" max="14580" width="3.625" style="108" customWidth="1"/>
    <col min="14581" max="14581" width="24.625" style="108" bestFit="1" customWidth="1"/>
    <col min="14582" max="14587" width="9" style="108" customWidth="1"/>
    <col min="14588" max="14588" width="8.625" style="108" customWidth="1"/>
    <col min="14589" max="14589" width="5.625" style="108" bestFit="1" customWidth="1"/>
    <col min="14590" max="14590" width="7" style="108" bestFit="1" customWidth="1"/>
    <col min="14591" max="14595" width="5.625" style="108" bestFit="1" customWidth="1"/>
    <col min="14596" max="14596" width="6.125" style="108" bestFit="1" customWidth="1"/>
    <col min="14597" max="14597" width="9.625" style="108" bestFit="1" customWidth="1"/>
    <col min="14598" max="14598" width="7.125" style="108" bestFit="1" customWidth="1"/>
    <col min="14599" max="14599" width="9.125" style="108" bestFit="1" customWidth="1"/>
    <col min="14600" max="14600" width="8.5" style="108" bestFit="1" customWidth="1"/>
    <col min="14601" max="14835" width="10" style="108"/>
    <col min="14836" max="14836" width="3.625" style="108" customWidth="1"/>
    <col min="14837" max="14837" width="24.625" style="108" bestFit="1" customWidth="1"/>
    <col min="14838" max="14843" width="9" style="108" customWidth="1"/>
    <col min="14844" max="14844" width="8.625" style="108" customWidth="1"/>
    <col min="14845" max="14845" width="5.625" style="108" bestFit="1" customWidth="1"/>
    <col min="14846" max="14846" width="7" style="108" bestFit="1" customWidth="1"/>
    <col min="14847" max="14851" width="5.625" style="108" bestFit="1" customWidth="1"/>
    <col min="14852" max="14852" width="6.125" style="108" bestFit="1" customWidth="1"/>
    <col min="14853" max="14853" width="9.625" style="108" bestFit="1" customWidth="1"/>
    <col min="14854" max="14854" width="7.125" style="108" bestFit="1" customWidth="1"/>
    <col min="14855" max="14855" width="9.125" style="108" bestFit="1" customWidth="1"/>
    <col min="14856" max="14856" width="8.5" style="108" bestFit="1" customWidth="1"/>
    <col min="14857" max="15091" width="10" style="108"/>
    <col min="15092" max="15092" width="3.625" style="108" customWidth="1"/>
    <col min="15093" max="15093" width="24.625" style="108" bestFit="1" customWidth="1"/>
    <col min="15094" max="15099" width="9" style="108" customWidth="1"/>
    <col min="15100" max="15100" width="8.625" style="108" customWidth="1"/>
    <col min="15101" max="15101" width="5.625" style="108" bestFit="1" customWidth="1"/>
    <col min="15102" max="15102" width="7" style="108" bestFit="1" customWidth="1"/>
    <col min="15103" max="15107" width="5.625" style="108" bestFit="1" customWidth="1"/>
    <col min="15108" max="15108" width="6.125" style="108" bestFit="1" customWidth="1"/>
    <col min="15109" max="15109" width="9.625" style="108" bestFit="1" customWidth="1"/>
    <col min="15110" max="15110" width="7.125" style="108" bestFit="1" customWidth="1"/>
    <col min="15111" max="15111" width="9.125" style="108" bestFit="1" customWidth="1"/>
    <col min="15112" max="15112" width="8.5" style="108" bestFit="1" customWidth="1"/>
    <col min="15113" max="15347" width="10" style="108"/>
    <col min="15348" max="15348" width="3.625" style="108" customWidth="1"/>
    <col min="15349" max="15349" width="24.625" style="108" bestFit="1" customWidth="1"/>
    <col min="15350" max="15355" width="9" style="108" customWidth="1"/>
    <col min="15356" max="15356" width="8.625" style="108" customWidth="1"/>
    <col min="15357" max="15357" width="5.625" style="108" bestFit="1" customWidth="1"/>
    <col min="15358" max="15358" width="7" style="108" bestFit="1" customWidth="1"/>
    <col min="15359" max="15363" width="5.625" style="108" bestFit="1" customWidth="1"/>
    <col min="15364" max="15364" width="6.125" style="108" bestFit="1" customWidth="1"/>
    <col min="15365" max="15365" width="9.625" style="108" bestFit="1" customWidth="1"/>
    <col min="15366" max="15366" width="7.125" style="108" bestFit="1" customWidth="1"/>
    <col min="15367" max="15367" width="9.125" style="108" bestFit="1" customWidth="1"/>
    <col min="15368" max="15368" width="8.5" style="108" bestFit="1" customWidth="1"/>
    <col min="15369" max="15603" width="10" style="108"/>
    <col min="15604" max="15604" width="3.625" style="108" customWidth="1"/>
    <col min="15605" max="15605" width="24.625" style="108" bestFit="1" customWidth="1"/>
    <col min="15606" max="15611" width="9" style="108" customWidth="1"/>
    <col min="15612" max="15612" width="8.625" style="108" customWidth="1"/>
    <col min="15613" max="15613" width="5.625" style="108" bestFit="1" customWidth="1"/>
    <col min="15614" max="15614" width="7" style="108" bestFit="1" customWidth="1"/>
    <col min="15615" max="15619" width="5.625" style="108" bestFit="1" customWidth="1"/>
    <col min="15620" max="15620" width="6.125" style="108" bestFit="1" customWidth="1"/>
    <col min="15621" max="15621" width="9.625" style="108" bestFit="1" customWidth="1"/>
    <col min="15622" max="15622" width="7.125" style="108" bestFit="1" customWidth="1"/>
    <col min="15623" max="15623" width="9.125" style="108" bestFit="1" customWidth="1"/>
    <col min="15624" max="15624" width="8.5" style="108" bestFit="1" customWidth="1"/>
    <col min="15625" max="15859" width="10" style="108"/>
    <col min="15860" max="15860" width="3.625" style="108" customWidth="1"/>
    <col min="15861" max="15861" width="24.625" style="108" bestFit="1" customWidth="1"/>
    <col min="15862" max="15867" width="9" style="108" customWidth="1"/>
    <col min="15868" max="15868" width="8.625" style="108" customWidth="1"/>
    <col min="15869" max="15869" width="5.625" style="108" bestFit="1" customWidth="1"/>
    <col min="15870" max="15870" width="7" style="108" bestFit="1" customWidth="1"/>
    <col min="15871" max="15875" width="5.625" style="108" bestFit="1" customWidth="1"/>
    <col min="15876" max="15876" width="6.125" style="108" bestFit="1" customWidth="1"/>
    <col min="15877" max="15877" width="9.625" style="108" bestFit="1" customWidth="1"/>
    <col min="15878" max="15878" width="7.125" style="108" bestFit="1" customWidth="1"/>
    <col min="15879" max="15879" width="9.125" style="108" bestFit="1" customWidth="1"/>
    <col min="15880" max="15880" width="8.5" style="108" bestFit="1" customWidth="1"/>
    <col min="15881" max="16115" width="10" style="108"/>
    <col min="16116" max="16116" width="3.625" style="108" customWidth="1"/>
    <col min="16117" max="16117" width="24.625" style="108" bestFit="1" customWidth="1"/>
    <col min="16118" max="16123" width="9" style="108" customWidth="1"/>
    <col min="16124" max="16124" width="8.625" style="108" customWidth="1"/>
    <col min="16125" max="16125" width="5.625" style="108" bestFit="1" customWidth="1"/>
    <col min="16126" max="16126" width="7" style="108" bestFit="1" customWidth="1"/>
    <col min="16127" max="16131" width="5.625" style="108" bestFit="1" customWidth="1"/>
    <col min="16132" max="16132" width="6.125" style="108" bestFit="1" customWidth="1"/>
    <col min="16133" max="16133" width="9.625" style="108" bestFit="1" customWidth="1"/>
    <col min="16134" max="16134" width="7.125" style="108" bestFit="1" customWidth="1"/>
    <col min="16135" max="16135" width="9.125" style="108" bestFit="1" customWidth="1"/>
    <col min="16136" max="16136" width="8.5" style="108" bestFit="1" customWidth="1"/>
    <col min="16137" max="16384" width="11" style="108"/>
  </cols>
  <sheetData>
    <row r="1" spans="1:65" ht="14.1" customHeight="1" x14ac:dyDescent="0.2">
      <c r="A1" s="788" t="s">
        <v>28</v>
      </c>
      <c r="B1" s="788"/>
      <c r="C1" s="788"/>
      <c r="D1" s="106"/>
      <c r="E1" s="106"/>
      <c r="F1" s="106"/>
      <c r="G1" s="106"/>
      <c r="H1" s="107"/>
    </row>
    <row r="2" spans="1:65" ht="14.1" customHeight="1" x14ac:dyDescent="0.2">
      <c r="A2" s="789"/>
      <c r="B2" s="789"/>
      <c r="C2" s="789"/>
      <c r="D2" s="109"/>
      <c r="E2" s="109"/>
      <c r="F2" s="109"/>
      <c r="H2" s="79" t="s">
        <v>151</v>
      </c>
    </row>
    <row r="3" spans="1:65" s="81" customFormat="1" ht="12.75" x14ac:dyDescent="0.2">
      <c r="A3" s="70"/>
      <c r="B3" s="777">
        <f>INDICE!A3</f>
        <v>45017</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ht="12.75"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ht="14.1" customHeight="1" x14ac:dyDescent="0.2">
      <c r="A5" s="107" t="s">
        <v>183</v>
      </c>
      <c r="B5" s="379">
        <v>463.98388999999992</v>
      </c>
      <c r="C5" s="111">
        <v>3.7819337920742981</v>
      </c>
      <c r="D5" s="110">
        <v>1710.7278899999999</v>
      </c>
      <c r="E5" s="111">
        <v>5.5713402236860921</v>
      </c>
      <c r="F5" s="110">
        <v>5532.4134499999991</v>
      </c>
      <c r="G5" s="111">
        <v>5.9492311607935084</v>
      </c>
      <c r="H5" s="376">
        <v>19.877967762431194</v>
      </c>
    </row>
    <row r="6" spans="1:65" ht="14.1" customHeight="1" x14ac:dyDescent="0.2">
      <c r="A6" s="107" t="s">
        <v>184</v>
      </c>
      <c r="B6" s="380">
        <v>26.226209999999995</v>
      </c>
      <c r="C6" s="113">
        <v>7.8033707911354302</v>
      </c>
      <c r="D6" s="112">
        <v>95.594360000000009</v>
      </c>
      <c r="E6" s="113">
        <v>7.7418009407650368E-2</v>
      </c>
      <c r="F6" s="112">
        <v>308.55402000000004</v>
      </c>
      <c r="G6" s="114">
        <v>-14.598881250232818</v>
      </c>
      <c r="H6" s="377">
        <v>1.1086349416868966</v>
      </c>
    </row>
    <row r="7" spans="1:65" ht="14.1" customHeight="1" x14ac:dyDescent="0.2">
      <c r="A7" s="107" t="s">
        <v>579</v>
      </c>
      <c r="B7" s="345">
        <v>1.8839999999999999E-2</v>
      </c>
      <c r="C7" s="113">
        <v>0</v>
      </c>
      <c r="D7" s="96">
        <v>3.6220000000000002E-2</v>
      </c>
      <c r="E7" s="113">
        <v>0</v>
      </c>
      <c r="F7" s="96">
        <v>5.5899999999999998E-2</v>
      </c>
      <c r="G7" s="113">
        <v>-76.899871895532868</v>
      </c>
      <c r="H7" s="345">
        <v>2.0084876301497387E-4</v>
      </c>
    </row>
    <row r="8" spans="1:65" ht="14.1" customHeight="1" x14ac:dyDescent="0.2">
      <c r="A8" s="372" t="s">
        <v>185</v>
      </c>
      <c r="B8" s="373">
        <v>490.22893999999997</v>
      </c>
      <c r="C8" s="374">
        <v>3.9934654720498077</v>
      </c>
      <c r="D8" s="373">
        <v>1806.3584699999999</v>
      </c>
      <c r="E8" s="374">
        <v>5.2676283813668423</v>
      </c>
      <c r="F8" s="373">
        <v>5841.0233699999981</v>
      </c>
      <c r="G8" s="375">
        <v>4.615955959255178</v>
      </c>
      <c r="H8" s="375">
        <v>20.986803552881103</v>
      </c>
    </row>
    <row r="9" spans="1:65" ht="14.1" customHeight="1" x14ac:dyDescent="0.2">
      <c r="A9" s="107" t="s">
        <v>171</v>
      </c>
      <c r="B9" s="380">
        <v>1735.6431800000012</v>
      </c>
      <c r="C9" s="113">
        <v>-8.3098095154097642</v>
      </c>
      <c r="D9" s="112">
        <v>6887.7531199999976</v>
      </c>
      <c r="E9" s="113">
        <v>-3.0022316285578166</v>
      </c>
      <c r="F9" s="112">
        <v>21976.138369999993</v>
      </c>
      <c r="G9" s="114">
        <v>-1.8514256056545375</v>
      </c>
      <c r="H9" s="377">
        <v>78.960289936679828</v>
      </c>
    </row>
    <row r="10" spans="1:65" ht="14.1" customHeight="1" x14ac:dyDescent="0.2">
      <c r="A10" s="107" t="s">
        <v>580</v>
      </c>
      <c r="B10" s="345">
        <v>0.21359999999999998</v>
      </c>
      <c r="C10" s="113">
        <v>-89.579471167918825</v>
      </c>
      <c r="D10" s="96">
        <v>0.74693999999999994</v>
      </c>
      <c r="E10" s="113">
        <v>-73.575080041745537</v>
      </c>
      <c r="F10" s="112">
        <v>14.724880000000001</v>
      </c>
      <c r="G10" s="114">
        <v>-34.580250583006887</v>
      </c>
      <c r="H10" s="479">
        <v>5.2906510439068494E-2</v>
      </c>
    </row>
    <row r="11" spans="1:65" ht="14.1" customHeight="1" x14ac:dyDescent="0.2">
      <c r="A11" s="372" t="s">
        <v>450</v>
      </c>
      <c r="B11" s="373">
        <v>1735.8567800000012</v>
      </c>
      <c r="C11" s="374">
        <v>-8.3977183134109961</v>
      </c>
      <c r="D11" s="373">
        <v>6888.5000599999976</v>
      </c>
      <c r="E11" s="374">
        <v>-3.0303131743029987</v>
      </c>
      <c r="F11" s="373">
        <v>21990.863249999991</v>
      </c>
      <c r="G11" s="375">
        <v>-1.8842933242397657</v>
      </c>
      <c r="H11" s="375">
        <v>79.013196447118901</v>
      </c>
    </row>
    <row r="12" spans="1:65" ht="14.1" customHeight="1" x14ac:dyDescent="0.2">
      <c r="A12" s="106" t="s">
        <v>431</v>
      </c>
      <c r="B12" s="116">
        <v>2226.0857200000009</v>
      </c>
      <c r="C12" s="117">
        <v>-5.9293033536580069</v>
      </c>
      <c r="D12" s="116">
        <v>8694.8585299999977</v>
      </c>
      <c r="E12" s="117">
        <v>-1.4158654737675596</v>
      </c>
      <c r="F12" s="116">
        <v>27831.88661999999</v>
      </c>
      <c r="G12" s="117">
        <v>-0.58795793733213431</v>
      </c>
      <c r="H12" s="117">
        <v>100</v>
      </c>
    </row>
    <row r="13" spans="1:65" ht="14.1" customHeight="1" x14ac:dyDescent="0.2">
      <c r="A13" s="118" t="s">
        <v>186</v>
      </c>
      <c r="B13" s="119">
        <v>4536.8637800000015</v>
      </c>
      <c r="C13" s="119"/>
      <c r="D13" s="119">
        <v>18305.652596331649</v>
      </c>
      <c r="E13" s="119"/>
      <c r="F13" s="119">
        <v>57387.888990662112</v>
      </c>
      <c r="G13" s="120"/>
      <c r="H13" s="121"/>
    </row>
    <row r="14" spans="1:65" ht="14.1" customHeight="1" x14ac:dyDescent="0.2">
      <c r="A14" s="122" t="s">
        <v>187</v>
      </c>
      <c r="B14" s="381">
        <v>49.066620201675974</v>
      </c>
      <c r="C14" s="123"/>
      <c r="D14" s="123">
        <v>47.498216653266972</v>
      </c>
      <c r="E14" s="123"/>
      <c r="F14" s="123">
        <v>48.497840066095939</v>
      </c>
      <c r="G14" s="124"/>
      <c r="H14" s="378"/>
    </row>
    <row r="15" spans="1:65" ht="14.1" customHeight="1" x14ac:dyDescent="0.2">
      <c r="A15" s="107"/>
      <c r="B15" s="107"/>
      <c r="C15" s="107"/>
      <c r="D15" s="107"/>
      <c r="E15" s="107"/>
      <c r="F15" s="107"/>
      <c r="H15" s="79" t="s">
        <v>220</v>
      </c>
    </row>
    <row r="16" spans="1:65" ht="14.1" customHeight="1" x14ac:dyDescent="0.2">
      <c r="A16" s="101" t="s">
        <v>479</v>
      </c>
      <c r="B16" s="101"/>
      <c r="C16" s="125"/>
      <c r="D16" s="125"/>
      <c r="E16" s="125"/>
      <c r="F16" s="101"/>
      <c r="G16" s="101"/>
      <c r="H16" s="101"/>
    </row>
    <row r="17" spans="1:12" ht="14.1" customHeight="1" x14ac:dyDescent="0.2">
      <c r="A17" s="101" t="s">
        <v>581</v>
      </c>
      <c r="B17" s="101"/>
      <c r="C17" s="125"/>
      <c r="D17" s="125"/>
      <c r="E17" s="125"/>
      <c r="F17" s="101"/>
      <c r="G17" s="101"/>
      <c r="H17" s="101"/>
    </row>
    <row r="18" spans="1:12" ht="14.1" customHeight="1" x14ac:dyDescent="0.2">
      <c r="A18" s="101" t="s">
        <v>582</v>
      </c>
    </row>
    <row r="19" spans="1:12" ht="14.1" customHeight="1" x14ac:dyDescent="0.2">
      <c r="A19" s="133" t="s">
        <v>532</v>
      </c>
      <c r="L19" s="631"/>
    </row>
    <row r="20" spans="1:12" ht="14.1" customHeight="1" x14ac:dyDescent="0.2">
      <c r="A20" s="101"/>
      <c r="L20" s="631"/>
    </row>
  </sheetData>
  <mergeCells count="4">
    <mergeCell ref="A1:C2"/>
    <mergeCell ref="B3:C3"/>
    <mergeCell ref="D3:E3"/>
    <mergeCell ref="F3:H3"/>
  </mergeCells>
  <conditionalFormatting sqref="B7">
    <cfRule type="cellIs" dxfId="156" priority="36" operator="between">
      <formula>0</formula>
      <formula>0.5</formula>
    </cfRule>
    <cfRule type="cellIs" dxfId="155" priority="37" operator="between">
      <formula>0</formula>
      <formula>0.49</formula>
    </cfRule>
  </conditionalFormatting>
  <conditionalFormatting sqref="B10">
    <cfRule type="cellIs" dxfId="154" priority="10" operator="equal">
      <formula>0</formula>
    </cfRule>
    <cfRule type="cellIs" dxfId="153" priority="11" operator="between">
      <formula>0</formula>
      <formula>0.5</formula>
    </cfRule>
    <cfRule type="cellIs" dxfId="152" priority="12" operator="between">
      <formula>0</formula>
      <formula>0.49</formula>
    </cfRule>
  </conditionalFormatting>
  <conditionalFormatting sqref="B7:C7 E7">
    <cfRule type="cellIs" dxfId="151" priority="27" operator="equal">
      <formula>0</formula>
    </cfRule>
  </conditionalFormatting>
  <conditionalFormatting sqref="D7">
    <cfRule type="cellIs" dxfId="150" priority="1" operator="between">
      <formula>0</formula>
      <formula>0.5</formula>
    </cfRule>
    <cfRule type="cellIs" dxfId="149" priority="2" operator="between">
      <formula>0</formula>
      <formula>0.49</formula>
    </cfRule>
  </conditionalFormatting>
  <conditionalFormatting sqref="D10">
    <cfRule type="cellIs" dxfId="148" priority="5" operator="equal">
      <formula>0</formula>
    </cfRule>
    <cfRule type="cellIs" dxfId="147" priority="6" operator="between">
      <formula>0</formula>
      <formula>0.5</formula>
    </cfRule>
    <cfRule type="cellIs" dxfId="146" priority="7" operator="between">
      <formula>0</formula>
      <formula>0.49</formula>
    </cfRule>
  </conditionalFormatting>
  <conditionalFormatting sqref="E11">
    <cfRule type="cellIs" dxfId="145" priority="13" operator="between">
      <formula>-0.04999999</formula>
      <formula>-0.00000001</formula>
    </cfRule>
  </conditionalFormatting>
  <conditionalFormatting sqref="F7">
    <cfRule type="cellIs" dxfId="144" priority="32" operator="between">
      <formula>0</formula>
      <formula>0.5</formula>
    </cfRule>
    <cfRule type="cellIs" dxfId="143" priority="33" operator="between">
      <formula>0</formula>
      <formula>0.49</formula>
    </cfRule>
  </conditionalFormatting>
  <conditionalFormatting sqref="H7">
    <cfRule type="cellIs" dxfId="142" priority="30" operator="between">
      <formula>0</formula>
      <formula>0.5</formula>
    </cfRule>
    <cfRule type="cellIs" dxfId="141" priority="31"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1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N8"/>
  <sheetViews>
    <sheetView workbookViewId="0">
      <selection sqref="A1:E2"/>
    </sheetView>
  </sheetViews>
  <sheetFormatPr baseColWidth="10" defaultColWidth="11" defaultRowHeight="14.25" x14ac:dyDescent="0.2"/>
  <cols>
    <col min="1" max="1" width="14.625" style="1" customWidth="1"/>
    <col min="2" max="13" width="9.125" style="1" customWidth="1"/>
    <col min="14" max="16384" width="11" style="1"/>
  </cols>
  <sheetData>
    <row r="1" spans="1:14" x14ac:dyDescent="0.2">
      <c r="A1" s="790" t="s">
        <v>26</v>
      </c>
      <c r="B1" s="790"/>
      <c r="C1" s="790"/>
      <c r="D1" s="790"/>
      <c r="E1" s="790"/>
      <c r="F1" s="126"/>
      <c r="G1" s="126"/>
      <c r="H1" s="126"/>
      <c r="I1" s="126"/>
      <c r="J1" s="126"/>
      <c r="K1" s="126"/>
      <c r="L1" s="126"/>
      <c r="M1" s="126"/>
      <c r="N1" s="126"/>
    </row>
    <row r="2" spans="1:14" x14ac:dyDescent="0.2">
      <c r="A2" s="790"/>
      <c r="B2" s="791"/>
      <c r="C2" s="791"/>
      <c r="D2" s="791"/>
      <c r="E2" s="791"/>
      <c r="F2" s="126"/>
      <c r="G2" s="126"/>
      <c r="H2" s="126"/>
      <c r="I2" s="126"/>
      <c r="J2" s="126"/>
      <c r="K2" s="126"/>
      <c r="L2" s="126"/>
      <c r="M2" s="127" t="s">
        <v>151</v>
      </c>
      <c r="N2" s="126"/>
    </row>
    <row r="3" spans="1:14" x14ac:dyDescent="0.2">
      <c r="A3" s="524"/>
      <c r="B3" s="145">
        <v>2022</v>
      </c>
      <c r="C3" s="145" t="s">
        <v>509</v>
      </c>
      <c r="D3" s="145" t="s">
        <v>509</v>
      </c>
      <c r="E3" s="145" t="s">
        <v>509</v>
      </c>
      <c r="F3" s="145" t="s">
        <v>509</v>
      </c>
      <c r="G3" s="145" t="s">
        <v>509</v>
      </c>
      <c r="H3" s="145" t="s">
        <v>509</v>
      </c>
      <c r="I3" s="145" t="s">
        <v>509</v>
      </c>
      <c r="J3" s="145">
        <v>2023</v>
      </c>
      <c r="K3" s="145" t="s">
        <v>509</v>
      </c>
      <c r="L3" s="145" t="s">
        <v>509</v>
      </c>
      <c r="M3" s="145" t="s">
        <v>509</v>
      </c>
    </row>
    <row r="4" spans="1:14" x14ac:dyDescent="0.2">
      <c r="A4" s="128"/>
      <c r="B4" s="472">
        <v>44712</v>
      </c>
      <c r="C4" s="472">
        <v>44742</v>
      </c>
      <c r="D4" s="472">
        <v>44773</v>
      </c>
      <c r="E4" s="472">
        <v>44804</v>
      </c>
      <c r="F4" s="472">
        <v>44834</v>
      </c>
      <c r="G4" s="472">
        <v>44865</v>
      </c>
      <c r="H4" s="472">
        <v>44895</v>
      </c>
      <c r="I4" s="472">
        <v>44926</v>
      </c>
      <c r="J4" s="472">
        <v>44957</v>
      </c>
      <c r="K4" s="472">
        <v>44985</v>
      </c>
      <c r="L4" s="472">
        <v>45016</v>
      </c>
      <c r="M4" s="472">
        <v>45046</v>
      </c>
    </row>
    <row r="5" spans="1:14" x14ac:dyDescent="0.2">
      <c r="A5" s="129" t="s">
        <v>188</v>
      </c>
      <c r="B5" s="130">
        <v>13.225999999999992</v>
      </c>
      <c r="C5" s="130">
        <v>13.575930000000001</v>
      </c>
      <c r="D5" s="130">
        <v>15.067889999999982</v>
      </c>
      <c r="E5" s="130">
        <v>14.435810000000012</v>
      </c>
      <c r="F5" s="130">
        <v>10.886629999999993</v>
      </c>
      <c r="G5" s="130">
        <v>9.9772100000000101</v>
      </c>
      <c r="H5" s="130">
        <v>8.5251900000000074</v>
      </c>
      <c r="I5" s="130">
        <v>11.253640000000008</v>
      </c>
      <c r="J5" s="130">
        <v>11.329740000000012</v>
      </c>
      <c r="K5" s="130">
        <v>13.307050000000016</v>
      </c>
      <c r="L5" s="130">
        <v>12.877600000000008</v>
      </c>
      <c r="M5" s="130">
        <v>12.819580000000006</v>
      </c>
    </row>
    <row r="6" spans="1:14" x14ac:dyDescent="0.2">
      <c r="A6" s="131" t="s">
        <v>433</v>
      </c>
      <c r="B6" s="132">
        <v>115.62507000000005</v>
      </c>
      <c r="C6" s="132">
        <v>111.11959999999996</v>
      </c>
      <c r="D6" s="132">
        <v>119.11270000000003</v>
      </c>
      <c r="E6" s="132">
        <v>122.61551999999992</v>
      </c>
      <c r="F6" s="132">
        <v>106.3728600000001</v>
      </c>
      <c r="G6" s="132">
        <v>118.24507000000001</v>
      </c>
      <c r="H6" s="132">
        <v>117.27146000000002</v>
      </c>
      <c r="I6" s="132">
        <v>118.34449999999997</v>
      </c>
      <c r="J6" s="132">
        <v>97.498679999999936</v>
      </c>
      <c r="K6" s="132">
        <v>98.860829999999851</v>
      </c>
      <c r="L6" s="132">
        <v>104.47119999999994</v>
      </c>
      <c r="M6" s="132">
        <v>101.69303000000011</v>
      </c>
    </row>
    <row r="7" spans="1:14" ht="15.75" customHeight="1" x14ac:dyDescent="0.2">
      <c r="A7" s="129"/>
      <c r="B7" s="130"/>
      <c r="C7" s="130"/>
      <c r="D7" s="130"/>
      <c r="E7" s="130"/>
      <c r="F7" s="130"/>
      <c r="G7" s="130"/>
      <c r="H7" s="130"/>
      <c r="I7" s="130"/>
      <c r="J7" s="130"/>
      <c r="K7" s="130"/>
      <c r="L7" s="792" t="s">
        <v>220</v>
      </c>
      <c r="M7" s="792"/>
    </row>
    <row r="8" spans="1:14" x14ac:dyDescent="0.2">
      <c r="A8" s="133" t="s">
        <v>432</v>
      </c>
      <c r="B8" s="126"/>
      <c r="C8" s="126"/>
      <c r="D8" s="126"/>
      <c r="E8" s="126"/>
      <c r="F8" s="126"/>
      <c r="G8" s="126"/>
      <c r="H8" s="126"/>
      <c r="I8" s="126"/>
      <c r="J8" s="126"/>
      <c r="K8" s="126"/>
      <c r="L8" s="126"/>
      <c r="M8" s="126"/>
      <c r="N8" s="126"/>
    </row>
  </sheetData>
  <mergeCells count="2">
    <mergeCell ref="A1:E2"/>
    <mergeCell ref="L7:M7"/>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D16"/>
  <sheetViews>
    <sheetView workbookViewId="0"/>
  </sheetViews>
  <sheetFormatPr baseColWidth="10" defaultColWidth="11.125" defaultRowHeight="12.75" x14ac:dyDescent="0.2"/>
  <cols>
    <col min="1" max="1" width="11" style="18" customWidth="1"/>
    <col min="2" max="16384" width="11.125" style="18"/>
  </cols>
  <sheetData>
    <row r="1" spans="1:4" s="3" customFormat="1" x14ac:dyDescent="0.2">
      <c r="A1" s="6" t="s">
        <v>507</v>
      </c>
    </row>
    <row r="2" spans="1:4" x14ac:dyDescent="0.2">
      <c r="A2" s="444"/>
      <c r="B2" s="444"/>
      <c r="C2" s="444"/>
      <c r="D2" s="444"/>
    </row>
    <row r="3" spans="1:4" x14ac:dyDescent="0.2">
      <c r="B3" s="637">
        <v>2021</v>
      </c>
      <c r="C3" s="637">
        <v>2022</v>
      </c>
      <c r="D3" s="637">
        <v>2023</v>
      </c>
    </row>
    <row r="4" spans="1:4" x14ac:dyDescent="0.2">
      <c r="A4" s="543" t="s">
        <v>126</v>
      </c>
      <c r="B4" s="564">
        <v>-19.398755384748149</v>
      </c>
      <c r="C4" s="564">
        <v>18.08283892512474</v>
      </c>
      <c r="D4" s="566">
        <v>1.5142366335635706</v>
      </c>
    </row>
    <row r="5" spans="1:4" x14ac:dyDescent="0.2">
      <c r="A5" s="545" t="s">
        <v>127</v>
      </c>
      <c r="B5" s="564">
        <v>-21.022324373178392</v>
      </c>
      <c r="C5" s="564">
        <v>21.817613368244348</v>
      </c>
      <c r="D5" s="564">
        <v>-0.15931294488343675</v>
      </c>
    </row>
    <row r="6" spans="1:4" x14ac:dyDescent="0.2">
      <c r="A6" s="545" t="s">
        <v>128</v>
      </c>
      <c r="B6" s="564">
        <v>-17.50828415193422</v>
      </c>
      <c r="C6" s="564">
        <v>18.661890491209626</v>
      </c>
      <c r="D6" s="566">
        <v>0.95749732430047607</v>
      </c>
    </row>
    <row r="7" spans="1:4" x14ac:dyDescent="0.2">
      <c r="A7" s="545" t="s">
        <v>129</v>
      </c>
      <c r="B7" s="564">
        <v>-9.0730100542419638</v>
      </c>
      <c r="C7" s="564">
        <v>14.544532718445685</v>
      </c>
      <c r="D7" s="564">
        <v>-0.58795793733213431</v>
      </c>
    </row>
    <row r="8" spans="1:4" x14ac:dyDescent="0.2">
      <c r="A8" s="545" t="s">
        <v>130</v>
      </c>
      <c r="B8" s="564">
        <v>-1.9127126095451019</v>
      </c>
      <c r="C8" s="564">
        <v>11.235393457664408</v>
      </c>
      <c r="D8" s="564" t="s">
        <v>509</v>
      </c>
    </row>
    <row r="9" spans="1:4" x14ac:dyDescent="0.2">
      <c r="A9" s="545" t="s">
        <v>131</v>
      </c>
      <c r="B9" s="564">
        <v>1.7398624790333894</v>
      </c>
      <c r="C9" s="564">
        <v>9.2012765414199826</v>
      </c>
      <c r="D9" s="566" t="s">
        <v>509</v>
      </c>
    </row>
    <row r="10" spans="1:4" x14ac:dyDescent="0.2">
      <c r="A10" s="545" t="s">
        <v>132</v>
      </c>
      <c r="B10" s="564">
        <v>3.3275216253737536</v>
      </c>
      <c r="C10" s="564">
        <v>8.1671590699886369</v>
      </c>
      <c r="D10" s="566" t="s">
        <v>509</v>
      </c>
    </row>
    <row r="11" spans="1:4" x14ac:dyDescent="0.2">
      <c r="A11" s="545" t="s">
        <v>133</v>
      </c>
      <c r="B11" s="564">
        <v>5.385188885392509</v>
      </c>
      <c r="C11" s="564">
        <v>7.3360255749184029</v>
      </c>
      <c r="D11" s="566" t="s">
        <v>509</v>
      </c>
    </row>
    <row r="12" spans="1:4" x14ac:dyDescent="0.2">
      <c r="A12" s="545" t="s">
        <v>134</v>
      </c>
      <c r="B12" s="564">
        <v>6.7155182132262947</v>
      </c>
      <c r="C12" s="564">
        <v>6.2392826856572627</v>
      </c>
      <c r="D12" s="566" t="s">
        <v>509</v>
      </c>
    </row>
    <row r="13" spans="1:4" x14ac:dyDescent="0.2">
      <c r="A13" s="545" t="s">
        <v>135</v>
      </c>
      <c r="B13" s="564">
        <v>8.6317844216770077</v>
      </c>
      <c r="C13" s="564">
        <v>5.1926996773267158</v>
      </c>
      <c r="D13" s="566" t="s">
        <v>509</v>
      </c>
    </row>
    <row r="14" spans="1:4" x14ac:dyDescent="0.2">
      <c r="A14" s="545" t="s">
        <v>136</v>
      </c>
      <c r="B14" s="564">
        <v>12.364214605431821</v>
      </c>
      <c r="C14" s="564">
        <v>3.0968339439467649</v>
      </c>
      <c r="D14" s="566" t="s">
        <v>509</v>
      </c>
    </row>
    <row r="15" spans="1:4" x14ac:dyDescent="0.2">
      <c r="A15" s="546" t="s">
        <v>137</v>
      </c>
      <c r="B15" s="450">
        <v>13.957884165616836</v>
      </c>
      <c r="C15" s="450">
        <v>3.1804654941946393</v>
      </c>
      <c r="D15" s="567" t="s">
        <v>509</v>
      </c>
    </row>
    <row r="16" spans="1:4" x14ac:dyDescent="0.2">
      <c r="D16" s="79" t="s">
        <v>220</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pageSetUpPr fitToPage="1"/>
  </sheetPr>
  <dimension ref="A1:M15"/>
  <sheetViews>
    <sheetView zoomScaleNormal="100" workbookViewId="0">
      <selection sqref="A1:C2"/>
    </sheetView>
  </sheetViews>
  <sheetFormatPr baseColWidth="10" defaultRowHeight="14.1" customHeight="1" x14ac:dyDescent="0.2"/>
  <cols>
    <col min="1" max="1" width="28.125" style="108" customWidth="1"/>
    <col min="2" max="7" width="12.125" style="108" customWidth="1"/>
    <col min="8" max="11" width="11" style="108"/>
    <col min="12" max="12" width="12.625" style="108" customWidth="1"/>
    <col min="13" max="14" width="11.625" style="108" customWidth="1"/>
    <col min="15" max="242" width="10" style="108"/>
    <col min="243" max="243" width="3.625" style="108" customWidth="1"/>
    <col min="244" max="244" width="24.625" style="108" bestFit="1" customWidth="1"/>
    <col min="245" max="250" width="9" style="108" customWidth="1"/>
    <col min="251" max="251" width="8.625" style="108" customWidth="1"/>
    <col min="252" max="252" width="5.625" style="108" bestFit="1" customWidth="1"/>
    <col min="253" max="253" width="7" style="108" bestFit="1" customWidth="1"/>
    <col min="254" max="258" width="5.625" style="108" bestFit="1" customWidth="1"/>
    <col min="259" max="259" width="6.125" style="108" bestFit="1" customWidth="1"/>
    <col min="260" max="260" width="9.625" style="108" bestFit="1" customWidth="1"/>
    <col min="261" max="261" width="7.125" style="108" bestFit="1" customWidth="1"/>
    <col min="262" max="262" width="9.125" style="108" bestFit="1" customWidth="1"/>
    <col min="263" max="263" width="8.5" style="108" bestFit="1" customWidth="1"/>
    <col min="264" max="498" width="10" style="108"/>
    <col min="499" max="499" width="3.625" style="108" customWidth="1"/>
    <col min="500" max="500" width="24.625" style="108" bestFit="1" customWidth="1"/>
    <col min="501" max="506" width="9" style="108" customWidth="1"/>
    <col min="507" max="507" width="8.625" style="108" customWidth="1"/>
    <col min="508" max="508" width="5.625" style="108" bestFit="1" customWidth="1"/>
    <col min="509" max="509" width="7" style="108" bestFit="1" customWidth="1"/>
    <col min="510" max="514" width="5.625" style="108" bestFit="1" customWidth="1"/>
    <col min="515" max="515" width="6.125" style="108" bestFit="1" customWidth="1"/>
    <col min="516" max="516" width="9.625" style="108" bestFit="1" customWidth="1"/>
    <col min="517" max="517" width="7.125" style="108" bestFit="1" customWidth="1"/>
    <col min="518" max="518" width="9.125" style="108" bestFit="1" customWidth="1"/>
    <col min="519" max="519" width="8.5" style="108" bestFit="1" customWidth="1"/>
    <col min="520" max="754" width="10" style="108"/>
    <col min="755" max="755" width="3.625" style="108" customWidth="1"/>
    <col min="756" max="756" width="24.625" style="108" bestFit="1" customWidth="1"/>
    <col min="757" max="762" width="9" style="108" customWidth="1"/>
    <col min="763" max="763" width="8.625" style="108" customWidth="1"/>
    <col min="764" max="764" width="5.625" style="108" bestFit="1" customWidth="1"/>
    <col min="765" max="765" width="7" style="108" bestFit="1" customWidth="1"/>
    <col min="766" max="770" width="5.625" style="108" bestFit="1" customWidth="1"/>
    <col min="771" max="771" width="6.125" style="108" bestFit="1" customWidth="1"/>
    <col min="772" max="772" width="9.625" style="108" bestFit="1" customWidth="1"/>
    <col min="773" max="773" width="7.125" style="108" bestFit="1" customWidth="1"/>
    <col min="774" max="774" width="9.125" style="108" bestFit="1" customWidth="1"/>
    <col min="775" max="775" width="8.5" style="108" bestFit="1" customWidth="1"/>
    <col min="776" max="1010" width="10" style="108"/>
    <col min="1011" max="1011" width="3.625" style="108" customWidth="1"/>
    <col min="1012" max="1012" width="24.625" style="108" bestFit="1" customWidth="1"/>
    <col min="1013" max="1018" width="9" style="108" customWidth="1"/>
    <col min="1019" max="1019" width="8.625" style="108" customWidth="1"/>
    <col min="1020" max="1020" width="5.625" style="108" bestFit="1" customWidth="1"/>
    <col min="1021" max="1021" width="7" style="108" bestFit="1" customWidth="1"/>
    <col min="1022" max="1026" width="5.625" style="108" bestFit="1" customWidth="1"/>
    <col min="1027" max="1027" width="6.125" style="108" bestFit="1" customWidth="1"/>
    <col min="1028" max="1028" width="9.625" style="108" bestFit="1" customWidth="1"/>
    <col min="1029" max="1029" width="7.125" style="108" bestFit="1" customWidth="1"/>
    <col min="1030" max="1030" width="9.125" style="108" bestFit="1" customWidth="1"/>
    <col min="1031" max="1031" width="8.5" style="108" bestFit="1" customWidth="1"/>
    <col min="1032" max="1266" width="10" style="108"/>
    <col min="1267" max="1267" width="3.625" style="108" customWidth="1"/>
    <col min="1268" max="1268" width="24.625" style="108" bestFit="1" customWidth="1"/>
    <col min="1269" max="1274" width="9" style="108" customWidth="1"/>
    <col min="1275" max="1275" width="8.625" style="108" customWidth="1"/>
    <col min="1276" max="1276" width="5.625" style="108" bestFit="1" customWidth="1"/>
    <col min="1277" max="1277" width="7" style="108" bestFit="1" customWidth="1"/>
    <col min="1278" max="1282" width="5.625" style="108" bestFit="1" customWidth="1"/>
    <col min="1283" max="1283" width="6.125" style="108" bestFit="1" customWidth="1"/>
    <col min="1284" max="1284" width="9.625" style="108" bestFit="1" customWidth="1"/>
    <col min="1285" max="1285" width="7.125" style="108" bestFit="1" customWidth="1"/>
    <col min="1286" max="1286" width="9.125" style="108" bestFit="1" customWidth="1"/>
    <col min="1287" max="1287" width="8.5" style="108" bestFit="1" customWidth="1"/>
    <col min="1288" max="1522" width="10" style="108"/>
    <col min="1523" max="1523" width="3.625" style="108" customWidth="1"/>
    <col min="1524" max="1524" width="24.625" style="108" bestFit="1" customWidth="1"/>
    <col min="1525" max="1530" width="9" style="108" customWidth="1"/>
    <col min="1531" max="1531" width="8.625" style="108" customWidth="1"/>
    <col min="1532" max="1532" width="5.625" style="108" bestFit="1" customWidth="1"/>
    <col min="1533" max="1533" width="7" style="108" bestFit="1" customWidth="1"/>
    <col min="1534" max="1538" width="5.625" style="108" bestFit="1" customWidth="1"/>
    <col min="1539" max="1539" width="6.125" style="108" bestFit="1" customWidth="1"/>
    <col min="1540" max="1540" width="9.625" style="108" bestFit="1" customWidth="1"/>
    <col min="1541" max="1541" width="7.125" style="108" bestFit="1" customWidth="1"/>
    <col min="1542" max="1542" width="9.125" style="108" bestFit="1" customWidth="1"/>
    <col min="1543" max="1543" width="8.5" style="108" bestFit="1" customWidth="1"/>
    <col min="1544" max="1778" width="10" style="108"/>
    <col min="1779" max="1779" width="3.625" style="108" customWidth="1"/>
    <col min="1780" max="1780" width="24.625" style="108" bestFit="1" customWidth="1"/>
    <col min="1781" max="1786" width="9" style="108" customWidth="1"/>
    <col min="1787" max="1787" width="8.625" style="108" customWidth="1"/>
    <col min="1788" max="1788" width="5.625" style="108" bestFit="1" customWidth="1"/>
    <col min="1789" max="1789" width="7" style="108" bestFit="1" customWidth="1"/>
    <col min="1790" max="1794" width="5.625" style="108" bestFit="1" customWidth="1"/>
    <col min="1795" max="1795" width="6.125" style="108" bestFit="1" customWidth="1"/>
    <col min="1796" max="1796" width="9.625" style="108" bestFit="1" customWidth="1"/>
    <col min="1797" max="1797" width="7.125" style="108" bestFit="1" customWidth="1"/>
    <col min="1798" max="1798" width="9.125" style="108" bestFit="1" customWidth="1"/>
    <col min="1799" max="1799" width="8.5" style="108" bestFit="1" customWidth="1"/>
    <col min="1800" max="2034" width="10" style="108"/>
    <col min="2035" max="2035" width="3.625" style="108" customWidth="1"/>
    <col min="2036" max="2036" width="24.625" style="108" bestFit="1" customWidth="1"/>
    <col min="2037" max="2042" width="9" style="108" customWidth="1"/>
    <col min="2043" max="2043" width="8.625" style="108" customWidth="1"/>
    <col min="2044" max="2044" width="5.625" style="108" bestFit="1" customWidth="1"/>
    <col min="2045" max="2045" width="7" style="108" bestFit="1" customWidth="1"/>
    <col min="2046" max="2050" width="5.625" style="108" bestFit="1" customWidth="1"/>
    <col min="2051" max="2051" width="6.125" style="108" bestFit="1" customWidth="1"/>
    <col min="2052" max="2052" width="9.625" style="108" bestFit="1" customWidth="1"/>
    <col min="2053" max="2053" width="7.125" style="108" bestFit="1" customWidth="1"/>
    <col min="2054" max="2054" width="9.125" style="108" bestFit="1" customWidth="1"/>
    <col min="2055" max="2055" width="8.5" style="108" bestFit="1" customWidth="1"/>
    <col min="2056" max="2290" width="10" style="108"/>
    <col min="2291" max="2291" width="3.625" style="108" customWidth="1"/>
    <col min="2292" max="2292" width="24.625" style="108" bestFit="1" customWidth="1"/>
    <col min="2293" max="2298" width="9" style="108" customWidth="1"/>
    <col min="2299" max="2299" width="8.625" style="108" customWidth="1"/>
    <col min="2300" max="2300" width="5.625" style="108" bestFit="1" customWidth="1"/>
    <col min="2301" max="2301" width="7" style="108" bestFit="1" customWidth="1"/>
    <col min="2302" max="2306" width="5.625" style="108" bestFit="1" customWidth="1"/>
    <col min="2307" max="2307" width="6.125" style="108" bestFit="1" customWidth="1"/>
    <col min="2308" max="2308" width="9.625" style="108" bestFit="1" customWidth="1"/>
    <col min="2309" max="2309" width="7.125" style="108" bestFit="1" customWidth="1"/>
    <col min="2310" max="2310" width="9.125" style="108" bestFit="1" customWidth="1"/>
    <col min="2311" max="2311" width="8.5" style="108" bestFit="1" customWidth="1"/>
    <col min="2312" max="2546" width="10" style="108"/>
    <col min="2547" max="2547" width="3.625" style="108" customWidth="1"/>
    <col min="2548" max="2548" width="24.625" style="108" bestFit="1" customWidth="1"/>
    <col min="2549" max="2554" width="9" style="108" customWidth="1"/>
    <col min="2555" max="2555" width="8.625" style="108" customWidth="1"/>
    <col min="2556" max="2556" width="5.625" style="108" bestFit="1" customWidth="1"/>
    <col min="2557" max="2557" width="7" style="108" bestFit="1" customWidth="1"/>
    <col min="2558" max="2562" width="5.625" style="108" bestFit="1" customWidth="1"/>
    <col min="2563" max="2563" width="6.125" style="108" bestFit="1" customWidth="1"/>
    <col min="2564" max="2564" width="9.625" style="108" bestFit="1" customWidth="1"/>
    <col min="2565" max="2565" width="7.125" style="108" bestFit="1" customWidth="1"/>
    <col min="2566" max="2566" width="9.125" style="108" bestFit="1" customWidth="1"/>
    <col min="2567" max="2567" width="8.5" style="108" bestFit="1" customWidth="1"/>
    <col min="2568" max="2802" width="10" style="108"/>
    <col min="2803" max="2803" width="3.625" style="108" customWidth="1"/>
    <col min="2804" max="2804" width="24.625" style="108" bestFit="1" customWidth="1"/>
    <col min="2805" max="2810" width="9" style="108" customWidth="1"/>
    <col min="2811" max="2811" width="8.625" style="108" customWidth="1"/>
    <col min="2812" max="2812" width="5.625" style="108" bestFit="1" customWidth="1"/>
    <col min="2813" max="2813" width="7" style="108" bestFit="1" customWidth="1"/>
    <col min="2814" max="2818" width="5.625" style="108" bestFit="1" customWidth="1"/>
    <col min="2819" max="2819" width="6.125" style="108" bestFit="1" customWidth="1"/>
    <col min="2820" max="2820" width="9.625" style="108" bestFit="1" customWidth="1"/>
    <col min="2821" max="2821" width="7.125" style="108" bestFit="1" customWidth="1"/>
    <col min="2822" max="2822" width="9.125" style="108" bestFit="1" customWidth="1"/>
    <col min="2823" max="2823" width="8.5" style="108" bestFit="1" customWidth="1"/>
    <col min="2824" max="3058" width="10" style="108"/>
    <col min="3059" max="3059" width="3.625" style="108" customWidth="1"/>
    <col min="3060" max="3060" width="24.625" style="108" bestFit="1" customWidth="1"/>
    <col min="3061" max="3066" width="9" style="108" customWidth="1"/>
    <col min="3067" max="3067" width="8.625" style="108" customWidth="1"/>
    <col min="3068" max="3068" width="5.625" style="108" bestFit="1" customWidth="1"/>
    <col min="3069" max="3069" width="7" style="108" bestFit="1" customWidth="1"/>
    <col min="3070" max="3074" width="5.625" style="108" bestFit="1" customWidth="1"/>
    <col min="3075" max="3075" width="6.125" style="108" bestFit="1" customWidth="1"/>
    <col min="3076" max="3076" width="9.625" style="108" bestFit="1" customWidth="1"/>
    <col min="3077" max="3077" width="7.125" style="108" bestFit="1" customWidth="1"/>
    <col min="3078" max="3078" width="9.125" style="108" bestFit="1" customWidth="1"/>
    <col min="3079" max="3079" width="8.5" style="108" bestFit="1" customWidth="1"/>
    <col min="3080" max="3314" width="10" style="108"/>
    <col min="3315" max="3315" width="3.625" style="108" customWidth="1"/>
    <col min="3316" max="3316" width="24.625" style="108" bestFit="1" customWidth="1"/>
    <col min="3317" max="3322" width="9" style="108" customWidth="1"/>
    <col min="3323" max="3323" width="8.625" style="108" customWidth="1"/>
    <col min="3324" max="3324" width="5.625" style="108" bestFit="1" customWidth="1"/>
    <col min="3325" max="3325" width="7" style="108" bestFit="1" customWidth="1"/>
    <col min="3326" max="3330" width="5.625" style="108" bestFit="1" customWidth="1"/>
    <col min="3331" max="3331" width="6.125" style="108" bestFit="1" customWidth="1"/>
    <col min="3332" max="3332" width="9.625" style="108" bestFit="1" customWidth="1"/>
    <col min="3333" max="3333" width="7.125" style="108" bestFit="1" customWidth="1"/>
    <col min="3334" max="3334" width="9.125" style="108" bestFit="1" customWidth="1"/>
    <col min="3335" max="3335" width="8.5" style="108" bestFit="1" customWidth="1"/>
    <col min="3336" max="3570" width="10" style="108"/>
    <col min="3571" max="3571" width="3.625" style="108" customWidth="1"/>
    <col min="3572" max="3572" width="24.625" style="108" bestFit="1" customWidth="1"/>
    <col min="3573" max="3578" width="9" style="108" customWidth="1"/>
    <col min="3579" max="3579" width="8.625" style="108" customWidth="1"/>
    <col min="3580" max="3580" width="5.625" style="108" bestFit="1" customWidth="1"/>
    <col min="3581" max="3581" width="7" style="108" bestFit="1" customWidth="1"/>
    <col min="3582" max="3586" width="5.625" style="108" bestFit="1" customWidth="1"/>
    <col min="3587" max="3587" width="6.125" style="108" bestFit="1" customWidth="1"/>
    <col min="3588" max="3588" width="9.625" style="108" bestFit="1" customWidth="1"/>
    <col min="3589" max="3589" width="7.125" style="108" bestFit="1" customWidth="1"/>
    <col min="3590" max="3590" width="9.125" style="108" bestFit="1" customWidth="1"/>
    <col min="3591" max="3591" width="8.5" style="108" bestFit="1" customWidth="1"/>
    <col min="3592" max="3826" width="10" style="108"/>
    <col min="3827" max="3827" width="3.625" style="108" customWidth="1"/>
    <col min="3828" max="3828" width="24.625" style="108" bestFit="1" customWidth="1"/>
    <col min="3829" max="3834" width="9" style="108" customWidth="1"/>
    <col min="3835" max="3835" width="8.625" style="108" customWidth="1"/>
    <col min="3836" max="3836" width="5.625" style="108" bestFit="1" customWidth="1"/>
    <col min="3837" max="3837" width="7" style="108" bestFit="1" customWidth="1"/>
    <col min="3838" max="3842" width="5.625" style="108" bestFit="1" customWidth="1"/>
    <col min="3843" max="3843" width="6.125" style="108" bestFit="1" customWidth="1"/>
    <col min="3844" max="3844" width="9.625" style="108" bestFit="1" customWidth="1"/>
    <col min="3845" max="3845" width="7.125" style="108" bestFit="1" customWidth="1"/>
    <col min="3846" max="3846" width="9.125" style="108" bestFit="1" customWidth="1"/>
    <col min="3847" max="3847" width="8.5" style="108" bestFit="1" customWidth="1"/>
    <col min="3848" max="4082" width="10" style="108"/>
    <col min="4083" max="4083" width="3.625" style="108" customWidth="1"/>
    <col min="4084" max="4084" width="24.625" style="108" bestFit="1" customWidth="1"/>
    <col min="4085" max="4090" width="9" style="108" customWidth="1"/>
    <col min="4091" max="4091" width="8.625" style="108" customWidth="1"/>
    <col min="4092" max="4092" width="5.625" style="108" bestFit="1" customWidth="1"/>
    <col min="4093" max="4093" width="7" style="108" bestFit="1" customWidth="1"/>
    <col min="4094" max="4098" width="5.625" style="108" bestFit="1" customWidth="1"/>
    <col min="4099" max="4099" width="6.125" style="108" bestFit="1" customWidth="1"/>
    <col min="4100" max="4100" width="9.625" style="108" bestFit="1" customWidth="1"/>
    <col min="4101" max="4101" width="7.125" style="108" bestFit="1" customWidth="1"/>
    <col min="4102" max="4102" width="9.125" style="108" bestFit="1" customWidth="1"/>
    <col min="4103" max="4103" width="8.5" style="108" bestFit="1" customWidth="1"/>
    <col min="4104" max="4338" width="10" style="108"/>
    <col min="4339" max="4339" width="3.625" style="108" customWidth="1"/>
    <col min="4340" max="4340" width="24.625" style="108" bestFit="1" customWidth="1"/>
    <col min="4341" max="4346" width="9" style="108" customWidth="1"/>
    <col min="4347" max="4347" width="8.625" style="108" customWidth="1"/>
    <col min="4348" max="4348" width="5.625" style="108" bestFit="1" customWidth="1"/>
    <col min="4349" max="4349" width="7" style="108" bestFit="1" customWidth="1"/>
    <col min="4350" max="4354" width="5.625" style="108" bestFit="1" customWidth="1"/>
    <col min="4355" max="4355" width="6.125" style="108" bestFit="1" customWidth="1"/>
    <col min="4356" max="4356" width="9.625" style="108" bestFit="1" customWidth="1"/>
    <col min="4357" max="4357" width="7.125" style="108" bestFit="1" customWidth="1"/>
    <col min="4358" max="4358" width="9.125" style="108" bestFit="1" customWidth="1"/>
    <col min="4359" max="4359" width="8.5" style="108" bestFit="1" customWidth="1"/>
    <col min="4360" max="4594" width="10" style="108"/>
    <col min="4595" max="4595" width="3.625" style="108" customWidth="1"/>
    <col min="4596" max="4596" width="24.625" style="108" bestFit="1" customWidth="1"/>
    <col min="4597" max="4602" width="9" style="108" customWidth="1"/>
    <col min="4603" max="4603" width="8.625" style="108" customWidth="1"/>
    <col min="4604" max="4604" width="5.625" style="108" bestFit="1" customWidth="1"/>
    <col min="4605" max="4605" width="7" style="108" bestFit="1" customWidth="1"/>
    <col min="4606" max="4610" width="5.625" style="108" bestFit="1" customWidth="1"/>
    <col min="4611" max="4611" width="6.125" style="108" bestFit="1" customWidth="1"/>
    <col min="4612" max="4612" width="9.625" style="108" bestFit="1" customWidth="1"/>
    <col min="4613" max="4613" width="7.125" style="108" bestFit="1" customWidth="1"/>
    <col min="4614" max="4614" width="9.125" style="108" bestFit="1" customWidth="1"/>
    <col min="4615" max="4615" width="8.5" style="108" bestFit="1" customWidth="1"/>
    <col min="4616" max="4850" width="10" style="108"/>
    <col min="4851" max="4851" width="3.625" style="108" customWidth="1"/>
    <col min="4852" max="4852" width="24.625" style="108" bestFit="1" customWidth="1"/>
    <col min="4853" max="4858" width="9" style="108" customWidth="1"/>
    <col min="4859" max="4859" width="8.625" style="108" customWidth="1"/>
    <col min="4860" max="4860" width="5.625" style="108" bestFit="1" customWidth="1"/>
    <col min="4861" max="4861" width="7" style="108" bestFit="1" customWidth="1"/>
    <col min="4862" max="4866" width="5.625" style="108" bestFit="1" customWidth="1"/>
    <col min="4867" max="4867" width="6.125" style="108" bestFit="1" customWidth="1"/>
    <col min="4868" max="4868" width="9.625" style="108" bestFit="1" customWidth="1"/>
    <col min="4869" max="4869" width="7.125" style="108" bestFit="1" customWidth="1"/>
    <col min="4870" max="4870" width="9.125" style="108" bestFit="1" customWidth="1"/>
    <col min="4871" max="4871" width="8.5" style="108" bestFit="1" customWidth="1"/>
    <col min="4872" max="5106" width="10" style="108"/>
    <col min="5107" max="5107" width="3.625" style="108" customWidth="1"/>
    <col min="5108" max="5108" width="24.625" style="108" bestFit="1" customWidth="1"/>
    <col min="5109" max="5114" width="9" style="108" customWidth="1"/>
    <col min="5115" max="5115" width="8.625" style="108" customWidth="1"/>
    <col min="5116" max="5116" width="5.625" style="108" bestFit="1" customWidth="1"/>
    <col min="5117" max="5117" width="7" style="108" bestFit="1" customWidth="1"/>
    <col min="5118" max="5122" width="5.625" style="108" bestFit="1" customWidth="1"/>
    <col min="5123" max="5123" width="6.125" style="108" bestFit="1" customWidth="1"/>
    <col min="5124" max="5124" width="9.625" style="108" bestFit="1" customWidth="1"/>
    <col min="5125" max="5125" width="7.125" style="108" bestFit="1" customWidth="1"/>
    <col min="5126" max="5126" width="9.125" style="108" bestFit="1" customWidth="1"/>
    <col min="5127" max="5127" width="8.5" style="108" bestFit="1" customWidth="1"/>
    <col min="5128" max="5362" width="10" style="108"/>
    <col min="5363" max="5363" width="3.625" style="108" customWidth="1"/>
    <col min="5364" max="5364" width="24.625" style="108" bestFit="1" customWidth="1"/>
    <col min="5365" max="5370" width="9" style="108" customWidth="1"/>
    <col min="5371" max="5371" width="8.625" style="108" customWidth="1"/>
    <col min="5372" max="5372" width="5.625" style="108" bestFit="1" customWidth="1"/>
    <col min="5373" max="5373" width="7" style="108" bestFit="1" customWidth="1"/>
    <col min="5374" max="5378" width="5.625" style="108" bestFit="1" customWidth="1"/>
    <col min="5379" max="5379" width="6.125" style="108" bestFit="1" customWidth="1"/>
    <col min="5380" max="5380" width="9.625" style="108" bestFit="1" customWidth="1"/>
    <col min="5381" max="5381" width="7.125" style="108" bestFit="1" customWidth="1"/>
    <col min="5382" max="5382" width="9.125" style="108" bestFit="1" customWidth="1"/>
    <col min="5383" max="5383" width="8.5" style="108" bestFit="1" customWidth="1"/>
    <col min="5384" max="5618" width="10" style="108"/>
    <col min="5619" max="5619" width="3.625" style="108" customWidth="1"/>
    <col min="5620" max="5620" width="24.625" style="108" bestFit="1" customWidth="1"/>
    <col min="5621" max="5626" width="9" style="108" customWidth="1"/>
    <col min="5627" max="5627" width="8.625" style="108" customWidth="1"/>
    <col min="5628" max="5628" width="5.625" style="108" bestFit="1" customWidth="1"/>
    <col min="5629" max="5629" width="7" style="108" bestFit="1" customWidth="1"/>
    <col min="5630" max="5634" width="5.625" style="108" bestFit="1" customWidth="1"/>
    <col min="5635" max="5635" width="6.125" style="108" bestFit="1" customWidth="1"/>
    <col min="5636" max="5636" width="9.625" style="108" bestFit="1" customWidth="1"/>
    <col min="5637" max="5637" width="7.125" style="108" bestFit="1" customWidth="1"/>
    <col min="5638" max="5638" width="9.125" style="108" bestFit="1" customWidth="1"/>
    <col min="5639" max="5639" width="8.5" style="108" bestFit="1" customWidth="1"/>
    <col min="5640" max="5874" width="10" style="108"/>
    <col min="5875" max="5875" width="3.625" style="108" customWidth="1"/>
    <col min="5876" max="5876" width="24.625" style="108" bestFit="1" customWidth="1"/>
    <col min="5877" max="5882" width="9" style="108" customWidth="1"/>
    <col min="5883" max="5883" width="8.625" style="108" customWidth="1"/>
    <col min="5884" max="5884" width="5.625" style="108" bestFit="1" customWidth="1"/>
    <col min="5885" max="5885" width="7" style="108" bestFit="1" customWidth="1"/>
    <col min="5886" max="5890" width="5.625" style="108" bestFit="1" customWidth="1"/>
    <col min="5891" max="5891" width="6.125" style="108" bestFit="1" customWidth="1"/>
    <col min="5892" max="5892" width="9.625" style="108" bestFit="1" customWidth="1"/>
    <col min="5893" max="5893" width="7.125" style="108" bestFit="1" customWidth="1"/>
    <col min="5894" max="5894" width="9.125" style="108" bestFit="1" customWidth="1"/>
    <col min="5895" max="5895" width="8.5" style="108" bestFit="1" customWidth="1"/>
    <col min="5896" max="6130" width="10" style="108"/>
    <col min="6131" max="6131" width="3.625" style="108" customWidth="1"/>
    <col min="6132" max="6132" width="24.625" style="108" bestFit="1" customWidth="1"/>
    <col min="6133" max="6138" width="9" style="108" customWidth="1"/>
    <col min="6139" max="6139" width="8.625" style="108" customWidth="1"/>
    <col min="6140" max="6140" width="5.625" style="108" bestFit="1" customWidth="1"/>
    <col min="6141" max="6141" width="7" style="108" bestFit="1" customWidth="1"/>
    <col min="6142" max="6146" width="5.625" style="108" bestFit="1" customWidth="1"/>
    <col min="6147" max="6147" width="6.125" style="108" bestFit="1" customWidth="1"/>
    <col min="6148" max="6148" width="9.625" style="108" bestFit="1" customWidth="1"/>
    <col min="6149" max="6149" width="7.125" style="108" bestFit="1" customWidth="1"/>
    <col min="6150" max="6150" width="9.125" style="108" bestFit="1" customWidth="1"/>
    <col min="6151" max="6151" width="8.5" style="108" bestFit="1" customWidth="1"/>
    <col min="6152" max="6386" width="10" style="108"/>
    <col min="6387" max="6387" width="3.625" style="108" customWidth="1"/>
    <col min="6388" max="6388" width="24.625" style="108" bestFit="1" customWidth="1"/>
    <col min="6389" max="6394" width="9" style="108" customWidth="1"/>
    <col min="6395" max="6395" width="8.625" style="108" customWidth="1"/>
    <col min="6396" max="6396" width="5.625" style="108" bestFit="1" customWidth="1"/>
    <col min="6397" max="6397" width="7" style="108" bestFit="1" customWidth="1"/>
    <col min="6398" max="6402" width="5.625" style="108" bestFit="1" customWidth="1"/>
    <col min="6403" max="6403" width="6.125" style="108" bestFit="1" customWidth="1"/>
    <col min="6404" max="6404" width="9.625" style="108" bestFit="1" customWidth="1"/>
    <col min="6405" max="6405" width="7.125" style="108" bestFit="1" customWidth="1"/>
    <col min="6406" max="6406" width="9.125" style="108" bestFit="1" customWidth="1"/>
    <col min="6407" max="6407" width="8.5" style="108" bestFit="1" customWidth="1"/>
    <col min="6408" max="6642" width="10" style="108"/>
    <col min="6643" max="6643" width="3.625" style="108" customWidth="1"/>
    <col min="6644" max="6644" width="24.625" style="108" bestFit="1" customWidth="1"/>
    <col min="6645" max="6650" width="9" style="108" customWidth="1"/>
    <col min="6651" max="6651" width="8.625" style="108" customWidth="1"/>
    <col min="6652" max="6652" width="5.625" style="108" bestFit="1" customWidth="1"/>
    <col min="6653" max="6653" width="7" style="108" bestFit="1" customWidth="1"/>
    <col min="6654" max="6658" width="5.625" style="108" bestFit="1" customWidth="1"/>
    <col min="6659" max="6659" width="6.125" style="108" bestFit="1" customWidth="1"/>
    <col min="6660" max="6660" width="9.625" style="108" bestFit="1" customWidth="1"/>
    <col min="6661" max="6661" width="7.125" style="108" bestFit="1" customWidth="1"/>
    <col min="6662" max="6662" width="9.125" style="108" bestFit="1" customWidth="1"/>
    <col min="6663" max="6663" width="8.5" style="108" bestFit="1" customWidth="1"/>
    <col min="6664" max="6898" width="10" style="108"/>
    <col min="6899" max="6899" width="3.625" style="108" customWidth="1"/>
    <col min="6900" max="6900" width="24.625" style="108" bestFit="1" customWidth="1"/>
    <col min="6901" max="6906" width="9" style="108" customWidth="1"/>
    <col min="6907" max="6907" width="8.625" style="108" customWidth="1"/>
    <col min="6908" max="6908" width="5.625" style="108" bestFit="1" customWidth="1"/>
    <col min="6909" max="6909" width="7" style="108" bestFit="1" customWidth="1"/>
    <col min="6910" max="6914" width="5.625" style="108" bestFit="1" customWidth="1"/>
    <col min="6915" max="6915" width="6.125" style="108" bestFit="1" customWidth="1"/>
    <col min="6916" max="6916" width="9.625" style="108" bestFit="1" customWidth="1"/>
    <col min="6917" max="6917" width="7.125" style="108" bestFit="1" customWidth="1"/>
    <col min="6918" max="6918" width="9.125" style="108" bestFit="1" customWidth="1"/>
    <col min="6919" max="6919" width="8.5" style="108" bestFit="1" customWidth="1"/>
    <col min="6920" max="7154" width="10" style="108"/>
    <col min="7155" max="7155" width="3.625" style="108" customWidth="1"/>
    <col min="7156" max="7156" width="24.625" style="108" bestFit="1" customWidth="1"/>
    <col min="7157" max="7162" width="9" style="108" customWidth="1"/>
    <col min="7163" max="7163" width="8.625" style="108" customWidth="1"/>
    <col min="7164" max="7164" width="5.625" style="108" bestFit="1" customWidth="1"/>
    <col min="7165" max="7165" width="7" style="108" bestFit="1" customWidth="1"/>
    <col min="7166" max="7170" width="5.625" style="108" bestFit="1" customWidth="1"/>
    <col min="7171" max="7171" width="6.125" style="108" bestFit="1" customWidth="1"/>
    <col min="7172" max="7172" width="9.625" style="108" bestFit="1" customWidth="1"/>
    <col min="7173" max="7173" width="7.125" style="108" bestFit="1" customWidth="1"/>
    <col min="7174" max="7174" width="9.125" style="108" bestFit="1" customWidth="1"/>
    <col min="7175" max="7175" width="8.5" style="108" bestFit="1" customWidth="1"/>
    <col min="7176" max="7410" width="10" style="108"/>
    <col min="7411" max="7411" width="3.625" style="108" customWidth="1"/>
    <col min="7412" max="7412" width="24.625" style="108" bestFit="1" customWidth="1"/>
    <col min="7413" max="7418" width="9" style="108" customWidth="1"/>
    <col min="7419" max="7419" width="8.625" style="108" customWidth="1"/>
    <col min="7420" max="7420" width="5.625" style="108" bestFit="1" customWidth="1"/>
    <col min="7421" max="7421" width="7" style="108" bestFit="1" customWidth="1"/>
    <col min="7422" max="7426" width="5.625" style="108" bestFit="1" customWidth="1"/>
    <col min="7427" max="7427" width="6.125" style="108" bestFit="1" customWidth="1"/>
    <col min="7428" max="7428" width="9.625" style="108" bestFit="1" customWidth="1"/>
    <col min="7429" max="7429" width="7.125" style="108" bestFit="1" customWidth="1"/>
    <col min="7430" max="7430" width="9.125" style="108" bestFit="1" customWidth="1"/>
    <col min="7431" max="7431" width="8.5" style="108" bestFit="1" customWidth="1"/>
    <col min="7432" max="7666" width="10" style="108"/>
    <col min="7667" max="7667" width="3.625" style="108" customWidth="1"/>
    <col min="7668" max="7668" width="24.625" style="108" bestFit="1" customWidth="1"/>
    <col min="7669" max="7674" width="9" style="108" customWidth="1"/>
    <col min="7675" max="7675" width="8.625" style="108" customWidth="1"/>
    <col min="7676" max="7676" width="5.625" style="108" bestFit="1" customWidth="1"/>
    <col min="7677" max="7677" width="7" style="108" bestFit="1" customWidth="1"/>
    <col min="7678" max="7682" width="5.625" style="108" bestFit="1" customWidth="1"/>
    <col min="7683" max="7683" width="6.125" style="108" bestFit="1" customWidth="1"/>
    <col min="7684" max="7684" width="9.625" style="108" bestFit="1" customWidth="1"/>
    <col min="7685" max="7685" width="7.125" style="108" bestFit="1" customWidth="1"/>
    <col min="7686" max="7686" width="9.125" style="108" bestFit="1" customWidth="1"/>
    <col min="7687" max="7687" width="8.5" style="108" bestFit="1" customWidth="1"/>
    <col min="7688" max="7922" width="10" style="108"/>
    <col min="7923" max="7923" width="3.625" style="108" customWidth="1"/>
    <col min="7924" max="7924" width="24.625" style="108" bestFit="1" customWidth="1"/>
    <col min="7925" max="7930" width="9" style="108" customWidth="1"/>
    <col min="7931" max="7931" width="8.625" style="108" customWidth="1"/>
    <col min="7932" max="7932" width="5.625" style="108" bestFit="1" customWidth="1"/>
    <col min="7933" max="7933" width="7" style="108" bestFit="1" customWidth="1"/>
    <col min="7934" max="7938" width="5.625" style="108" bestFit="1" customWidth="1"/>
    <col min="7939" max="7939" width="6.125" style="108" bestFit="1" customWidth="1"/>
    <col min="7940" max="7940" width="9.625" style="108" bestFit="1" customWidth="1"/>
    <col min="7941" max="7941" width="7.125" style="108" bestFit="1" customWidth="1"/>
    <col min="7942" max="7942" width="9.125" style="108" bestFit="1" customWidth="1"/>
    <col min="7943" max="7943" width="8.5" style="108" bestFit="1" customWidth="1"/>
    <col min="7944" max="8178" width="10" style="108"/>
    <col min="8179" max="8179" width="3.625" style="108" customWidth="1"/>
    <col min="8180" max="8180" width="24.625" style="108" bestFit="1" customWidth="1"/>
    <col min="8181" max="8186" width="9" style="108" customWidth="1"/>
    <col min="8187" max="8187" width="8.625" style="108" customWidth="1"/>
    <col min="8188" max="8188" width="5.625" style="108" bestFit="1" customWidth="1"/>
    <col min="8189" max="8189" width="7" style="108" bestFit="1" customWidth="1"/>
    <col min="8190" max="8194" width="5.625" style="108" bestFit="1" customWidth="1"/>
    <col min="8195" max="8195" width="6.125" style="108" bestFit="1" customWidth="1"/>
    <col min="8196" max="8196" width="9.625" style="108" bestFit="1" customWidth="1"/>
    <col min="8197" max="8197" width="7.125" style="108" bestFit="1" customWidth="1"/>
    <col min="8198" max="8198" width="9.125" style="108" bestFit="1" customWidth="1"/>
    <col min="8199" max="8199" width="8.5" style="108" bestFit="1" customWidth="1"/>
    <col min="8200" max="8434" width="10" style="108"/>
    <col min="8435" max="8435" width="3.625" style="108" customWidth="1"/>
    <col min="8436" max="8436" width="24.625" style="108" bestFit="1" customWidth="1"/>
    <col min="8437" max="8442" width="9" style="108" customWidth="1"/>
    <col min="8443" max="8443" width="8.625" style="108" customWidth="1"/>
    <col min="8444" max="8444" width="5.625" style="108" bestFit="1" customWidth="1"/>
    <col min="8445" max="8445" width="7" style="108" bestFit="1" customWidth="1"/>
    <col min="8446" max="8450" width="5.625" style="108" bestFit="1" customWidth="1"/>
    <col min="8451" max="8451" width="6.125" style="108" bestFit="1" customWidth="1"/>
    <col min="8452" max="8452" width="9.625" style="108" bestFit="1" customWidth="1"/>
    <col min="8453" max="8453" width="7.125" style="108" bestFit="1" customWidth="1"/>
    <col min="8454" max="8454" width="9.125" style="108" bestFit="1" customWidth="1"/>
    <col min="8455" max="8455" width="8.5" style="108" bestFit="1" customWidth="1"/>
    <col min="8456" max="8690" width="10" style="108"/>
    <col min="8691" max="8691" width="3.625" style="108" customWidth="1"/>
    <col min="8692" max="8692" width="24.625" style="108" bestFit="1" customWidth="1"/>
    <col min="8693" max="8698" width="9" style="108" customWidth="1"/>
    <col min="8699" max="8699" width="8.625" style="108" customWidth="1"/>
    <col min="8700" max="8700" width="5.625" style="108" bestFit="1" customWidth="1"/>
    <col min="8701" max="8701" width="7" style="108" bestFit="1" customWidth="1"/>
    <col min="8702" max="8706" width="5.625" style="108" bestFit="1" customWidth="1"/>
    <col min="8707" max="8707" width="6.125" style="108" bestFit="1" customWidth="1"/>
    <col min="8708" max="8708" width="9.625" style="108" bestFit="1" customWidth="1"/>
    <col min="8709" max="8709" width="7.125" style="108" bestFit="1" customWidth="1"/>
    <col min="8710" max="8710" width="9.125" style="108" bestFit="1" customWidth="1"/>
    <col min="8711" max="8711" width="8.5" style="108" bestFit="1" customWidth="1"/>
    <col min="8712" max="8946" width="10" style="108"/>
    <col min="8947" max="8947" width="3.625" style="108" customWidth="1"/>
    <col min="8948" max="8948" width="24.625" style="108" bestFit="1" customWidth="1"/>
    <col min="8949" max="8954" width="9" style="108" customWidth="1"/>
    <col min="8955" max="8955" width="8.625" style="108" customWidth="1"/>
    <col min="8956" max="8956" width="5.625" style="108" bestFit="1" customWidth="1"/>
    <col min="8957" max="8957" width="7" style="108" bestFit="1" customWidth="1"/>
    <col min="8958" max="8962" width="5.625" style="108" bestFit="1" customWidth="1"/>
    <col min="8963" max="8963" width="6.125" style="108" bestFit="1" customWidth="1"/>
    <col min="8964" max="8964" width="9.625" style="108" bestFit="1" customWidth="1"/>
    <col min="8965" max="8965" width="7.125" style="108" bestFit="1" customWidth="1"/>
    <col min="8966" max="8966" width="9.125" style="108" bestFit="1" customWidth="1"/>
    <col min="8967" max="8967" width="8.5" style="108" bestFit="1" customWidth="1"/>
    <col min="8968" max="9202" width="10" style="108"/>
    <col min="9203" max="9203" width="3.625" style="108" customWidth="1"/>
    <col min="9204" max="9204" width="24.625" style="108" bestFit="1" customWidth="1"/>
    <col min="9205" max="9210" width="9" style="108" customWidth="1"/>
    <col min="9211" max="9211" width="8.625" style="108" customWidth="1"/>
    <col min="9212" max="9212" width="5.625" style="108" bestFit="1" customWidth="1"/>
    <col min="9213" max="9213" width="7" style="108" bestFit="1" customWidth="1"/>
    <col min="9214" max="9218" width="5.625" style="108" bestFit="1" customWidth="1"/>
    <col min="9219" max="9219" width="6.125" style="108" bestFit="1" customWidth="1"/>
    <col min="9220" max="9220" width="9.625" style="108" bestFit="1" customWidth="1"/>
    <col min="9221" max="9221" width="7.125" style="108" bestFit="1" customWidth="1"/>
    <col min="9222" max="9222" width="9.125" style="108" bestFit="1" customWidth="1"/>
    <col min="9223" max="9223" width="8.5" style="108" bestFit="1" customWidth="1"/>
    <col min="9224" max="9458" width="10" style="108"/>
    <col min="9459" max="9459" width="3.625" style="108" customWidth="1"/>
    <col min="9460" max="9460" width="24.625" style="108" bestFit="1" customWidth="1"/>
    <col min="9461" max="9466" width="9" style="108" customWidth="1"/>
    <col min="9467" max="9467" width="8.625" style="108" customWidth="1"/>
    <col min="9468" max="9468" width="5.625" style="108" bestFit="1" customWidth="1"/>
    <col min="9469" max="9469" width="7" style="108" bestFit="1" customWidth="1"/>
    <col min="9470" max="9474" width="5.625" style="108" bestFit="1" customWidth="1"/>
    <col min="9475" max="9475" width="6.125" style="108" bestFit="1" customWidth="1"/>
    <col min="9476" max="9476" width="9.625" style="108" bestFit="1" customWidth="1"/>
    <col min="9477" max="9477" width="7.125" style="108" bestFit="1" customWidth="1"/>
    <col min="9478" max="9478" width="9.125" style="108" bestFit="1" customWidth="1"/>
    <col min="9479" max="9479" width="8.5" style="108" bestFit="1" customWidth="1"/>
    <col min="9480" max="9714" width="10" style="108"/>
    <col min="9715" max="9715" width="3.625" style="108" customWidth="1"/>
    <col min="9716" max="9716" width="24.625" style="108" bestFit="1" customWidth="1"/>
    <col min="9717" max="9722" width="9" style="108" customWidth="1"/>
    <col min="9723" max="9723" width="8.625" style="108" customWidth="1"/>
    <col min="9724" max="9724" width="5.625" style="108" bestFit="1" customWidth="1"/>
    <col min="9725" max="9725" width="7" style="108" bestFit="1" customWidth="1"/>
    <col min="9726" max="9730" width="5.625" style="108" bestFit="1" customWidth="1"/>
    <col min="9731" max="9731" width="6.125" style="108" bestFit="1" customWidth="1"/>
    <col min="9732" max="9732" width="9.625" style="108" bestFit="1" customWidth="1"/>
    <col min="9733" max="9733" width="7.125" style="108" bestFit="1" customWidth="1"/>
    <col min="9734" max="9734" width="9.125" style="108" bestFit="1" customWidth="1"/>
    <col min="9735" max="9735" width="8.5" style="108" bestFit="1" customWidth="1"/>
    <col min="9736" max="9970" width="10" style="108"/>
    <col min="9971" max="9971" width="3.625" style="108" customWidth="1"/>
    <col min="9972" max="9972" width="24.625" style="108" bestFit="1" customWidth="1"/>
    <col min="9973" max="9978" width="9" style="108" customWidth="1"/>
    <col min="9979" max="9979" width="8.625" style="108" customWidth="1"/>
    <col min="9980" max="9980" width="5.625" style="108" bestFit="1" customWidth="1"/>
    <col min="9981" max="9981" width="7" style="108" bestFit="1" customWidth="1"/>
    <col min="9982" max="9986" width="5.625" style="108" bestFit="1" customWidth="1"/>
    <col min="9987" max="9987" width="6.125" style="108" bestFit="1" customWidth="1"/>
    <col min="9988" max="9988" width="9.625" style="108" bestFit="1" customWidth="1"/>
    <col min="9989" max="9989" width="7.125" style="108" bestFit="1" customWidth="1"/>
    <col min="9990" max="9990" width="9.125" style="108" bestFit="1" customWidth="1"/>
    <col min="9991" max="9991" width="8.5" style="108" bestFit="1" customWidth="1"/>
    <col min="9992" max="10226" width="10" style="108"/>
    <col min="10227" max="10227" width="3.625" style="108" customWidth="1"/>
    <col min="10228" max="10228" width="24.625" style="108" bestFit="1" customWidth="1"/>
    <col min="10229" max="10234" width="9" style="108" customWidth="1"/>
    <col min="10235" max="10235" width="8.625" style="108" customWidth="1"/>
    <col min="10236" max="10236" width="5.625" style="108" bestFit="1" customWidth="1"/>
    <col min="10237" max="10237" width="7" style="108" bestFit="1" customWidth="1"/>
    <col min="10238" max="10242" width="5.625" style="108" bestFit="1" customWidth="1"/>
    <col min="10243" max="10243" width="6.125" style="108" bestFit="1" customWidth="1"/>
    <col min="10244" max="10244" width="9.625" style="108" bestFit="1" customWidth="1"/>
    <col min="10245" max="10245" width="7.125" style="108" bestFit="1" customWidth="1"/>
    <col min="10246" max="10246" width="9.125" style="108" bestFit="1" customWidth="1"/>
    <col min="10247" max="10247" width="8.5" style="108" bestFit="1" customWidth="1"/>
    <col min="10248" max="10482" width="10" style="108"/>
    <col min="10483" max="10483" width="3.625" style="108" customWidth="1"/>
    <col min="10484" max="10484" width="24.625" style="108" bestFit="1" customWidth="1"/>
    <col min="10485" max="10490" width="9" style="108" customWidth="1"/>
    <col min="10491" max="10491" width="8.625" style="108" customWidth="1"/>
    <col min="10492" max="10492" width="5.625" style="108" bestFit="1" customWidth="1"/>
    <col min="10493" max="10493" width="7" style="108" bestFit="1" customWidth="1"/>
    <col min="10494" max="10498" width="5.625" style="108" bestFit="1" customWidth="1"/>
    <col min="10499" max="10499" width="6.125" style="108" bestFit="1" customWidth="1"/>
    <col min="10500" max="10500" width="9.625" style="108" bestFit="1" customWidth="1"/>
    <col min="10501" max="10501" width="7.125" style="108" bestFit="1" customWidth="1"/>
    <col min="10502" max="10502" width="9.125" style="108" bestFit="1" customWidth="1"/>
    <col min="10503" max="10503" width="8.5" style="108" bestFit="1" customWidth="1"/>
    <col min="10504" max="10738" width="10" style="108"/>
    <col min="10739" max="10739" width="3.625" style="108" customWidth="1"/>
    <col min="10740" max="10740" width="24.625" style="108" bestFit="1" customWidth="1"/>
    <col min="10741" max="10746" width="9" style="108" customWidth="1"/>
    <col min="10747" max="10747" width="8.625" style="108" customWidth="1"/>
    <col min="10748" max="10748" width="5.625" style="108" bestFit="1" customWidth="1"/>
    <col min="10749" max="10749" width="7" style="108" bestFit="1" customWidth="1"/>
    <col min="10750" max="10754" width="5.625" style="108" bestFit="1" customWidth="1"/>
    <col min="10755" max="10755" width="6.125" style="108" bestFit="1" customWidth="1"/>
    <col min="10756" max="10756" width="9.625" style="108" bestFit="1" customWidth="1"/>
    <col min="10757" max="10757" width="7.125" style="108" bestFit="1" customWidth="1"/>
    <col min="10758" max="10758" width="9.125" style="108" bestFit="1" customWidth="1"/>
    <col min="10759" max="10759" width="8.5" style="108" bestFit="1" customWidth="1"/>
    <col min="10760" max="10994" width="10" style="108"/>
    <col min="10995" max="10995" width="3.625" style="108" customWidth="1"/>
    <col min="10996" max="10996" width="24.625" style="108" bestFit="1" customWidth="1"/>
    <col min="10997" max="11002" width="9" style="108" customWidth="1"/>
    <col min="11003" max="11003" width="8.625" style="108" customWidth="1"/>
    <col min="11004" max="11004" width="5.625" style="108" bestFit="1" customWidth="1"/>
    <col min="11005" max="11005" width="7" style="108" bestFit="1" customWidth="1"/>
    <col min="11006" max="11010" width="5.625" style="108" bestFit="1" customWidth="1"/>
    <col min="11011" max="11011" width="6.125" style="108" bestFit="1" customWidth="1"/>
    <col min="11012" max="11012" width="9.625" style="108" bestFit="1" customWidth="1"/>
    <col min="11013" max="11013" width="7.125" style="108" bestFit="1" customWidth="1"/>
    <col min="11014" max="11014" width="9.125" style="108" bestFit="1" customWidth="1"/>
    <col min="11015" max="11015" width="8.5" style="108" bestFit="1" customWidth="1"/>
    <col min="11016" max="11250" width="10" style="108"/>
    <col min="11251" max="11251" width="3.625" style="108" customWidth="1"/>
    <col min="11252" max="11252" width="24.625" style="108" bestFit="1" customWidth="1"/>
    <col min="11253" max="11258" width="9" style="108" customWidth="1"/>
    <col min="11259" max="11259" width="8.625" style="108" customWidth="1"/>
    <col min="11260" max="11260" width="5.625" style="108" bestFit="1" customWidth="1"/>
    <col min="11261" max="11261" width="7" style="108" bestFit="1" customWidth="1"/>
    <col min="11262" max="11266" width="5.625" style="108" bestFit="1" customWidth="1"/>
    <col min="11267" max="11267" width="6.125" style="108" bestFit="1" customWidth="1"/>
    <col min="11268" max="11268" width="9.625" style="108" bestFit="1" customWidth="1"/>
    <col min="11269" max="11269" width="7.125" style="108" bestFit="1" customWidth="1"/>
    <col min="11270" max="11270" width="9.125" style="108" bestFit="1" customWidth="1"/>
    <col min="11271" max="11271" width="8.5" style="108" bestFit="1" customWidth="1"/>
    <col min="11272" max="11506" width="10" style="108"/>
    <col min="11507" max="11507" width="3.625" style="108" customWidth="1"/>
    <col min="11508" max="11508" width="24.625" style="108" bestFit="1" customWidth="1"/>
    <col min="11509" max="11514" width="9" style="108" customWidth="1"/>
    <col min="11515" max="11515" width="8.625" style="108" customWidth="1"/>
    <col min="11516" max="11516" width="5.625" style="108" bestFit="1" customWidth="1"/>
    <col min="11517" max="11517" width="7" style="108" bestFit="1" customWidth="1"/>
    <col min="11518" max="11522" width="5.625" style="108" bestFit="1" customWidth="1"/>
    <col min="11523" max="11523" width="6.125" style="108" bestFit="1" customWidth="1"/>
    <col min="11524" max="11524" width="9.625" style="108" bestFit="1" customWidth="1"/>
    <col min="11525" max="11525" width="7.125" style="108" bestFit="1" customWidth="1"/>
    <col min="11526" max="11526" width="9.125" style="108" bestFit="1" customWidth="1"/>
    <col min="11527" max="11527" width="8.5" style="108" bestFit="1" customWidth="1"/>
    <col min="11528" max="11762" width="10" style="108"/>
    <col min="11763" max="11763" width="3.625" style="108" customWidth="1"/>
    <col min="11764" max="11764" width="24.625" style="108" bestFit="1" customWidth="1"/>
    <col min="11765" max="11770" width="9" style="108" customWidth="1"/>
    <col min="11771" max="11771" width="8.625" style="108" customWidth="1"/>
    <col min="11772" max="11772" width="5.625" style="108" bestFit="1" customWidth="1"/>
    <col min="11773" max="11773" width="7" style="108" bestFit="1" customWidth="1"/>
    <col min="11774" max="11778" width="5.625" style="108" bestFit="1" customWidth="1"/>
    <col min="11779" max="11779" width="6.125" style="108" bestFit="1" customWidth="1"/>
    <col min="11780" max="11780" width="9.625" style="108" bestFit="1" customWidth="1"/>
    <col min="11781" max="11781" width="7.125" style="108" bestFit="1" customWidth="1"/>
    <col min="11782" max="11782" width="9.125" style="108" bestFit="1" customWidth="1"/>
    <col min="11783" max="11783" width="8.5" style="108" bestFit="1" customWidth="1"/>
    <col min="11784" max="12018" width="10" style="108"/>
    <col min="12019" max="12019" width="3.625" style="108" customWidth="1"/>
    <col min="12020" max="12020" width="24.625" style="108" bestFit="1" customWidth="1"/>
    <col min="12021" max="12026" width="9" style="108" customWidth="1"/>
    <col min="12027" max="12027" width="8.625" style="108" customWidth="1"/>
    <col min="12028" max="12028" width="5.625" style="108" bestFit="1" customWidth="1"/>
    <col min="12029" max="12029" width="7" style="108" bestFit="1" customWidth="1"/>
    <col min="12030" max="12034" width="5.625" style="108" bestFit="1" customWidth="1"/>
    <col min="12035" max="12035" width="6.125" style="108" bestFit="1" customWidth="1"/>
    <col min="12036" max="12036" width="9.625" style="108" bestFit="1" customWidth="1"/>
    <col min="12037" max="12037" width="7.125" style="108" bestFit="1" customWidth="1"/>
    <col min="12038" max="12038" width="9.125" style="108" bestFit="1" customWidth="1"/>
    <col min="12039" max="12039" width="8.5" style="108" bestFit="1" customWidth="1"/>
    <col min="12040" max="12274" width="10" style="108"/>
    <col min="12275" max="12275" width="3.625" style="108" customWidth="1"/>
    <col min="12276" max="12276" width="24.625" style="108" bestFit="1" customWidth="1"/>
    <col min="12277" max="12282" width="9" style="108" customWidth="1"/>
    <col min="12283" max="12283" width="8.625" style="108" customWidth="1"/>
    <col min="12284" max="12284" width="5.625" style="108" bestFit="1" customWidth="1"/>
    <col min="12285" max="12285" width="7" style="108" bestFit="1" customWidth="1"/>
    <col min="12286" max="12290" width="5.625" style="108" bestFit="1" customWidth="1"/>
    <col min="12291" max="12291" width="6.125" style="108" bestFit="1" customWidth="1"/>
    <col min="12292" max="12292" width="9.625" style="108" bestFit="1" customWidth="1"/>
    <col min="12293" max="12293" width="7.125" style="108" bestFit="1" customWidth="1"/>
    <col min="12294" max="12294" width="9.125" style="108" bestFit="1" customWidth="1"/>
    <col min="12295" max="12295" width="8.5" style="108" bestFit="1" customWidth="1"/>
    <col min="12296" max="12530" width="10" style="108"/>
    <col min="12531" max="12531" width="3.625" style="108" customWidth="1"/>
    <col min="12532" max="12532" width="24.625" style="108" bestFit="1" customWidth="1"/>
    <col min="12533" max="12538" width="9" style="108" customWidth="1"/>
    <col min="12539" max="12539" width="8.625" style="108" customWidth="1"/>
    <col min="12540" max="12540" width="5.625" style="108" bestFit="1" customWidth="1"/>
    <col min="12541" max="12541" width="7" style="108" bestFit="1" customWidth="1"/>
    <col min="12542" max="12546" width="5.625" style="108" bestFit="1" customWidth="1"/>
    <col min="12547" max="12547" width="6.125" style="108" bestFit="1" customWidth="1"/>
    <col min="12548" max="12548" width="9.625" style="108" bestFit="1" customWidth="1"/>
    <col min="12549" max="12549" width="7.125" style="108" bestFit="1" customWidth="1"/>
    <col min="12550" max="12550" width="9.125" style="108" bestFit="1" customWidth="1"/>
    <col min="12551" max="12551" width="8.5" style="108" bestFit="1" customWidth="1"/>
    <col min="12552" max="12786" width="10" style="108"/>
    <col min="12787" max="12787" width="3.625" style="108" customWidth="1"/>
    <col min="12788" max="12788" width="24.625" style="108" bestFit="1" customWidth="1"/>
    <col min="12789" max="12794" width="9" style="108" customWidth="1"/>
    <col min="12795" max="12795" width="8.625" style="108" customWidth="1"/>
    <col min="12796" max="12796" width="5.625" style="108" bestFit="1" customWidth="1"/>
    <col min="12797" max="12797" width="7" style="108" bestFit="1" customWidth="1"/>
    <col min="12798" max="12802" width="5.625" style="108" bestFit="1" customWidth="1"/>
    <col min="12803" max="12803" width="6.125" style="108" bestFit="1" customWidth="1"/>
    <col min="12804" max="12804" width="9.625" style="108" bestFit="1" customWidth="1"/>
    <col min="12805" max="12805" width="7.125" style="108" bestFit="1" customWidth="1"/>
    <col min="12806" max="12806" width="9.125" style="108" bestFit="1" customWidth="1"/>
    <col min="12807" max="12807" width="8.5" style="108" bestFit="1" customWidth="1"/>
    <col min="12808" max="13042" width="10" style="108"/>
    <col min="13043" max="13043" width="3.625" style="108" customWidth="1"/>
    <col min="13044" max="13044" width="24.625" style="108" bestFit="1" customWidth="1"/>
    <col min="13045" max="13050" width="9" style="108" customWidth="1"/>
    <col min="13051" max="13051" width="8.625" style="108" customWidth="1"/>
    <col min="13052" max="13052" width="5.625" style="108" bestFit="1" customWidth="1"/>
    <col min="13053" max="13053" width="7" style="108" bestFit="1" customWidth="1"/>
    <col min="13054" max="13058" width="5.625" style="108" bestFit="1" customWidth="1"/>
    <col min="13059" max="13059" width="6.125" style="108" bestFit="1" customWidth="1"/>
    <col min="13060" max="13060" width="9.625" style="108" bestFit="1" customWidth="1"/>
    <col min="13061" max="13061" width="7.125" style="108" bestFit="1" customWidth="1"/>
    <col min="13062" max="13062" width="9.125" style="108" bestFit="1" customWidth="1"/>
    <col min="13063" max="13063" width="8.5" style="108" bestFit="1" customWidth="1"/>
    <col min="13064" max="13298" width="10" style="108"/>
    <col min="13299" max="13299" width="3.625" style="108" customWidth="1"/>
    <col min="13300" max="13300" width="24.625" style="108" bestFit="1" customWidth="1"/>
    <col min="13301" max="13306" width="9" style="108" customWidth="1"/>
    <col min="13307" max="13307" width="8.625" style="108" customWidth="1"/>
    <col min="13308" max="13308" width="5.625" style="108" bestFit="1" customWidth="1"/>
    <col min="13309" max="13309" width="7" style="108" bestFit="1" customWidth="1"/>
    <col min="13310" max="13314" width="5.625" style="108" bestFit="1" customWidth="1"/>
    <col min="13315" max="13315" width="6.125" style="108" bestFit="1" customWidth="1"/>
    <col min="13316" max="13316" width="9.625" style="108" bestFit="1" customWidth="1"/>
    <col min="13317" max="13317" width="7.125" style="108" bestFit="1" customWidth="1"/>
    <col min="13318" max="13318" width="9.125" style="108" bestFit="1" customWidth="1"/>
    <col min="13319" max="13319" width="8.5" style="108" bestFit="1" customWidth="1"/>
    <col min="13320" max="13554" width="10" style="108"/>
    <col min="13555" max="13555" width="3.625" style="108" customWidth="1"/>
    <col min="13556" max="13556" width="24.625" style="108" bestFit="1" customWidth="1"/>
    <col min="13557" max="13562" width="9" style="108" customWidth="1"/>
    <col min="13563" max="13563" width="8.625" style="108" customWidth="1"/>
    <col min="13564" max="13564" width="5.625" style="108" bestFit="1" customWidth="1"/>
    <col min="13565" max="13565" width="7" style="108" bestFit="1" customWidth="1"/>
    <col min="13566" max="13570" width="5.625" style="108" bestFit="1" customWidth="1"/>
    <col min="13571" max="13571" width="6.125" style="108" bestFit="1" customWidth="1"/>
    <col min="13572" max="13572" width="9.625" style="108" bestFit="1" customWidth="1"/>
    <col min="13573" max="13573" width="7.125" style="108" bestFit="1" customWidth="1"/>
    <col min="13574" max="13574" width="9.125" style="108" bestFit="1" customWidth="1"/>
    <col min="13575" max="13575" width="8.5" style="108" bestFit="1" customWidth="1"/>
    <col min="13576" max="13810" width="10" style="108"/>
    <col min="13811" max="13811" width="3.625" style="108" customWidth="1"/>
    <col min="13812" max="13812" width="24.625" style="108" bestFit="1" customWidth="1"/>
    <col min="13813" max="13818" width="9" style="108" customWidth="1"/>
    <col min="13819" max="13819" width="8.625" style="108" customWidth="1"/>
    <col min="13820" max="13820" width="5.625" style="108" bestFit="1" customWidth="1"/>
    <col min="13821" max="13821" width="7" style="108" bestFit="1" customWidth="1"/>
    <col min="13822" max="13826" width="5.625" style="108" bestFit="1" customWidth="1"/>
    <col min="13827" max="13827" width="6.125" style="108" bestFit="1" customWidth="1"/>
    <col min="13828" max="13828" width="9.625" style="108" bestFit="1" customWidth="1"/>
    <col min="13829" max="13829" width="7.125" style="108" bestFit="1" customWidth="1"/>
    <col min="13830" max="13830" width="9.125" style="108" bestFit="1" customWidth="1"/>
    <col min="13831" max="13831" width="8.5" style="108" bestFit="1" customWidth="1"/>
    <col min="13832" max="14066" width="10" style="108"/>
    <col min="14067" max="14067" width="3.625" style="108" customWidth="1"/>
    <col min="14068" max="14068" width="24.625" style="108" bestFit="1" customWidth="1"/>
    <col min="14069" max="14074" width="9" style="108" customWidth="1"/>
    <col min="14075" max="14075" width="8.625" style="108" customWidth="1"/>
    <col min="14076" max="14076" width="5.625" style="108" bestFit="1" customWidth="1"/>
    <col min="14077" max="14077" width="7" style="108" bestFit="1" customWidth="1"/>
    <col min="14078" max="14082" width="5.625" style="108" bestFit="1" customWidth="1"/>
    <col min="14083" max="14083" width="6.125" style="108" bestFit="1" customWidth="1"/>
    <col min="14084" max="14084" width="9.625" style="108" bestFit="1" customWidth="1"/>
    <col min="14085" max="14085" width="7.125" style="108" bestFit="1" customWidth="1"/>
    <col min="14086" max="14086" width="9.125" style="108" bestFit="1" customWidth="1"/>
    <col min="14087" max="14087" width="8.5" style="108" bestFit="1" customWidth="1"/>
    <col min="14088" max="14322" width="10" style="108"/>
    <col min="14323" max="14323" width="3.625" style="108" customWidth="1"/>
    <col min="14324" max="14324" width="24.625" style="108" bestFit="1" customWidth="1"/>
    <col min="14325" max="14330" width="9" style="108" customWidth="1"/>
    <col min="14331" max="14331" width="8.625" style="108" customWidth="1"/>
    <col min="14332" max="14332" width="5.625" style="108" bestFit="1" customWidth="1"/>
    <col min="14333" max="14333" width="7" style="108" bestFit="1" customWidth="1"/>
    <col min="14334" max="14338" width="5.625" style="108" bestFit="1" customWidth="1"/>
    <col min="14339" max="14339" width="6.125" style="108" bestFit="1" customWidth="1"/>
    <col min="14340" max="14340" width="9.625" style="108" bestFit="1" customWidth="1"/>
    <col min="14341" max="14341" width="7.125" style="108" bestFit="1" customWidth="1"/>
    <col min="14342" max="14342" width="9.125" style="108" bestFit="1" customWidth="1"/>
    <col min="14343" max="14343" width="8.5" style="108" bestFit="1" customWidth="1"/>
    <col min="14344" max="14578" width="10" style="108"/>
    <col min="14579" max="14579" width="3.625" style="108" customWidth="1"/>
    <col min="14580" max="14580" width="24.625" style="108" bestFit="1" customWidth="1"/>
    <col min="14581" max="14586" width="9" style="108" customWidth="1"/>
    <col min="14587" max="14587" width="8.625" style="108" customWidth="1"/>
    <col min="14588" max="14588" width="5.625" style="108" bestFit="1" customWidth="1"/>
    <col min="14589" max="14589" width="7" style="108" bestFit="1" customWidth="1"/>
    <col min="14590" max="14594" width="5.625" style="108" bestFit="1" customWidth="1"/>
    <col min="14595" max="14595" width="6.125" style="108" bestFit="1" customWidth="1"/>
    <col min="14596" max="14596" width="9.625" style="108" bestFit="1" customWidth="1"/>
    <col min="14597" max="14597" width="7.125" style="108" bestFit="1" customWidth="1"/>
    <col min="14598" max="14598" width="9.125" style="108" bestFit="1" customWidth="1"/>
    <col min="14599" max="14599" width="8.5" style="108" bestFit="1" customWidth="1"/>
    <col min="14600" max="14834" width="10" style="108"/>
    <col min="14835" max="14835" width="3.625" style="108" customWidth="1"/>
    <col min="14836" max="14836" width="24.625" style="108" bestFit="1" customWidth="1"/>
    <col min="14837" max="14842" width="9" style="108" customWidth="1"/>
    <col min="14843" max="14843" width="8.625" style="108" customWidth="1"/>
    <col min="14844" max="14844" width="5.625" style="108" bestFit="1" customWidth="1"/>
    <col min="14845" max="14845" width="7" style="108" bestFit="1" customWidth="1"/>
    <col min="14846" max="14850" width="5.625" style="108" bestFit="1" customWidth="1"/>
    <col min="14851" max="14851" width="6.125" style="108" bestFit="1" customWidth="1"/>
    <col min="14852" max="14852" width="9.625" style="108" bestFit="1" customWidth="1"/>
    <col min="14853" max="14853" width="7.125" style="108" bestFit="1" customWidth="1"/>
    <col min="14854" max="14854" width="9.125" style="108" bestFit="1" customWidth="1"/>
    <col min="14855" max="14855" width="8.5" style="108" bestFit="1" customWidth="1"/>
    <col min="14856" max="15090" width="10" style="108"/>
    <col min="15091" max="15091" width="3.625" style="108" customWidth="1"/>
    <col min="15092" max="15092" width="24.625" style="108" bestFit="1" customWidth="1"/>
    <col min="15093" max="15098" width="9" style="108" customWidth="1"/>
    <col min="15099" max="15099" width="8.625" style="108" customWidth="1"/>
    <col min="15100" max="15100" width="5.625" style="108" bestFit="1" customWidth="1"/>
    <col min="15101" max="15101" width="7" style="108" bestFit="1" customWidth="1"/>
    <col min="15102" max="15106" width="5.625" style="108" bestFit="1" customWidth="1"/>
    <col min="15107" max="15107" width="6.125" style="108" bestFit="1" customWidth="1"/>
    <col min="15108" max="15108" width="9.625" style="108" bestFit="1" customWidth="1"/>
    <col min="15109" max="15109" width="7.125" style="108" bestFit="1" customWidth="1"/>
    <col min="15110" max="15110" width="9.125" style="108" bestFit="1" customWidth="1"/>
    <col min="15111" max="15111" width="8.5" style="108" bestFit="1" customWidth="1"/>
    <col min="15112" max="15346" width="10" style="108"/>
    <col min="15347" max="15347" width="3.625" style="108" customWidth="1"/>
    <col min="15348" max="15348" width="24.625" style="108" bestFit="1" customWidth="1"/>
    <col min="15349" max="15354" width="9" style="108" customWidth="1"/>
    <col min="15355" max="15355" width="8.625" style="108" customWidth="1"/>
    <col min="15356" max="15356" width="5.625" style="108" bestFit="1" customWidth="1"/>
    <col min="15357" max="15357" width="7" style="108" bestFit="1" customWidth="1"/>
    <col min="15358" max="15362" width="5.625" style="108" bestFit="1" customWidth="1"/>
    <col min="15363" max="15363" width="6.125" style="108" bestFit="1" customWidth="1"/>
    <col min="15364" max="15364" width="9.625" style="108" bestFit="1" customWidth="1"/>
    <col min="15365" max="15365" width="7.125" style="108" bestFit="1" customWidth="1"/>
    <col min="15366" max="15366" width="9.125" style="108" bestFit="1" customWidth="1"/>
    <col min="15367" max="15367" width="8.5" style="108" bestFit="1" customWidth="1"/>
    <col min="15368" max="15602" width="10" style="108"/>
    <col min="15603" max="15603" width="3.625" style="108" customWidth="1"/>
    <col min="15604" max="15604" width="24.625" style="108" bestFit="1" customWidth="1"/>
    <col min="15605" max="15610" width="9" style="108" customWidth="1"/>
    <col min="15611" max="15611" width="8.625" style="108" customWidth="1"/>
    <col min="15612" max="15612" width="5.625" style="108" bestFit="1" customWidth="1"/>
    <col min="15613" max="15613" width="7" style="108" bestFit="1" customWidth="1"/>
    <col min="15614" max="15618" width="5.625" style="108" bestFit="1" customWidth="1"/>
    <col min="15619" max="15619" width="6.125" style="108" bestFit="1" customWidth="1"/>
    <col min="15620" max="15620" width="9.625" style="108" bestFit="1" customWidth="1"/>
    <col min="15621" max="15621" width="7.125" style="108" bestFit="1" customWidth="1"/>
    <col min="15622" max="15622" width="9.125" style="108" bestFit="1" customWidth="1"/>
    <col min="15623" max="15623" width="8.5" style="108" bestFit="1" customWidth="1"/>
    <col min="15624" max="15858" width="10" style="108"/>
    <col min="15859" max="15859" width="3.625" style="108" customWidth="1"/>
    <col min="15860" max="15860" width="24.625" style="108" bestFit="1" customWidth="1"/>
    <col min="15861" max="15866" width="9" style="108" customWidth="1"/>
    <col min="15867" max="15867" width="8.625" style="108" customWidth="1"/>
    <col min="15868" max="15868" width="5.625" style="108" bestFit="1" customWidth="1"/>
    <col min="15869" max="15869" width="7" style="108" bestFit="1" customWidth="1"/>
    <col min="15870" max="15874" width="5.625" style="108" bestFit="1" customWidth="1"/>
    <col min="15875" max="15875" width="6.125" style="108" bestFit="1" customWidth="1"/>
    <col min="15876" max="15876" width="9.625" style="108" bestFit="1" customWidth="1"/>
    <col min="15877" max="15877" width="7.125" style="108" bestFit="1" customWidth="1"/>
    <col min="15878" max="15878" width="9.125" style="108" bestFit="1" customWidth="1"/>
    <col min="15879" max="15879" width="8.5" style="108" bestFit="1" customWidth="1"/>
    <col min="15880" max="16114" width="10" style="108"/>
    <col min="16115" max="16115" width="3.625" style="108" customWidth="1"/>
    <col min="16116" max="16116" width="24.625" style="108" bestFit="1" customWidth="1"/>
    <col min="16117" max="16122" width="9" style="108" customWidth="1"/>
    <col min="16123" max="16123" width="8.625" style="108" customWidth="1"/>
    <col min="16124" max="16124" width="5.625" style="108" bestFit="1" customWidth="1"/>
    <col min="16125" max="16125" width="7" style="108" bestFit="1" customWidth="1"/>
    <col min="16126" max="16130" width="5.625" style="108" bestFit="1" customWidth="1"/>
    <col min="16131" max="16131" width="6.125" style="108" bestFit="1" customWidth="1"/>
    <col min="16132" max="16132" width="9.625" style="108" bestFit="1" customWidth="1"/>
    <col min="16133" max="16133" width="7.125" style="108" bestFit="1" customWidth="1"/>
    <col min="16134" max="16134" width="9.125" style="108" bestFit="1" customWidth="1"/>
    <col min="16135" max="16135" width="8.5" style="108" bestFit="1" customWidth="1"/>
    <col min="16136" max="16384" width="11" style="108"/>
  </cols>
  <sheetData>
    <row r="1" spans="1:13" ht="14.1" customHeight="1" x14ac:dyDescent="0.2">
      <c r="A1" s="788" t="s">
        <v>33</v>
      </c>
      <c r="B1" s="788"/>
      <c r="C1" s="788"/>
      <c r="D1" s="106"/>
      <c r="E1" s="106"/>
      <c r="F1" s="106"/>
      <c r="G1" s="106"/>
    </row>
    <row r="2" spans="1:13" ht="14.1" customHeight="1" x14ac:dyDescent="0.2">
      <c r="A2" s="789"/>
      <c r="B2" s="789"/>
      <c r="C2" s="789"/>
      <c r="D2" s="109"/>
      <c r="E2" s="109"/>
      <c r="F2" s="109"/>
      <c r="G2" s="79" t="s">
        <v>151</v>
      </c>
    </row>
    <row r="3" spans="1:13" ht="14.1" customHeight="1" x14ac:dyDescent="0.2">
      <c r="A3" s="134"/>
      <c r="B3" s="793">
        <f>INDICE!A3</f>
        <v>45017</v>
      </c>
      <c r="C3" s="794"/>
      <c r="D3" s="794" t="s">
        <v>115</v>
      </c>
      <c r="E3" s="794"/>
      <c r="F3" s="794" t="s">
        <v>116</v>
      </c>
      <c r="G3" s="794"/>
    </row>
    <row r="4" spans="1:13" ht="30.6" customHeight="1" x14ac:dyDescent="0.2">
      <c r="A4" s="122"/>
      <c r="B4" s="135" t="s">
        <v>189</v>
      </c>
      <c r="C4" s="136" t="s">
        <v>190</v>
      </c>
      <c r="D4" s="135" t="s">
        <v>189</v>
      </c>
      <c r="E4" s="136" t="s">
        <v>190</v>
      </c>
      <c r="F4" s="135" t="s">
        <v>189</v>
      </c>
      <c r="G4" s="136" t="s">
        <v>190</v>
      </c>
    </row>
    <row r="5" spans="1:13" ht="14.1" customHeight="1" x14ac:dyDescent="0.2">
      <c r="A5" s="107" t="s">
        <v>191</v>
      </c>
      <c r="B5" s="112">
        <v>466.07390999999978</v>
      </c>
      <c r="C5" s="115">
        <v>24.155030000000011</v>
      </c>
      <c r="D5" s="112">
        <v>1705.0135200000004</v>
      </c>
      <c r="E5" s="112">
        <v>101.34495000000008</v>
      </c>
      <c r="F5" s="112">
        <v>5531.8731699999998</v>
      </c>
      <c r="G5" s="112">
        <v>309.1502000000001</v>
      </c>
      <c r="L5" s="137"/>
      <c r="M5" s="137"/>
    </row>
    <row r="6" spans="1:13" ht="14.1" customHeight="1" x14ac:dyDescent="0.2">
      <c r="A6" s="107" t="s">
        <v>192</v>
      </c>
      <c r="B6" s="112">
        <v>1313.9196000000011</v>
      </c>
      <c r="C6" s="112">
        <v>421.93718000000007</v>
      </c>
      <c r="D6" s="112">
        <v>5214.1628399999981</v>
      </c>
      <c r="E6" s="112">
        <v>1674.3372200000001</v>
      </c>
      <c r="F6" s="112">
        <v>16723.68491</v>
      </c>
      <c r="G6" s="112">
        <v>5267.1783399999995</v>
      </c>
      <c r="L6" s="137"/>
      <c r="M6" s="137"/>
    </row>
    <row r="7" spans="1:13" ht="14.1" customHeight="1" x14ac:dyDescent="0.2">
      <c r="A7" s="118" t="s">
        <v>186</v>
      </c>
      <c r="B7" s="119">
        <v>1779.9935100000009</v>
      </c>
      <c r="C7" s="119">
        <v>446.09221000000008</v>
      </c>
      <c r="D7" s="119">
        <v>6919.1763599999986</v>
      </c>
      <c r="E7" s="119">
        <v>1775.6821700000003</v>
      </c>
      <c r="F7" s="119">
        <v>22255.558079999999</v>
      </c>
      <c r="G7" s="119">
        <v>5576.3285399999995</v>
      </c>
    </row>
    <row r="8" spans="1:13" ht="14.1" customHeight="1" x14ac:dyDescent="0.2">
      <c r="G8" s="79" t="s">
        <v>220</v>
      </c>
    </row>
    <row r="9" spans="1:13" ht="14.1" customHeight="1" x14ac:dyDescent="0.2">
      <c r="A9" s="101" t="s">
        <v>434</v>
      </c>
    </row>
    <row r="10" spans="1:13" ht="14.1" customHeight="1" x14ac:dyDescent="0.2">
      <c r="A10" s="101" t="s">
        <v>221</v>
      </c>
    </row>
    <row r="14" spans="1:13" ht="14.1" customHeight="1" x14ac:dyDescent="0.2">
      <c r="B14" s="482"/>
      <c r="D14" s="482"/>
      <c r="F14" s="482"/>
    </row>
    <row r="15" spans="1:13" ht="14.1" customHeight="1" x14ac:dyDescent="0.2">
      <c r="B15" s="482"/>
      <c r="D15" s="482"/>
      <c r="F15" s="482"/>
    </row>
  </sheetData>
  <mergeCells count="4">
    <mergeCell ref="A1:C2"/>
    <mergeCell ref="B3:C3"/>
    <mergeCell ref="D3:E3"/>
    <mergeCell ref="F3:G3"/>
  </mergeCells>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pageSetUpPr fitToPage="1"/>
  </sheetPr>
  <dimension ref="A1:M47"/>
  <sheetViews>
    <sheetView zoomScaleNormal="100" zoomScaleSheetLayoutView="100" workbookViewId="0"/>
  </sheetViews>
  <sheetFormatPr baseColWidth="10" defaultRowHeight="12.75" x14ac:dyDescent="0.2"/>
  <cols>
    <col min="1" max="1" width="16.5" style="3" customWidth="1"/>
    <col min="2" max="2" width="6.5" style="3" customWidth="1"/>
    <col min="3" max="3" width="7.5" style="3" customWidth="1"/>
    <col min="4" max="4" width="8.625" style="3" customWidth="1"/>
    <col min="5" max="5" width="12.625" style="3" customWidth="1"/>
    <col min="6" max="6" width="0.5" style="3" customWidth="1"/>
    <col min="7" max="7" width="7.125" style="3" customWidth="1"/>
    <col min="8" max="9" width="9" style="3" customWidth="1"/>
    <col min="10" max="10" width="9.125" style="3" customWidth="1"/>
    <col min="11" max="11" width="8.5" style="3" customWidth="1"/>
    <col min="12" max="12" width="11" style="3"/>
    <col min="13" max="13" width="10.125" style="3" customWidth="1"/>
    <col min="14" max="14" width="11.625" style="3" customWidth="1"/>
    <col min="15" max="250" width="11" style="3"/>
    <col min="251" max="251" width="14.5" style="3" customWidth="1"/>
    <col min="252" max="252" width="9.625" style="3" customWidth="1"/>
    <col min="253" max="253" width="6.125" style="3" bestFit="1" customWidth="1"/>
    <col min="254" max="254" width="7.625" style="3" bestFit="1" customWidth="1"/>
    <col min="255" max="255" width="5.625" style="3" customWidth="1"/>
    <col min="256" max="256" width="6.625" style="3" bestFit="1" customWidth="1"/>
    <col min="257" max="257" width="7.625" style="3" bestFit="1" customWidth="1"/>
    <col min="258" max="258" width="11.125" style="3" bestFit="1" customWidth="1"/>
    <col min="259" max="259" width="5.625" style="3" customWidth="1"/>
    <col min="260" max="260" width="7.625" style="3" bestFit="1" customWidth="1"/>
    <col min="261" max="261" width="10.5" style="3" bestFit="1" customWidth="1"/>
    <col min="262" max="262" width="6.5" style="3" customWidth="1"/>
    <col min="263" max="264" width="8" style="3" bestFit="1" customWidth="1"/>
    <col min="265" max="265" width="8.125" style="3" customWidth="1"/>
    <col min="266" max="266" width="10.625" style="3" bestFit="1" customWidth="1"/>
    <col min="267" max="267" width="7.5" style="3" customWidth="1"/>
    <col min="268" max="268" width="11" style="3"/>
    <col min="269" max="269" width="9.125" style="3" customWidth="1"/>
    <col min="270" max="270" width="10.5" style="3" bestFit="1" customWidth="1"/>
    <col min="271" max="506" width="11" style="3"/>
    <col min="507" max="507" width="14.5" style="3" customWidth="1"/>
    <col min="508" max="508" width="9.625" style="3" customWidth="1"/>
    <col min="509" max="509" width="6.125" style="3" bestFit="1" customWidth="1"/>
    <col min="510" max="510" width="7.625" style="3" bestFit="1" customWidth="1"/>
    <col min="511" max="511" width="5.625" style="3" customWidth="1"/>
    <col min="512" max="512" width="6.625" style="3" bestFit="1" customWidth="1"/>
    <col min="513" max="513" width="7.625" style="3" bestFit="1" customWidth="1"/>
    <col min="514" max="514" width="11.125" style="3" bestFit="1" customWidth="1"/>
    <col min="515" max="515" width="5.625" style="3" customWidth="1"/>
    <col min="516" max="516" width="7.625" style="3" bestFit="1" customWidth="1"/>
    <col min="517" max="517" width="10.5" style="3" bestFit="1" customWidth="1"/>
    <col min="518" max="518" width="6.5" style="3" customWidth="1"/>
    <col min="519" max="520" width="8" style="3" bestFit="1" customWidth="1"/>
    <col min="521" max="521" width="8.125" style="3" customWidth="1"/>
    <col min="522" max="522" width="10.625" style="3" bestFit="1" customWidth="1"/>
    <col min="523" max="523" width="7.5" style="3" customWidth="1"/>
    <col min="524" max="524" width="11" style="3"/>
    <col min="525" max="525" width="9.125" style="3" customWidth="1"/>
    <col min="526" max="526" width="10.5" style="3" bestFit="1" customWidth="1"/>
    <col min="527" max="762" width="11" style="3"/>
    <col min="763" max="763" width="14.5" style="3" customWidth="1"/>
    <col min="764" max="764" width="9.625" style="3" customWidth="1"/>
    <col min="765" max="765" width="6.125" style="3" bestFit="1" customWidth="1"/>
    <col min="766" max="766" width="7.625" style="3" bestFit="1" customWidth="1"/>
    <col min="767" max="767" width="5.625" style="3" customWidth="1"/>
    <col min="768" max="768" width="6.625" style="3" bestFit="1" customWidth="1"/>
    <col min="769" max="769" width="7.625" style="3" bestFit="1" customWidth="1"/>
    <col min="770" max="770" width="11.125" style="3" bestFit="1" customWidth="1"/>
    <col min="771" max="771" width="5.625" style="3" customWidth="1"/>
    <col min="772" max="772" width="7.625" style="3" bestFit="1" customWidth="1"/>
    <col min="773" max="773" width="10.5" style="3" bestFit="1" customWidth="1"/>
    <col min="774" max="774" width="6.5" style="3" customWidth="1"/>
    <col min="775" max="776" width="8" style="3" bestFit="1" customWidth="1"/>
    <col min="777" max="777" width="8.125" style="3" customWidth="1"/>
    <col min="778" max="778" width="10.625" style="3" bestFit="1" customWidth="1"/>
    <col min="779" max="779" width="7.5" style="3" customWidth="1"/>
    <col min="780" max="780" width="11" style="3"/>
    <col min="781" max="781" width="9.125" style="3" customWidth="1"/>
    <col min="782" max="782" width="10.5" style="3" bestFit="1" customWidth="1"/>
    <col min="783" max="1018" width="11" style="3"/>
    <col min="1019" max="1019" width="14.5" style="3" customWidth="1"/>
    <col min="1020" max="1020" width="9.625" style="3" customWidth="1"/>
    <col min="1021" max="1021" width="6.125" style="3" bestFit="1" customWidth="1"/>
    <col min="1022" max="1022" width="7.625" style="3" bestFit="1" customWidth="1"/>
    <col min="1023" max="1023" width="5.625" style="3" customWidth="1"/>
    <col min="1024" max="1024" width="6.625" style="3" bestFit="1" customWidth="1"/>
    <col min="1025" max="1025" width="7.625" style="3" bestFit="1" customWidth="1"/>
    <col min="1026" max="1026" width="11.125" style="3" bestFit="1" customWidth="1"/>
    <col min="1027" max="1027" width="5.625" style="3" customWidth="1"/>
    <col min="1028" max="1028" width="7.625" style="3" bestFit="1" customWidth="1"/>
    <col min="1029" max="1029" width="10.5" style="3" bestFit="1" customWidth="1"/>
    <col min="1030" max="1030" width="6.5" style="3" customWidth="1"/>
    <col min="1031" max="1032" width="8" style="3" bestFit="1" customWidth="1"/>
    <col min="1033" max="1033" width="8.125" style="3" customWidth="1"/>
    <col min="1034" max="1034" width="10.625" style="3" bestFit="1" customWidth="1"/>
    <col min="1035" max="1035" width="7.5" style="3" customWidth="1"/>
    <col min="1036" max="1036" width="11" style="3"/>
    <col min="1037" max="1037" width="9.125" style="3" customWidth="1"/>
    <col min="1038" max="1038" width="10.5" style="3" bestFit="1" customWidth="1"/>
    <col min="1039" max="1274" width="11" style="3"/>
    <col min="1275" max="1275" width="14.5" style="3" customWidth="1"/>
    <col min="1276" max="1276" width="9.625" style="3" customWidth="1"/>
    <col min="1277" max="1277" width="6.125" style="3" bestFit="1" customWidth="1"/>
    <col min="1278" max="1278" width="7.625" style="3" bestFit="1" customWidth="1"/>
    <col min="1279" max="1279" width="5.625" style="3" customWidth="1"/>
    <col min="1280" max="1280" width="6.625" style="3" bestFit="1" customWidth="1"/>
    <col min="1281" max="1281" width="7.625" style="3" bestFit="1" customWidth="1"/>
    <col min="1282" max="1282" width="11.125" style="3" bestFit="1" customWidth="1"/>
    <col min="1283" max="1283" width="5.625" style="3" customWidth="1"/>
    <col min="1284" max="1284" width="7.625" style="3" bestFit="1" customWidth="1"/>
    <col min="1285" max="1285" width="10.5" style="3" bestFit="1" customWidth="1"/>
    <col min="1286" max="1286" width="6.5" style="3" customWidth="1"/>
    <col min="1287" max="1288" width="8" style="3" bestFit="1" customWidth="1"/>
    <col min="1289" max="1289" width="8.125" style="3" customWidth="1"/>
    <col min="1290" max="1290" width="10.625" style="3" bestFit="1" customWidth="1"/>
    <col min="1291" max="1291" width="7.5" style="3" customWidth="1"/>
    <col min="1292" max="1292" width="11" style="3"/>
    <col min="1293" max="1293" width="9.125" style="3" customWidth="1"/>
    <col min="1294" max="1294" width="10.5" style="3" bestFit="1" customWidth="1"/>
    <col min="1295" max="1530" width="11" style="3"/>
    <col min="1531" max="1531" width="14.5" style="3" customWidth="1"/>
    <col min="1532" max="1532" width="9.625" style="3" customWidth="1"/>
    <col min="1533" max="1533" width="6.125" style="3" bestFit="1" customWidth="1"/>
    <col min="1534" max="1534" width="7.625" style="3" bestFit="1" customWidth="1"/>
    <col min="1535" max="1535" width="5.625" style="3" customWidth="1"/>
    <col min="1536" max="1536" width="6.625" style="3" bestFit="1" customWidth="1"/>
    <col min="1537" max="1537" width="7.625" style="3" bestFit="1" customWidth="1"/>
    <col min="1538" max="1538" width="11.125" style="3" bestFit="1" customWidth="1"/>
    <col min="1539" max="1539" width="5.625" style="3" customWidth="1"/>
    <col min="1540" max="1540" width="7.625" style="3" bestFit="1" customWidth="1"/>
    <col min="1541" max="1541" width="10.5" style="3" bestFit="1" customWidth="1"/>
    <col min="1542" max="1542" width="6.5" style="3" customWidth="1"/>
    <col min="1543" max="1544" width="8" style="3" bestFit="1" customWidth="1"/>
    <col min="1545" max="1545" width="8.125" style="3" customWidth="1"/>
    <col min="1546" max="1546" width="10.625" style="3" bestFit="1" customWidth="1"/>
    <col min="1547" max="1547" width="7.5" style="3" customWidth="1"/>
    <col min="1548" max="1548" width="11" style="3"/>
    <col min="1549" max="1549" width="9.125" style="3" customWidth="1"/>
    <col min="1550" max="1550" width="10.5" style="3" bestFit="1" customWidth="1"/>
    <col min="1551" max="1786" width="11" style="3"/>
    <col min="1787" max="1787" width="14.5" style="3" customWidth="1"/>
    <col min="1788" max="1788" width="9.625" style="3" customWidth="1"/>
    <col min="1789" max="1789" width="6.125" style="3" bestFit="1" customWidth="1"/>
    <col min="1790" max="1790" width="7.625" style="3" bestFit="1" customWidth="1"/>
    <col min="1791" max="1791" width="5.625" style="3" customWidth="1"/>
    <col min="1792" max="1792" width="6.625" style="3" bestFit="1" customWidth="1"/>
    <col min="1793" max="1793" width="7.625" style="3" bestFit="1" customWidth="1"/>
    <col min="1794" max="1794" width="11.125" style="3" bestFit="1" customWidth="1"/>
    <col min="1795" max="1795" width="5.625" style="3" customWidth="1"/>
    <col min="1796" max="1796" width="7.625" style="3" bestFit="1" customWidth="1"/>
    <col min="1797" max="1797" width="10.5" style="3" bestFit="1" customWidth="1"/>
    <col min="1798" max="1798" width="6.5" style="3" customWidth="1"/>
    <col min="1799" max="1800" width="8" style="3" bestFit="1" customWidth="1"/>
    <col min="1801" max="1801" width="8.125" style="3" customWidth="1"/>
    <col min="1802" max="1802" width="10.625" style="3" bestFit="1" customWidth="1"/>
    <col min="1803" max="1803" width="7.5" style="3" customWidth="1"/>
    <col min="1804" max="1804" width="11" style="3"/>
    <col min="1805" max="1805" width="9.125" style="3" customWidth="1"/>
    <col min="1806" max="1806" width="10.5" style="3" bestFit="1" customWidth="1"/>
    <col min="1807" max="2042" width="11" style="3"/>
    <col min="2043" max="2043" width="14.5" style="3" customWidth="1"/>
    <col min="2044" max="2044" width="9.625" style="3" customWidth="1"/>
    <col min="2045" max="2045" width="6.125" style="3" bestFit="1" customWidth="1"/>
    <col min="2046" max="2046" width="7.625" style="3" bestFit="1" customWidth="1"/>
    <col min="2047" max="2047" width="5.625" style="3" customWidth="1"/>
    <col min="2048" max="2048" width="6.625" style="3" bestFit="1" customWidth="1"/>
    <col min="2049" max="2049" width="7.625" style="3" bestFit="1" customWidth="1"/>
    <col min="2050" max="2050" width="11.125" style="3" bestFit="1" customWidth="1"/>
    <col min="2051" max="2051" width="5.625" style="3" customWidth="1"/>
    <col min="2052" max="2052" width="7.625" style="3" bestFit="1" customWidth="1"/>
    <col min="2053" max="2053" width="10.5" style="3" bestFit="1" customWidth="1"/>
    <col min="2054" max="2054" width="6.5" style="3" customWidth="1"/>
    <col min="2055" max="2056" width="8" style="3" bestFit="1" customWidth="1"/>
    <col min="2057" max="2057" width="8.125" style="3" customWidth="1"/>
    <col min="2058" max="2058" width="10.625" style="3" bestFit="1" customWidth="1"/>
    <col min="2059" max="2059" width="7.5" style="3" customWidth="1"/>
    <col min="2060" max="2060" width="11" style="3"/>
    <col min="2061" max="2061" width="9.125" style="3" customWidth="1"/>
    <col min="2062" max="2062" width="10.5" style="3" bestFit="1" customWidth="1"/>
    <col min="2063" max="2298" width="11" style="3"/>
    <col min="2299" max="2299" width="14.5" style="3" customWidth="1"/>
    <col min="2300" max="2300" width="9.625" style="3" customWidth="1"/>
    <col min="2301" max="2301" width="6.125" style="3" bestFit="1" customWidth="1"/>
    <col min="2302" max="2302" width="7.625" style="3" bestFit="1" customWidth="1"/>
    <col min="2303" max="2303" width="5.625" style="3" customWidth="1"/>
    <col min="2304" max="2304" width="6.625" style="3" bestFit="1" customWidth="1"/>
    <col min="2305" max="2305" width="7.625" style="3" bestFit="1" customWidth="1"/>
    <col min="2306" max="2306" width="11.125" style="3" bestFit="1" customWidth="1"/>
    <col min="2307" max="2307" width="5.625" style="3" customWidth="1"/>
    <col min="2308" max="2308" width="7.625" style="3" bestFit="1" customWidth="1"/>
    <col min="2309" max="2309" width="10.5" style="3" bestFit="1" customWidth="1"/>
    <col min="2310" max="2310" width="6.5" style="3" customWidth="1"/>
    <col min="2311" max="2312" width="8" style="3" bestFit="1" customWidth="1"/>
    <col min="2313" max="2313" width="8.125" style="3" customWidth="1"/>
    <col min="2314" max="2314" width="10.625" style="3" bestFit="1" customWidth="1"/>
    <col min="2315" max="2315" width="7.5" style="3" customWidth="1"/>
    <col min="2316" max="2316" width="11" style="3"/>
    <col min="2317" max="2317" width="9.125" style="3" customWidth="1"/>
    <col min="2318" max="2318" width="10.5" style="3" bestFit="1" customWidth="1"/>
    <col min="2319" max="2554" width="11" style="3"/>
    <col min="2555" max="2555" width="14.5" style="3" customWidth="1"/>
    <col min="2556" max="2556" width="9.625" style="3" customWidth="1"/>
    <col min="2557" max="2557" width="6.125" style="3" bestFit="1" customWidth="1"/>
    <col min="2558" max="2558" width="7.625" style="3" bestFit="1" customWidth="1"/>
    <col min="2559" max="2559" width="5.625" style="3" customWidth="1"/>
    <col min="2560" max="2560" width="6.625" style="3" bestFit="1" customWidth="1"/>
    <col min="2561" max="2561" width="7.625" style="3" bestFit="1" customWidth="1"/>
    <col min="2562" max="2562" width="11.125" style="3" bestFit="1" customWidth="1"/>
    <col min="2563" max="2563" width="5.625" style="3" customWidth="1"/>
    <col min="2564" max="2564" width="7.625" style="3" bestFit="1" customWidth="1"/>
    <col min="2565" max="2565" width="10.5" style="3" bestFit="1" customWidth="1"/>
    <col min="2566" max="2566" width="6.5" style="3" customWidth="1"/>
    <col min="2567" max="2568" width="8" style="3" bestFit="1" customWidth="1"/>
    <col min="2569" max="2569" width="8.125" style="3" customWidth="1"/>
    <col min="2570" max="2570" width="10.625" style="3" bestFit="1" customWidth="1"/>
    <col min="2571" max="2571" width="7.5" style="3" customWidth="1"/>
    <col min="2572" max="2572" width="11" style="3"/>
    <col min="2573" max="2573" width="9.125" style="3" customWidth="1"/>
    <col min="2574" max="2574" width="10.5" style="3" bestFit="1" customWidth="1"/>
    <col min="2575" max="2810" width="11" style="3"/>
    <col min="2811" max="2811" width="14.5" style="3" customWidth="1"/>
    <col min="2812" max="2812" width="9.625" style="3" customWidth="1"/>
    <col min="2813" max="2813" width="6.125" style="3" bestFit="1" customWidth="1"/>
    <col min="2814" max="2814" width="7.625" style="3" bestFit="1" customWidth="1"/>
    <col min="2815" max="2815" width="5.625" style="3" customWidth="1"/>
    <col min="2816" max="2816" width="6.625" style="3" bestFit="1" customWidth="1"/>
    <col min="2817" max="2817" width="7.625" style="3" bestFit="1" customWidth="1"/>
    <col min="2818" max="2818" width="11.125" style="3" bestFit="1" customWidth="1"/>
    <col min="2819" max="2819" width="5.625" style="3" customWidth="1"/>
    <col min="2820" max="2820" width="7.625" style="3" bestFit="1" customWidth="1"/>
    <col min="2821" max="2821" width="10.5" style="3" bestFit="1" customWidth="1"/>
    <col min="2822" max="2822" width="6.5" style="3" customWidth="1"/>
    <col min="2823" max="2824" width="8" style="3" bestFit="1" customWidth="1"/>
    <col min="2825" max="2825" width="8.125" style="3" customWidth="1"/>
    <col min="2826" max="2826" width="10.625" style="3" bestFit="1" customWidth="1"/>
    <col min="2827" max="2827" width="7.5" style="3" customWidth="1"/>
    <col min="2828" max="2828" width="11" style="3"/>
    <col min="2829" max="2829" width="9.125" style="3" customWidth="1"/>
    <col min="2830" max="2830" width="10.5" style="3" bestFit="1" customWidth="1"/>
    <col min="2831" max="3066" width="11" style="3"/>
    <col min="3067" max="3067" width="14.5" style="3" customWidth="1"/>
    <col min="3068" max="3068" width="9.625" style="3" customWidth="1"/>
    <col min="3069" max="3069" width="6.125" style="3" bestFit="1" customWidth="1"/>
    <col min="3070" max="3070" width="7.625" style="3" bestFit="1" customWidth="1"/>
    <col min="3071" max="3071" width="5.625" style="3" customWidth="1"/>
    <col min="3072" max="3072" width="6.625" style="3" bestFit="1" customWidth="1"/>
    <col min="3073" max="3073" width="7.625" style="3" bestFit="1" customWidth="1"/>
    <col min="3074" max="3074" width="11.125" style="3" bestFit="1" customWidth="1"/>
    <col min="3075" max="3075" width="5.625" style="3" customWidth="1"/>
    <col min="3076" max="3076" width="7.625" style="3" bestFit="1" customWidth="1"/>
    <col min="3077" max="3077" width="10.5" style="3" bestFit="1" customWidth="1"/>
    <col min="3078" max="3078" width="6.5" style="3" customWidth="1"/>
    <col min="3079" max="3080" width="8" style="3" bestFit="1" customWidth="1"/>
    <col min="3081" max="3081" width="8.125" style="3" customWidth="1"/>
    <col min="3082" max="3082" width="10.625" style="3" bestFit="1" customWidth="1"/>
    <col min="3083" max="3083" width="7.5" style="3" customWidth="1"/>
    <col min="3084" max="3084" width="11" style="3"/>
    <col min="3085" max="3085" width="9.125" style="3" customWidth="1"/>
    <col min="3086" max="3086" width="10.5" style="3" bestFit="1" customWidth="1"/>
    <col min="3087" max="3322" width="11" style="3"/>
    <col min="3323" max="3323" width="14.5" style="3" customWidth="1"/>
    <col min="3324" max="3324" width="9.625" style="3" customWidth="1"/>
    <col min="3325" max="3325" width="6.125" style="3" bestFit="1" customWidth="1"/>
    <col min="3326" max="3326" width="7.625" style="3" bestFit="1" customWidth="1"/>
    <col min="3327" max="3327" width="5.625" style="3" customWidth="1"/>
    <col min="3328" max="3328" width="6.625" style="3" bestFit="1" customWidth="1"/>
    <col min="3329" max="3329" width="7.625" style="3" bestFit="1" customWidth="1"/>
    <col min="3330" max="3330" width="11.125" style="3" bestFit="1" customWidth="1"/>
    <col min="3331" max="3331" width="5.625" style="3" customWidth="1"/>
    <col min="3332" max="3332" width="7.625" style="3" bestFit="1" customWidth="1"/>
    <col min="3333" max="3333" width="10.5" style="3" bestFit="1" customWidth="1"/>
    <col min="3334" max="3334" width="6.5" style="3" customWidth="1"/>
    <col min="3335" max="3336" width="8" style="3" bestFit="1" customWidth="1"/>
    <col min="3337" max="3337" width="8.125" style="3" customWidth="1"/>
    <col min="3338" max="3338" width="10.625" style="3" bestFit="1" customWidth="1"/>
    <col min="3339" max="3339" width="7.5" style="3" customWidth="1"/>
    <col min="3340" max="3340" width="11" style="3"/>
    <col min="3341" max="3341" width="9.125" style="3" customWidth="1"/>
    <col min="3342" max="3342" width="10.5" style="3" bestFit="1" customWidth="1"/>
    <col min="3343" max="3578" width="11" style="3"/>
    <col min="3579" max="3579" width="14.5" style="3" customWidth="1"/>
    <col min="3580" max="3580" width="9.625" style="3" customWidth="1"/>
    <col min="3581" max="3581" width="6.125" style="3" bestFit="1" customWidth="1"/>
    <col min="3582" max="3582" width="7.625" style="3" bestFit="1" customWidth="1"/>
    <col min="3583" max="3583" width="5.625" style="3" customWidth="1"/>
    <col min="3584" max="3584" width="6.625" style="3" bestFit="1" customWidth="1"/>
    <col min="3585" max="3585" width="7.625" style="3" bestFit="1" customWidth="1"/>
    <col min="3586" max="3586" width="11.125" style="3" bestFit="1" customWidth="1"/>
    <col min="3587" max="3587" width="5.625" style="3" customWidth="1"/>
    <col min="3588" max="3588" width="7.625" style="3" bestFit="1" customWidth="1"/>
    <col min="3589" max="3589" width="10.5" style="3" bestFit="1" customWidth="1"/>
    <col min="3590" max="3590" width="6.5" style="3" customWidth="1"/>
    <col min="3591" max="3592" width="8" style="3" bestFit="1" customWidth="1"/>
    <col min="3593" max="3593" width="8.125" style="3" customWidth="1"/>
    <col min="3594" max="3594" width="10.625" style="3" bestFit="1" customWidth="1"/>
    <col min="3595" max="3595" width="7.5" style="3" customWidth="1"/>
    <col min="3596" max="3596" width="11" style="3"/>
    <col min="3597" max="3597" width="9.125" style="3" customWidth="1"/>
    <col min="3598" max="3598" width="10.5" style="3" bestFit="1" customWidth="1"/>
    <col min="3599" max="3834" width="11" style="3"/>
    <col min="3835" max="3835" width="14.5" style="3" customWidth="1"/>
    <col min="3836" max="3836" width="9.625" style="3" customWidth="1"/>
    <col min="3837" max="3837" width="6.125" style="3" bestFit="1" customWidth="1"/>
    <col min="3838" max="3838" width="7.625" style="3" bestFit="1" customWidth="1"/>
    <col min="3839" max="3839" width="5.625" style="3" customWidth="1"/>
    <col min="3840" max="3840" width="6.625" style="3" bestFit="1" customWidth="1"/>
    <col min="3841" max="3841" width="7.625" style="3" bestFit="1" customWidth="1"/>
    <col min="3842" max="3842" width="11.125" style="3" bestFit="1" customWidth="1"/>
    <col min="3843" max="3843" width="5.625" style="3" customWidth="1"/>
    <col min="3844" max="3844" width="7.625" style="3" bestFit="1" customWidth="1"/>
    <col min="3845" max="3845" width="10.5" style="3" bestFit="1" customWidth="1"/>
    <col min="3846" max="3846" width="6.5" style="3" customWidth="1"/>
    <col min="3847" max="3848" width="8" style="3" bestFit="1" customWidth="1"/>
    <col min="3849" max="3849" width="8.125" style="3" customWidth="1"/>
    <col min="3850" max="3850" width="10.625" style="3" bestFit="1" customWidth="1"/>
    <col min="3851" max="3851" width="7.5" style="3" customWidth="1"/>
    <col min="3852" max="3852" width="11" style="3"/>
    <col min="3853" max="3853" width="9.125" style="3" customWidth="1"/>
    <col min="3854" max="3854" width="10.5" style="3" bestFit="1" customWidth="1"/>
    <col min="3855" max="4090" width="11" style="3"/>
    <col min="4091" max="4091" width="14.5" style="3" customWidth="1"/>
    <col min="4092" max="4092" width="9.625" style="3" customWidth="1"/>
    <col min="4093" max="4093" width="6.125" style="3" bestFit="1" customWidth="1"/>
    <col min="4094" max="4094" width="7.625" style="3" bestFit="1" customWidth="1"/>
    <col min="4095" max="4095" width="5.625" style="3" customWidth="1"/>
    <col min="4096" max="4096" width="6.625" style="3" bestFit="1" customWidth="1"/>
    <col min="4097" max="4097" width="7.625" style="3" bestFit="1" customWidth="1"/>
    <col min="4098" max="4098" width="11.125" style="3" bestFit="1" customWidth="1"/>
    <col min="4099" max="4099" width="5.625" style="3" customWidth="1"/>
    <col min="4100" max="4100" width="7.625" style="3" bestFit="1" customWidth="1"/>
    <col min="4101" max="4101" width="10.5" style="3" bestFit="1" customWidth="1"/>
    <col min="4102" max="4102" width="6.5" style="3" customWidth="1"/>
    <col min="4103" max="4104" width="8" style="3" bestFit="1" customWidth="1"/>
    <col min="4105" max="4105" width="8.125" style="3" customWidth="1"/>
    <col min="4106" max="4106" width="10.625" style="3" bestFit="1" customWidth="1"/>
    <col min="4107" max="4107" width="7.5" style="3" customWidth="1"/>
    <col min="4108" max="4108" width="11" style="3"/>
    <col min="4109" max="4109" width="9.125" style="3" customWidth="1"/>
    <col min="4110" max="4110" width="10.5" style="3" bestFit="1" customWidth="1"/>
    <col min="4111" max="4346" width="11" style="3"/>
    <col min="4347" max="4347" width="14.5" style="3" customWidth="1"/>
    <col min="4348" max="4348" width="9.625" style="3" customWidth="1"/>
    <col min="4349" max="4349" width="6.125" style="3" bestFit="1" customWidth="1"/>
    <col min="4350" max="4350" width="7.625" style="3" bestFit="1" customWidth="1"/>
    <col min="4351" max="4351" width="5.625" style="3" customWidth="1"/>
    <col min="4352" max="4352" width="6.625" style="3" bestFit="1" customWidth="1"/>
    <col min="4353" max="4353" width="7.625" style="3" bestFit="1" customWidth="1"/>
    <col min="4354" max="4354" width="11.125" style="3" bestFit="1" customWidth="1"/>
    <col min="4355" max="4355" width="5.625" style="3" customWidth="1"/>
    <col min="4356" max="4356" width="7.625" style="3" bestFit="1" customWidth="1"/>
    <col min="4357" max="4357" width="10.5" style="3" bestFit="1" customWidth="1"/>
    <col min="4358" max="4358" width="6.5" style="3" customWidth="1"/>
    <col min="4359" max="4360" width="8" style="3" bestFit="1" customWidth="1"/>
    <col min="4361" max="4361" width="8.125" style="3" customWidth="1"/>
    <col min="4362" max="4362" width="10.625" style="3" bestFit="1" customWidth="1"/>
    <col min="4363" max="4363" width="7.5" style="3" customWidth="1"/>
    <col min="4364" max="4364" width="11" style="3"/>
    <col min="4365" max="4365" width="9.125" style="3" customWidth="1"/>
    <col min="4366" max="4366" width="10.5" style="3" bestFit="1" customWidth="1"/>
    <col min="4367" max="4602" width="11" style="3"/>
    <col min="4603" max="4603" width="14.5" style="3" customWidth="1"/>
    <col min="4604" max="4604" width="9.625" style="3" customWidth="1"/>
    <col min="4605" max="4605" width="6.125" style="3" bestFit="1" customWidth="1"/>
    <col min="4606" max="4606" width="7.625" style="3" bestFit="1" customWidth="1"/>
    <col min="4607" max="4607" width="5.625" style="3" customWidth="1"/>
    <col min="4608" max="4608" width="6.625" style="3" bestFit="1" customWidth="1"/>
    <col min="4609" max="4609" width="7.625" style="3" bestFit="1" customWidth="1"/>
    <col min="4610" max="4610" width="11.125" style="3" bestFit="1" customWidth="1"/>
    <col min="4611" max="4611" width="5.625" style="3" customWidth="1"/>
    <col min="4612" max="4612" width="7.625" style="3" bestFit="1" customWidth="1"/>
    <col min="4613" max="4613" width="10.5" style="3" bestFit="1" customWidth="1"/>
    <col min="4614" max="4614" width="6.5" style="3" customWidth="1"/>
    <col min="4615" max="4616" width="8" style="3" bestFit="1" customWidth="1"/>
    <col min="4617" max="4617" width="8.125" style="3" customWidth="1"/>
    <col min="4618" max="4618" width="10.625" style="3" bestFit="1" customWidth="1"/>
    <col min="4619" max="4619" width="7.5" style="3" customWidth="1"/>
    <col min="4620" max="4620" width="11" style="3"/>
    <col min="4621" max="4621" width="9.125" style="3" customWidth="1"/>
    <col min="4622" max="4622" width="10.5" style="3" bestFit="1" customWidth="1"/>
    <col min="4623" max="4858" width="11" style="3"/>
    <col min="4859" max="4859" width="14.5" style="3" customWidth="1"/>
    <col min="4860" max="4860" width="9.625" style="3" customWidth="1"/>
    <col min="4861" max="4861" width="6.125" style="3" bestFit="1" customWidth="1"/>
    <col min="4862" max="4862" width="7.625" style="3" bestFit="1" customWidth="1"/>
    <col min="4863" max="4863" width="5.625" style="3" customWidth="1"/>
    <col min="4864" max="4864" width="6.625" style="3" bestFit="1" customWidth="1"/>
    <col min="4865" max="4865" width="7.625" style="3" bestFit="1" customWidth="1"/>
    <col min="4866" max="4866" width="11.125" style="3" bestFit="1" customWidth="1"/>
    <col min="4867" max="4867" width="5.625" style="3" customWidth="1"/>
    <col min="4868" max="4868" width="7.625" style="3" bestFit="1" customWidth="1"/>
    <col min="4869" max="4869" width="10.5" style="3" bestFit="1" customWidth="1"/>
    <col min="4870" max="4870" width="6.5" style="3" customWidth="1"/>
    <col min="4871" max="4872" width="8" style="3" bestFit="1" customWidth="1"/>
    <col min="4873" max="4873" width="8.125" style="3" customWidth="1"/>
    <col min="4874" max="4874" width="10.625" style="3" bestFit="1" customWidth="1"/>
    <col min="4875" max="4875" width="7.5" style="3" customWidth="1"/>
    <col min="4876" max="4876" width="11" style="3"/>
    <col min="4877" max="4877" width="9.125" style="3" customWidth="1"/>
    <col min="4878" max="4878" width="10.5" style="3" bestFit="1" customWidth="1"/>
    <col min="4879" max="5114" width="11" style="3"/>
    <col min="5115" max="5115" width="14.5" style="3" customWidth="1"/>
    <col min="5116" max="5116" width="9.625" style="3" customWidth="1"/>
    <col min="5117" max="5117" width="6.125" style="3" bestFit="1" customWidth="1"/>
    <col min="5118" max="5118" width="7.625" style="3" bestFit="1" customWidth="1"/>
    <col min="5119" max="5119" width="5.625" style="3" customWidth="1"/>
    <col min="5120" max="5120" width="6.625" style="3" bestFit="1" customWidth="1"/>
    <col min="5121" max="5121" width="7.625" style="3" bestFit="1" customWidth="1"/>
    <col min="5122" max="5122" width="11.125" style="3" bestFit="1" customWidth="1"/>
    <col min="5123" max="5123" width="5.625" style="3" customWidth="1"/>
    <col min="5124" max="5124" width="7.625" style="3" bestFit="1" customWidth="1"/>
    <col min="5125" max="5125" width="10.5" style="3" bestFit="1" customWidth="1"/>
    <col min="5126" max="5126" width="6.5" style="3" customWidth="1"/>
    <col min="5127" max="5128" width="8" style="3" bestFit="1" customWidth="1"/>
    <col min="5129" max="5129" width="8.125" style="3" customWidth="1"/>
    <col min="5130" max="5130" width="10.625" style="3" bestFit="1" customWidth="1"/>
    <col min="5131" max="5131" width="7.5" style="3" customWidth="1"/>
    <col min="5132" max="5132" width="11" style="3"/>
    <col min="5133" max="5133" width="9.125" style="3" customWidth="1"/>
    <col min="5134" max="5134" width="10.5" style="3" bestFit="1" customWidth="1"/>
    <col min="5135" max="5370" width="11" style="3"/>
    <col min="5371" max="5371" width="14.5" style="3" customWidth="1"/>
    <col min="5372" max="5372" width="9.625" style="3" customWidth="1"/>
    <col min="5373" max="5373" width="6.125" style="3" bestFit="1" customWidth="1"/>
    <col min="5374" max="5374" width="7.625" style="3" bestFit="1" customWidth="1"/>
    <col min="5375" max="5375" width="5.625" style="3" customWidth="1"/>
    <col min="5376" max="5376" width="6.625" style="3" bestFit="1" customWidth="1"/>
    <col min="5377" max="5377" width="7.625" style="3" bestFit="1" customWidth="1"/>
    <col min="5378" max="5378" width="11.125" style="3" bestFit="1" customWidth="1"/>
    <col min="5379" max="5379" width="5.625" style="3" customWidth="1"/>
    <col min="5380" max="5380" width="7.625" style="3" bestFit="1" customWidth="1"/>
    <col min="5381" max="5381" width="10.5" style="3" bestFit="1" customWidth="1"/>
    <col min="5382" max="5382" width="6.5" style="3" customWidth="1"/>
    <col min="5383" max="5384" width="8" style="3" bestFit="1" customWidth="1"/>
    <col min="5385" max="5385" width="8.125" style="3" customWidth="1"/>
    <col min="5386" max="5386" width="10.625" style="3" bestFit="1" customWidth="1"/>
    <col min="5387" max="5387" width="7.5" style="3" customWidth="1"/>
    <col min="5388" max="5388" width="11" style="3"/>
    <col min="5389" max="5389" width="9.125" style="3" customWidth="1"/>
    <col min="5390" max="5390" width="10.5" style="3" bestFit="1" customWidth="1"/>
    <col min="5391" max="5626" width="11" style="3"/>
    <col min="5627" max="5627" width="14.5" style="3" customWidth="1"/>
    <col min="5628" max="5628" width="9.625" style="3" customWidth="1"/>
    <col min="5629" max="5629" width="6.125" style="3" bestFit="1" customWidth="1"/>
    <col min="5630" max="5630" width="7.625" style="3" bestFit="1" customWidth="1"/>
    <col min="5631" max="5631" width="5.625" style="3" customWidth="1"/>
    <col min="5632" max="5632" width="6.625" style="3" bestFit="1" customWidth="1"/>
    <col min="5633" max="5633" width="7.625" style="3" bestFit="1" customWidth="1"/>
    <col min="5634" max="5634" width="11.125" style="3" bestFit="1" customWidth="1"/>
    <col min="5635" max="5635" width="5.625" style="3" customWidth="1"/>
    <col min="5636" max="5636" width="7.625" style="3" bestFit="1" customWidth="1"/>
    <col min="5637" max="5637" width="10.5" style="3" bestFit="1" customWidth="1"/>
    <col min="5638" max="5638" width="6.5" style="3" customWidth="1"/>
    <col min="5639" max="5640" width="8" style="3" bestFit="1" customWidth="1"/>
    <col min="5641" max="5641" width="8.125" style="3" customWidth="1"/>
    <col min="5642" max="5642" width="10.625" style="3" bestFit="1" customWidth="1"/>
    <col min="5643" max="5643" width="7.5" style="3" customWidth="1"/>
    <col min="5644" max="5644" width="11" style="3"/>
    <col min="5645" max="5645" width="9.125" style="3" customWidth="1"/>
    <col min="5646" max="5646" width="10.5" style="3" bestFit="1" customWidth="1"/>
    <col min="5647" max="5882" width="11" style="3"/>
    <col min="5883" max="5883" width="14.5" style="3" customWidth="1"/>
    <col min="5884" max="5884" width="9.625" style="3" customWidth="1"/>
    <col min="5885" max="5885" width="6.125" style="3" bestFit="1" customWidth="1"/>
    <col min="5886" max="5886" width="7.625" style="3" bestFit="1" customWidth="1"/>
    <col min="5887" max="5887" width="5.625" style="3" customWidth="1"/>
    <col min="5888" max="5888" width="6.625" style="3" bestFit="1" customWidth="1"/>
    <col min="5889" max="5889" width="7.625" style="3" bestFit="1" customWidth="1"/>
    <col min="5890" max="5890" width="11.125" style="3" bestFit="1" customWidth="1"/>
    <col min="5891" max="5891" width="5.625" style="3" customWidth="1"/>
    <col min="5892" max="5892" width="7.625" style="3" bestFit="1" customWidth="1"/>
    <col min="5893" max="5893" width="10.5" style="3" bestFit="1" customWidth="1"/>
    <col min="5894" max="5894" width="6.5" style="3" customWidth="1"/>
    <col min="5895" max="5896" width="8" style="3" bestFit="1" customWidth="1"/>
    <col min="5897" max="5897" width="8.125" style="3" customWidth="1"/>
    <col min="5898" max="5898" width="10.625" style="3" bestFit="1" customWidth="1"/>
    <col min="5899" max="5899" width="7.5" style="3" customWidth="1"/>
    <col min="5900" max="5900" width="11" style="3"/>
    <col min="5901" max="5901" width="9.125" style="3" customWidth="1"/>
    <col min="5902" max="5902" width="10.5" style="3" bestFit="1" customWidth="1"/>
    <col min="5903" max="6138" width="11" style="3"/>
    <col min="6139" max="6139" width="14.5" style="3" customWidth="1"/>
    <col min="6140" max="6140" width="9.625" style="3" customWidth="1"/>
    <col min="6141" max="6141" width="6.125" style="3" bestFit="1" customWidth="1"/>
    <col min="6142" max="6142" width="7.625" style="3" bestFit="1" customWidth="1"/>
    <col min="6143" max="6143" width="5.625" style="3" customWidth="1"/>
    <col min="6144" max="6144" width="6.625" style="3" bestFit="1" customWidth="1"/>
    <col min="6145" max="6145" width="7.625" style="3" bestFit="1" customWidth="1"/>
    <col min="6146" max="6146" width="11.125" style="3" bestFit="1" customWidth="1"/>
    <col min="6147" max="6147" width="5.625" style="3" customWidth="1"/>
    <col min="6148" max="6148" width="7.625" style="3" bestFit="1" customWidth="1"/>
    <col min="6149" max="6149" width="10.5" style="3" bestFit="1" customWidth="1"/>
    <col min="6150" max="6150" width="6.5" style="3" customWidth="1"/>
    <col min="6151" max="6152" width="8" style="3" bestFit="1" customWidth="1"/>
    <col min="6153" max="6153" width="8.125" style="3" customWidth="1"/>
    <col min="6154" max="6154" width="10.625" style="3" bestFit="1" customWidth="1"/>
    <col min="6155" max="6155" width="7.5" style="3" customWidth="1"/>
    <col min="6156" max="6156" width="11" style="3"/>
    <col min="6157" max="6157" width="9.125" style="3" customWidth="1"/>
    <col min="6158" max="6158" width="10.5" style="3" bestFit="1" customWidth="1"/>
    <col min="6159" max="6394" width="11" style="3"/>
    <col min="6395" max="6395" width="14.5" style="3" customWidth="1"/>
    <col min="6396" max="6396" width="9.625" style="3" customWidth="1"/>
    <col min="6397" max="6397" width="6.125" style="3" bestFit="1" customWidth="1"/>
    <col min="6398" max="6398" width="7.625" style="3" bestFit="1" customWidth="1"/>
    <col min="6399" max="6399" width="5.625" style="3" customWidth="1"/>
    <col min="6400" max="6400" width="6.625" style="3" bestFit="1" customWidth="1"/>
    <col min="6401" max="6401" width="7.625" style="3" bestFit="1" customWidth="1"/>
    <col min="6402" max="6402" width="11.125" style="3" bestFit="1" customWidth="1"/>
    <col min="6403" max="6403" width="5.625" style="3" customWidth="1"/>
    <col min="6404" max="6404" width="7.625" style="3" bestFit="1" customWidth="1"/>
    <col min="6405" max="6405" width="10.5" style="3" bestFit="1" customWidth="1"/>
    <col min="6406" max="6406" width="6.5" style="3" customWidth="1"/>
    <col min="6407" max="6408" width="8" style="3" bestFit="1" customWidth="1"/>
    <col min="6409" max="6409" width="8.125" style="3" customWidth="1"/>
    <col min="6410" max="6410" width="10.625" style="3" bestFit="1" customWidth="1"/>
    <col min="6411" max="6411" width="7.5" style="3" customWidth="1"/>
    <col min="6412" max="6412" width="11" style="3"/>
    <col min="6413" max="6413" width="9.125" style="3" customWidth="1"/>
    <col min="6414" max="6414" width="10.5" style="3" bestFit="1" customWidth="1"/>
    <col min="6415" max="6650" width="11" style="3"/>
    <col min="6651" max="6651" width="14.5" style="3" customWidth="1"/>
    <col min="6652" max="6652" width="9.625" style="3" customWidth="1"/>
    <col min="6653" max="6653" width="6.125" style="3" bestFit="1" customWidth="1"/>
    <col min="6654" max="6654" width="7.625" style="3" bestFit="1" customWidth="1"/>
    <col min="6655" max="6655" width="5.625" style="3" customWidth="1"/>
    <col min="6656" max="6656" width="6.625" style="3" bestFit="1" customWidth="1"/>
    <col min="6657" max="6657" width="7.625" style="3" bestFit="1" customWidth="1"/>
    <col min="6658" max="6658" width="11.125" style="3" bestFit="1" customWidth="1"/>
    <col min="6659" max="6659" width="5.625" style="3" customWidth="1"/>
    <col min="6660" max="6660" width="7.625" style="3" bestFit="1" customWidth="1"/>
    <col min="6661" max="6661" width="10.5" style="3" bestFit="1" customWidth="1"/>
    <col min="6662" max="6662" width="6.5" style="3" customWidth="1"/>
    <col min="6663" max="6664" width="8" style="3" bestFit="1" customWidth="1"/>
    <col min="6665" max="6665" width="8.125" style="3" customWidth="1"/>
    <col min="6666" max="6666" width="10.625" style="3" bestFit="1" customWidth="1"/>
    <col min="6667" max="6667" width="7.5" style="3" customWidth="1"/>
    <col min="6668" max="6668" width="11" style="3"/>
    <col min="6669" max="6669" width="9.125" style="3" customWidth="1"/>
    <col min="6670" max="6670" width="10.5" style="3" bestFit="1" customWidth="1"/>
    <col min="6671" max="6906" width="11" style="3"/>
    <col min="6907" max="6907" width="14.5" style="3" customWidth="1"/>
    <col min="6908" max="6908" width="9.625" style="3" customWidth="1"/>
    <col min="6909" max="6909" width="6.125" style="3" bestFit="1" customWidth="1"/>
    <col min="6910" max="6910" width="7.625" style="3" bestFit="1" customWidth="1"/>
    <col min="6911" max="6911" width="5.625" style="3" customWidth="1"/>
    <col min="6912" max="6912" width="6.625" style="3" bestFit="1" customWidth="1"/>
    <col min="6913" max="6913" width="7.625" style="3" bestFit="1" customWidth="1"/>
    <col min="6914" max="6914" width="11.125" style="3" bestFit="1" customWidth="1"/>
    <col min="6915" max="6915" width="5.625" style="3" customWidth="1"/>
    <col min="6916" max="6916" width="7.625" style="3" bestFit="1" customWidth="1"/>
    <col min="6917" max="6917" width="10.5" style="3" bestFit="1" customWidth="1"/>
    <col min="6918" max="6918" width="6.5" style="3" customWidth="1"/>
    <col min="6919" max="6920" width="8" style="3" bestFit="1" customWidth="1"/>
    <col min="6921" max="6921" width="8.125" style="3" customWidth="1"/>
    <col min="6922" max="6922" width="10.625" style="3" bestFit="1" customWidth="1"/>
    <col min="6923" max="6923" width="7.5" style="3" customWidth="1"/>
    <col min="6924" max="6924" width="11" style="3"/>
    <col min="6925" max="6925" width="9.125" style="3" customWidth="1"/>
    <col min="6926" max="6926" width="10.5" style="3" bestFit="1" customWidth="1"/>
    <col min="6927" max="7162" width="11" style="3"/>
    <col min="7163" max="7163" width="14.5" style="3" customWidth="1"/>
    <col min="7164" max="7164" width="9.625" style="3" customWidth="1"/>
    <col min="7165" max="7165" width="6.125" style="3" bestFit="1" customWidth="1"/>
    <col min="7166" max="7166" width="7.625" style="3" bestFit="1" customWidth="1"/>
    <col min="7167" max="7167" width="5.625" style="3" customWidth="1"/>
    <col min="7168" max="7168" width="6.625" style="3" bestFit="1" customWidth="1"/>
    <col min="7169" max="7169" width="7.625" style="3" bestFit="1" customWidth="1"/>
    <col min="7170" max="7170" width="11.125" style="3" bestFit="1" customWidth="1"/>
    <col min="7171" max="7171" width="5.625" style="3" customWidth="1"/>
    <col min="7172" max="7172" width="7.625" style="3" bestFit="1" customWidth="1"/>
    <col min="7173" max="7173" width="10.5" style="3" bestFit="1" customWidth="1"/>
    <col min="7174" max="7174" width="6.5" style="3" customWidth="1"/>
    <col min="7175" max="7176" width="8" style="3" bestFit="1" customWidth="1"/>
    <col min="7177" max="7177" width="8.125" style="3" customWidth="1"/>
    <col min="7178" max="7178" width="10.625" style="3" bestFit="1" customWidth="1"/>
    <col min="7179" max="7179" width="7.5" style="3" customWidth="1"/>
    <col min="7180" max="7180" width="11" style="3"/>
    <col min="7181" max="7181" width="9.125" style="3" customWidth="1"/>
    <col min="7182" max="7182" width="10.5" style="3" bestFit="1" customWidth="1"/>
    <col min="7183" max="7418" width="11" style="3"/>
    <col min="7419" max="7419" width="14.5" style="3" customWidth="1"/>
    <col min="7420" max="7420" width="9.625" style="3" customWidth="1"/>
    <col min="7421" max="7421" width="6.125" style="3" bestFit="1" customWidth="1"/>
    <col min="7422" max="7422" width="7.625" style="3" bestFit="1" customWidth="1"/>
    <col min="7423" max="7423" width="5.625" style="3" customWidth="1"/>
    <col min="7424" max="7424" width="6.625" style="3" bestFit="1" customWidth="1"/>
    <col min="7425" max="7425" width="7.625" style="3" bestFit="1" customWidth="1"/>
    <col min="7426" max="7426" width="11.125" style="3" bestFit="1" customWidth="1"/>
    <col min="7427" max="7427" width="5.625" style="3" customWidth="1"/>
    <col min="7428" max="7428" width="7.625" style="3" bestFit="1" customWidth="1"/>
    <col min="7429" max="7429" width="10.5" style="3" bestFit="1" customWidth="1"/>
    <col min="7430" max="7430" width="6.5" style="3" customWidth="1"/>
    <col min="7431" max="7432" width="8" style="3" bestFit="1" customWidth="1"/>
    <col min="7433" max="7433" width="8.125" style="3" customWidth="1"/>
    <col min="7434" max="7434" width="10.625" style="3" bestFit="1" customWidth="1"/>
    <col min="7435" max="7435" width="7.5" style="3" customWidth="1"/>
    <col min="7436" max="7436" width="11" style="3"/>
    <col min="7437" max="7437" width="9.125" style="3" customWidth="1"/>
    <col min="7438" max="7438" width="10.5" style="3" bestFit="1" customWidth="1"/>
    <col min="7439" max="7674" width="11" style="3"/>
    <col min="7675" max="7675" width="14.5" style="3" customWidth="1"/>
    <col min="7676" max="7676" width="9.625" style="3" customWidth="1"/>
    <col min="7677" max="7677" width="6.125" style="3" bestFit="1" customWidth="1"/>
    <col min="7678" max="7678" width="7.625" style="3" bestFit="1" customWidth="1"/>
    <col min="7679" max="7679" width="5.625" style="3" customWidth="1"/>
    <col min="7680" max="7680" width="6.625" style="3" bestFit="1" customWidth="1"/>
    <col min="7681" max="7681" width="7.625" style="3" bestFit="1" customWidth="1"/>
    <col min="7682" max="7682" width="11.125" style="3" bestFit="1" customWidth="1"/>
    <col min="7683" max="7683" width="5.625" style="3" customWidth="1"/>
    <col min="7684" max="7684" width="7.625" style="3" bestFit="1" customWidth="1"/>
    <col min="7685" max="7685" width="10.5" style="3" bestFit="1" customWidth="1"/>
    <col min="7686" max="7686" width="6.5" style="3" customWidth="1"/>
    <col min="7687" max="7688" width="8" style="3" bestFit="1" customWidth="1"/>
    <col min="7689" max="7689" width="8.125" style="3" customWidth="1"/>
    <col min="7690" max="7690" width="10.625" style="3" bestFit="1" customWidth="1"/>
    <col min="7691" max="7691" width="7.5" style="3" customWidth="1"/>
    <col min="7692" max="7692" width="11" style="3"/>
    <col min="7693" max="7693" width="9.125" style="3" customWidth="1"/>
    <col min="7694" max="7694" width="10.5" style="3" bestFit="1" customWidth="1"/>
    <col min="7695" max="7930" width="11" style="3"/>
    <col min="7931" max="7931" width="14.5" style="3" customWidth="1"/>
    <col min="7932" max="7932" width="9.625" style="3" customWidth="1"/>
    <col min="7933" max="7933" width="6.125" style="3" bestFit="1" customWidth="1"/>
    <col min="7934" max="7934" width="7.625" style="3" bestFit="1" customWidth="1"/>
    <col min="7935" max="7935" width="5.625" style="3" customWidth="1"/>
    <col min="7936" max="7936" width="6.625" style="3" bestFit="1" customWidth="1"/>
    <col min="7937" max="7937" width="7.625" style="3" bestFit="1" customWidth="1"/>
    <col min="7938" max="7938" width="11.125" style="3" bestFit="1" customWidth="1"/>
    <col min="7939" max="7939" width="5.625" style="3" customWidth="1"/>
    <col min="7940" max="7940" width="7.625" style="3" bestFit="1" customWidth="1"/>
    <col min="7941" max="7941" width="10.5" style="3" bestFit="1" customWidth="1"/>
    <col min="7942" max="7942" width="6.5" style="3" customWidth="1"/>
    <col min="7943" max="7944" width="8" style="3" bestFit="1" customWidth="1"/>
    <col min="7945" max="7945" width="8.125" style="3" customWidth="1"/>
    <col min="7946" max="7946" width="10.625" style="3" bestFit="1" customWidth="1"/>
    <col min="7947" max="7947" width="7.5" style="3" customWidth="1"/>
    <col min="7948" max="7948" width="11" style="3"/>
    <col min="7949" max="7949" width="9.125" style="3" customWidth="1"/>
    <col min="7950" max="7950" width="10.5" style="3" bestFit="1" customWidth="1"/>
    <col min="7951" max="8186" width="11" style="3"/>
    <col min="8187" max="8187" width="14.5" style="3" customWidth="1"/>
    <col min="8188" max="8188" width="9.625" style="3" customWidth="1"/>
    <col min="8189" max="8189" width="6.125" style="3" bestFit="1" customWidth="1"/>
    <col min="8190" max="8190" width="7.625" style="3" bestFit="1" customWidth="1"/>
    <col min="8191" max="8191" width="5.625" style="3" customWidth="1"/>
    <col min="8192" max="8192" width="6.625" style="3" bestFit="1" customWidth="1"/>
    <col min="8193" max="8193" width="7.625" style="3" bestFit="1" customWidth="1"/>
    <col min="8194" max="8194" width="11.125" style="3" bestFit="1" customWidth="1"/>
    <col min="8195" max="8195" width="5.625" style="3" customWidth="1"/>
    <col min="8196" max="8196" width="7.625" style="3" bestFit="1" customWidth="1"/>
    <col min="8197" max="8197" width="10.5" style="3" bestFit="1" customWidth="1"/>
    <col min="8198" max="8198" width="6.5" style="3" customWidth="1"/>
    <col min="8199" max="8200" width="8" style="3" bestFit="1" customWidth="1"/>
    <col min="8201" max="8201" width="8.125" style="3" customWidth="1"/>
    <col min="8202" max="8202" width="10.625" style="3" bestFit="1" customWidth="1"/>
    <col min="8203" max="8203" width="7.5" style="3" customWidth="1"/>
    <col min="8204" max="8204" width="11" style="3"/>
    <col min="8205" max="8205" width="9.125" style="3" customWidth="1"/>
    <col min="8206" max="8206" width="10.5" style="3" bestFit="1" customWidth="1"/>
    <col min="8207" max="8442" width="11" style="3"/>
    <col min="8443" max="8443" width="14.5" style="3" customWidth="1"/>
    <col min="8444" max="8444" width="9.625" style="3" customWidth="1"/>
    <col min="8445" max="8445" width="6.125" style="3" bestFit="1" customWidth="1"/>
    <col min="8446" max="8446" width="7.625" style="3" bestFit="1" customWidth="1"/>
    <col min="8447" max="8447" width="5.625" style="3" customWidth="1"/>
    <col min="8448" max="8448" width="6.625" style="3" bestFit="1" customWidth="1"/>
    <col min="8449" max="8449" width="7.625" style="3" bestFit="1" customWidth="1"/>
    <col min="8450" max="8450" width="11.125" style="3" bestFit="1" customWidth="1"/>
    <col min="8451" max="8451" width="5.625" style="3" customWidth="1"/>
    <col min="8452" max="8452" width="7.625" style="3" bestFit="1" customWidth="1"/>
    <col min="8453" max="8453" width="10.5" style="3" bestFit="1" customWidth="1"/>
    <col min="8454" max="8454" width="6.5" style="3" customWidth="1"/>
    <col min="8455" max="8456" width="8" style="3" bestFit="1" customWidth="1"/>
    <col min="8457" max="8457" width="8.125" style="3" customWidth="1"/>
    <col min="8458" max="8458" width="10.625" style="3" bestFit="1" customWidth="1"/>
    <col min="8459" max="8459" width="7.5" style="3" customWidth="1"/>
    <col min="8460" max="8460" width="11" style="3"/>
    <col min="8461" max="8461" width="9.125" style="3" customWidth="1"/>
    <col min="8462" max="8462" width="10.5" style="3" bestFit="1" customWidth="1"/>
    <col min="8463" max="8698" width="11" style="3"/>
    <col min="8699" max="8699" width="14.5" style="3" customWidth="1"/>
    <col min="8700" max="8700" width="9.625" style="3" customWidth="1"/>
    <col min="8701" max="8701" width="6.125" style="3" bestFit="1" customWidth="1"/>
    <col min="8702" max="8702" width="7.625" style="3" bestFit="1" customWidth="1"/>
    <col min="8703" max="8703" width="5.625" style="3" customWidth="1"/>
    <col min="8704" max="8704" width="6.625" style="3" bestFit="1" customWidth="1"/>
    <col min="8705" max="8705" width="7.625" style="3" bestFit="1" customWidth="1"/>
    <col min="8706" max="8706" width="11.125" style="3" bestFit="1" customWidth="1"/>
    <col min="8707" max="8707" width="5.625" style="3" customWidth="1"/>
    <col min="8708" max="8708" width="7.625" style="3" bestFit="1" customWidth="1"/>
    <col min="8709" max="8709" width="10.5" style="3" bestFit="1" customWidth="1"/>
    <col min="8710" max="8710" width="6.5" style="3" customWidth="1"/>
    <col min="8711" max="8712" width="8" style="3" bestFit="1" customWidth="1"/>
    <col min="8713" max="8713" width="8.125" style="3" customWidth="1"/>
    <col min="8714" max="8714" width="10.625" style="3" bestFit="1" customWidth="1"/>
    <col min="8715" max="8715" width="7.5" style="3" customWidth="1"/>
    <col min="8716" max="8716" width="11" style="3"/>
    <col min="8717" max="8717" width="9.125" style="3" customWidth="1"/>
    <col min="8718" max="8718" width="10.5" style="3" bestFit="1" customWidth="1"/>
    <col min="8719" max="8954" width="11" style="3"/>
    <col min="8955" max="8955" width="14.5" style="3" customWidth="1"/>
    <col min="8956" max="8956" width="9.625" style="3" customWidth="1"/>
    <col min="8957" max="8957" width="6.125" style="3" bestFit="1" customWidth="1"/>
    <col min="8958" max="8958" width="7.625" style="3" bestFit="1" customWidth="1"/>
    <col min="8959" max="8959" width="5.625" style="3" customWidth="1"/>
    <col min="8960" max="8960" width="6.625" style="3" bestFit="1" customWidth="1"/>
    <col min="8961" max="8961" width="7.625" style="3" bestFit="1" customWidth="1"/>
    <col min="8962" max="8962" width="11.125" style="3" bestFit="1" customWidth="1"/>
    <col min="8963" max="8963" width="5.625" style="3" customWidth="1"/>
    <col min="8964" max="8964" width="7.625" style="3" bestFit="1" customWidth="1"/>
    <col min="8965" max="8965" width="10.5" style="3" bestFit="1" customWidth="1"/>
    <col min="8966" max="8966" width="6.5" style="3" customWidth="1"/>
    <col min="8967" max="8968" width="8" style="3" bestFit="1" customWidth="1"/>
    <col min="8969" max="8969" width="8.125" style="3" customWidth="1"/>
    <col min="8970" max="8970" width="10.625" style="3" bestFit="1" customWidth="1"/>
    <col min="8971" max="8971" width="7.5" style="3" customWidth="1"/>
    <col min="8972" max="8972" width="11" style="3"/>
    <col min="8973" max="8973" width="9.125" style="3" customWidth="1"/>
    <col min="8974" max="8974" width="10.5" style="3" bestFit="1" customWidth="1"/>
    <col min="8975" max="9210" width="11" style="3"/>
    <col min="9211" max="9211" width="14.5" style="3" customWidth="1"/>
    <col min="9212" max="9212" width="9.625" style="3" customWidth="1"/>
    <col min="9213" max="9213" width="6.125" style="3" bestFit="1" customWidth="1"/>
    <col min="9214" max="9214" width="7.625" style="3" bestFit="1" customWidth="1"/>
    <col min="9215" max="9215" width="5.625" style="3" customWidth="1"/>
    <col min="9216" max="9216" width="6.625" style="3" bestFit="1" customWidth="1"/>
    <col min="9217" max="9217" width="7.625" style="3" bestFit="1" customWidth="1"/>
    <col min="9218" max="9218" width="11.125" style="3" bestFit="1" customWidth="1"/>
    <col min="9219" max="9219" width="5.625" style="3" customWidth="1"/>
    <col min="9220" max="9220" width="7.625" style="3" bestFit="1" customWidth="1"/>
    <col min="9221" max="9221" width="10.5" style="3" bestFit="1" customWidth="1"/>
    <col min="9222" max="9222" width="6.5" style="3" customWidth="1"/>
    <col min="9223" max="9224" width="8" style="3" bestFit="1" customWidth="1"/>
    <col min="9225" max="9225" width="8.125" style="3" customWidth="1"/>
    <col min="9226" max="9226" width="10.625" style="3" bestFit="1" customWidth="1"/>
    <col min="9227" max="9227" width="7.5" style="3" customWidth="1"/>
    <col min="9228" max="9228" width="11" style="3"/>
    <col min="9229" max="9229" width="9.125" style="3" customWidth="1"/>
    <col min="9230" max="9230" width="10.5" style="3" bestFit="1" customWidth="1"/>
    <col min="9231" max="9466" width="11" style="3"/>
    <col min="9467" max="9467" width="14.5" style="3" customWidth="1"/>
    <col min="9468" max="9468" width="9.625" style="3" customWidth="1"/>
    <col min="9469" max="9469" width="6.125" style="3" bestFit="1" customWidth="1"/>
    <col min="9470" max="9470" width="7.625" style="3" bestFit="1" customWidth="1"/>
    <col min="9471" max="9471" width="5.625" style="3" customWidth="1"/>
    <col min="9472" max="9472" width="6.625" style="3" bestFit="1" customWidth="1"/>
    <col min="9473" max="9473" width="7.625" style="3" bestFit="1" customWidth="1"/>
    <col min="9474" max="9474" width="11.125" style="3" bestFit="1" customWidth="1"/>
    <col min="9475" max="9475" width="5.625" style="3" customWidth="1"/>
    <col min="9476" max="9476" width="7.625" style="3" bestFit="1" customWidth="1"/>
    <col min="9477" max="9477" width="10.5" style="3" bestFit="1" customWidth="1"/>
    <col min="9478" max="9478" width="6.5" style="3" customWidth="1"/>
    <col min="9479" max="9480" width="8" style="3" bestFit="1" customWidth="1"/>
    <col min="9481" max="9481" width="8.125" style="3" customWidth="1"/>
    <col min="9482" max="9482" width="10.625" style="3" bestFit="1" customWidth="1"/>
    <col min="9483" max="9483" width="7.5" style="3" customWidth="1"/>
    <col min="9484" max="9484" width="11" style="3"/>
    <col min="9485" max="9485" width="9.125" style="3" customWidth="1"/>
    <col min="9486" max="9486" width="10.5" style="3" bestFit="1" customWidth="1"/>
    <col min="9487" max="9722" width="11" style="3"/>
    <col min="9723" max="9723" width="14.5" style="3" customWidth="1"/>
    <col min="9724" max="9724" width="9.625" style="3" customWidth="1"/>
    <col min="9725" max="9725" width="6.125" style="3" bestFit="1" customWidth="1"/>
    <col min="9726" max="9726" width="7.625" style="3" bestFit="1" customWidth="1"/>
    <col min="9727" max="9727" width="5.625" style="3" customWidth="1"/>
    <col min="9728" max="9728" width="6.625" style="3" bestFit="1" customWidth="1"/>
    <col min="9729" max="9729" width="7.625" style="3" bestFit="1" customWidth="1"/>
    <col min="9730" max="9730" width="11.125" style="3" bestFit="1" customWidth="1"/>
    <col min="9731" max="9731" width="5.625" style="3" customWidth="1"/>
    <col min="9732" max="9732" width="7.625" style="3" bestFit="1" customWidth="1"/>
    <col min="9733" max="9733" width="10.5" style="3" bestFit="1" customWidth="1"/>
    <col min="9734" max="9734" width="6.5" style="3" customWidth="1"/>
    <col min="9735" max="9736" width="8" style="3" bestFit="1" customWidth="1"/>
    <col min="9737" max="9737" width="8.125" style="3" customWidth="1"/>
    <col min="9738" max="9738" width="10.625" style="3" bestFit="1" customWidth="1"/>
    <col min="9739" max="9739" width="7.5" style="3" customWidth="1"/>
    <col min="9740" max="9740" width="11" style="3"/>
    <col min="9741" max="9741" width="9.125" style="3" customWidth="1"/>
    <col min="9742" max="9742" width="10.5" style="3" bestFit="1" customWidth="1"/>
    <col min="9743" max="9978" width="11" style="3"/>
    <col min="9979" max="9979" width="14.5" style="3" customWidth="1"/>
    <col min="9980" max="9980" width="9.625" style="3" customWidth="1"/>
    <col min="9981" max="9981" width="6.125" style="3" bestFit="1" customWidth="1"/>
    <col min="9982" max="9982" width="7.625" style="3" bestFit="1" customWidth="1"/>
    <col min="9983" max="9983" width="5.625" style="3" customWidth="1"/>
    <col min="9984" max="9984" width="6.625" style="3" bestFit="1" customWidth="1"/>
    <col min="9985" max="9985" width="7.625" style="3" bestFit="1" customWidth="1"/>
    <col min="9986" max="9986" width="11.125" style="3" bestFit="1" customWidth="1"/>
    <col min="9987" max="9987" width="5.625" style="3" customWidth="1"/>
    <col min="9988" max="9988" width="7.625" style="3" bestFit="1" customWidth="1"/>
    <col min="9989" max="9989" width="10.5" style="3" bestFit="1" customWidth="1"/>
    <col min="9990" max="9990" width="6.5" style="3" customWidth="1"/>
    <col min="9991" max="9992" width="8" style="3" bestFit="1" customWidth="1"/>
    <col min="9993" max="9993" width="8.125" style="3" customWidth="1"/>
    <col min="9994" max="9994" width="10.625" style="3" bestFit="1" customWidth="1"/>
    <col min="9995" max="9995" width="7.5" style="3" customWidth="1"/>
    <col min="9996" max="9996" width="11" style="3"/>
    <col min="9997" max="9997" width="9.125" style="3" customWidth="1"/>
    <col min="9998" max="9998" width="10.5" style="3" bestFit="1" customWidth="1"/>
    <col min="9999" max="10234" width="11" style="3"/>
    <col min="10235" max="10235" width="14.5" style="3" customWidth="1"/>
    <col min="10236" max="10236" width="9.625" style="3" customWidth="1"/>
    <col min="10237" max="10237" width="6.125" style="3" bestFit="1" customWidth="1"/>
    <col min="10238" max="10238" width="7.625" style="3" bestFit="1" customWidth="1"/>
    <col min="10239" max="10239" width="5.625" style="3" customWidth="1"/>
    <col min="10240" max="10240" width="6.625" style="3" bestFit="1" customWidth="1"/>
    <col min="10241" max="10241" width="7.625" style="3" bestFit="1" customWidth="1"/>
    <col min="10242" max="10242" width="11.125" style="3" bestFit="1" customWidth="1"/>
    <col min="10243" max="10243" width="5.625" style="3" customWidth="1"/>
    <col min="10244" max="10244" width="7.625" style="3" bestFit="1" customWidth="1"/>
    <col min="10245" max="10245" width="10.5" style="3" bestFit="1" customWidth="1"/>
    <col min="10246" max="10246" width="6.5" style="3" customWidth="1"/>
    <col min="10247" max="10248" width="8" style="3" bestFit="1" customWidth="1"/>
    <col min="10249" max="10249" width="8.125" style="3" customWidth="1"/>
    <col min="10250" max="10250" width="10.625" style="3" bestFit="1" customWidth="1"/>
    <col min="10251" max="10251" width="7.5" style="3" customWidth="1"/>
    <col min="10252" max="10252" width="11" style="3"/>
    <col min="10253" max="10253" width="9.125" style="3" customWidth="1"/>
    <col min="10254" max="10254" width="10.5" style="3" bestFit="1" customWidth="1"/>
    <col min="10255" max="10490" width="11" style="3"/>
    <col min="10491" max="10491" width="14.5" style="3" customWidth="1"/>
    <col min="10492" max="10492" width="9.625" style="3" customWidth="1"/>
    <col min="10493" max="10493" width="6.125" style="3" bestFit="1" customWidth="1"/>
    <col min="10494" max="10494" width="7.625" style="3" bestFit="1" customWidth="1"/>
    <col min="10495" max="10495" width="5.625" style="3" customWidth="1"/>
    <col min="10496" max="10496" width="6.625" style="3" bestFit="1" customWidth="1"/>
    <col min="10497" max="10497" width="7.625" style="3" bestFit="1" customWidth="1"/>
    <col min="10498" max="10498" width="11.125" style="3" bestFit="1" customWidth="1"/>
    <col min="10499" max="10499" width="5.625" style="3" customWidth="1"/>
    <col min="10500" max="10500" width="7.625" style="3" bestFit="1" customWidth="1"/>
    <col min="10501" max="10501" width="10.5" style="3" bestFit="1" customWidth="1"/>
    <col min="10502" max="10502" width="6.5" style="3" customWidth="1"/>
    <col min="10503" max="10504" width="8" style="3" bestFit="1" customWidth="1"/>
    <col min="10505" max="10505" width="8.125" style="3" customWidth="1"/>
    <col min="10506" max="10506" width="10.625" style="3" bestFit="1" customWidth="1"/>
    <col min="10507" max="10507" width="7.5" style="3" customWidth="1"/>
    <col min="10508" max="10508" width="11" style="3"/>
    <col min="10509" max="10509" width="9.125" style="3" customWidth="1"/>
    <col min="10510" max="10510" width="10.5" style="3" bestFit="1" customWidth="1"/>
    <col min="10511" max="10746" width="11" style="3"/>
    <col min="10747" max="10747" width="14.5" style="3" customWidth="1"/>
    <col min="10748" max="10748" width="9.625" style="3" customWidth="1"/>
    <col min="10749" max="10749" width="6.125" style="3" bestFit="1" customWidth="1"/>
    <col min="10750" max="10750" width="7.625" style="3" bestFit="1" customWidth="1"/>
    <col min="10751" max="10751" width="5.625" style="3" customWidth="1"/>
    <col min="10752" max="10752" width="6.625" style="3" bestFit="1" customWidth="1"/>
    <col min="10753" max="10753" width="7.625" style="3" bestFit="1" customWidth="1"/>
    <col min="10754" max="10754" width="11.125" style="3" bestFit="1" customWidth="1"/>
    <col min="10755" max="10755" width="5.625" style="3" customWidth="1"/>
    <col min="10756" max="10756" width="7.625" style="3" bestFit="1" customWidth="1"/>
    <col min="10757" max="10757" width="10.5" style="3" bestFit="1" customWidth="1"/>
    <col min="10758" max="10758" width="6.5" style="3" customWidth="1"/>
    <col min="10759" max="10760" width="8" style="3" bestFit="1" customWidth="1"/>
    <col min="10761" max="10761" width="8.125" style="3" customWidth="1"/>
    <col min="10762" max="10762" width="10.625" style="3" bestFit="1" customWidth="1"/>
    <col min="10763" max="10763" width="7.5" style="3" customWidth="1"/>
    <col min="10764" max="10764" width="11" style="3"/>
    <col min="10765" max="10765" width="9.125" style="3" customWidth="1"/>
    <col min="10766" max="10766" width="10.5" style="3" bestFit="1" customWidth="1"/>
    <col min="10767" max="11002" width="11" style="3"/>
    <col min="11003" max="11003" width="14.5" style="3" customWidth="1"/>
    <col min="11004" max="11004" width="9.625" style="3" customWidth="1"/>
    <col min="11005" max="11005" width="6.125" style="3" bestFit="1" customWidth="1"/>
    <col min="11006" max="11006" width="7.625" style="3" bestFit="1" customWidth="1"/>
    <col min="11007" max="11007" width="5.625" style="3" customWidth="1"/>
    <col min="11008" max="11008" width="6.625" style="3" bestFit="1" customWidth="1"/>
    <col min="11009" max="11009" width="7.625" style="3" bestFit="1" customWidth="1"/>
    <col min="11010" max="11010" width="11.125" style="3" bestFit="1" customWidth="1"/>
    <col min="11011" max="11011" width="5.625" style="3" customWidth="1"/>
    <col min="11012" max="11012" width="7.625" style="3" bestFit="1" customWidth="1"/>
    <col min="11013" max="11013" width="10.5" style="3" bestFit="1" customWidth="1"/>
    <col min="11014" max="11014" width="6.5" style="3" customWidth="1"/>
    <col min="11015" max="11016" width="8" style="3" bestFit="1" customWidth="1"/>
    <col min="11017" max="11017" width="8.125" style="3" customWidth="1"/>
    <col min="11018" max="11018" width="10.625" style="3" bestFit="1" customWidth="1"/>
    <col min="11019" max="11019" width="7.5" style="3" customWidth="1"/>
    <col min="11020" max="11020" width="11" style="3"/>
    <col min="11021" max="11021" width="9.125" style="3" customWidth="1"/>
    <col min="11022" max="11022" width="10.5" style="3" bestFit="1" customWidth="1"/>
    <col min="11023" max="11258" width="11" style="3"/>
    <col min="11259" max="11259" width="14.5" style="3" customWidth="1"/>
    <col min="11260" max="11260" width="9.625" style="3" customWidth="1"/>
    <col min="11261" max="11261" width="6.125" style="3" bestFit="1" customWidth="1"/>
    <col min="11262" max="11262" width="7.625" style="3" bestFit="1" customWidth="1"/>
    <col min="11263" max="11263" width="5.625" style="3" customWidth="1"/>
    <col min="11264" max="11264" width="6.625" style="3" bestFit="1" customWidth="1"/>
    <col min="11265" max="11265" width="7.625" style="3" bestFit="1" customWidth="1"/>
    <col min="11266" max="11266" width="11.125" style="3" bestFit="1" customWidth="1"/>
    <col min="11267" max="11267" width="5.625" style="3" customWidth="1"/>
    <col min="11268" max="11268" width="7.625" style="3" bestFit="1" customWidth="1"/>
    <col min="11269" max="11269" width="10.5" style="3" bestFit="1" customWidth="1"/>
    <col min="11270" max="11270" width="6.5" style="3" customWidth="1"/>
    <col min="11271" max="11272" width="8" style="3" bestFit="1" customWidth="1"/>
    <col min="11273" max="11273" width="8.125" style="3" customWidth="1"/>
    <col min="11274" max="11274" width="10.625" style="3" bestFit="1" customWidth="1"/>
    <col min="11275" max="11275" width="7.5" style="3" customWidth="1"/>
    <col min="11276" max="11276" width="11" style="3"/>
    <col min="11277" max="11277" width="9.125" style="3" customWidth="1"/>
    <col min="11278" max="11278" width="10.5" style="3" bestFit="1" customWidth="1"/>
    <col min="11279" max="11514" width="11" style="3"/>
    <col min="11515" max="11515" width="14.5" style="3" customWidth="1"/>
    <col min="11516" max="11516" width="9.625" style="3" customWidth="1"/>
    <col min="11517" max="11517" width="6.125" style="3" bestFit="1" customWidth="1"/>
    <col min="11518" max="11518" width="7.625" style="3" bestFit="1" customWidth="1"/>
    <col min="11519" max="11519" width="5.625" style="3" customWidth="1"/>
    <col min="11520" max="11520" width="6.625" style="3" bestFit="1" customWidth="1"/>
    <col min="11521" max="11521" width="7.625" style="3" bestFit="1" customWidth="1"/>
    <col min="11522" max="11522" width="11.125" style="3" bestFit="1" customWidth="1"/>
    <col min="11523" max="11523" width="5.625" style="3" customWidth="1"/>
    <col min="11524" max="11524" width="7.625" style="3" bestFit="1" customWidth="1"/>
    <col min="11525" max="11525" width="10.5" style="3" bestFit="1" customWidth="1"/>
    <col min="11526" max="11526" width="6.5" style="3" customWidth="1"/>
    <col min="11527" max="11528" width="8" style="3" bestFit="1" customWidth="1"/>
    <col min="11529" max="11529" width="8.125" style="3" customWidth="1"/>
    <col min="11530" max="11530" width="10.625" style="3" bestFit="1" customWidth="1"/>
    <col min="11531" max="11531" width="7.5" style="3" customWidth="1"/>
    <col min="11532" max="11532" width="11" style="3"/>
    <col min="11533" max="11533" width="9.125" style="3" customWidth="1"/>
    <col min="11534" max="11534" width="10.5" style="3" bestFit="1" customWidth="1"/>
    <col min="11535" max="11770" width="11" style="3"/>
    <col min="11771" max="11771" width="14.5" style="3" customWidth="1"/>
    <col min="11772" max="11772" width="9.625" style="3" customWidth="1"/>
    <col min="11773" max="11773" width="6.125" style="3" bestFit="1" customWidth="1"/>
    <col min="11774" max="11774" width="7.625" style="3" bestFit="1" customWidth="1"/>
    <col min="11775" max="11775" width="5.625" style="3" customWidth="1"/>
    <col min="11776" max="11776" width="6.625" style="3" bestFit="1" customWidth="1"/>
    <col min="11777" max="11777" width="7.625" style="3" bestFit="1" customWidth="1"/>
    <col min="11778" max="11778" width="11.125" style="3" bestFit="1" customWidth="1"/>
    <col min="11779" max="11779" width="5.625" style="3" customWidth="1"/>
    <col min="11780" max="11780" width="7.625" style="3" bestFit="1" customWidth="1"/>
    <col min="11781" max="11781" width="10.5" style="3" bestFit="1" customWidth="1"/>
    <col min="11782" max="11782" width="6.5" style="3" customWidth="1"/>
    <col min="11783" max="11784" width="8" style="3" bestFit="1" customWidth="1"/>
    <col min="11785" max="11785" width="8.125" style="3" customWidth="1"/>
    <col min="11786" max="11786" width="10.625" style="3" bestFit="1" customWidth="1"/>
    <col min="11787" max="11787" width="7.5" style="3" customWidth="1"/>
    <col min="11788" max="11788" width="11" style="3"/>
    <col min="11789" max="11789" width="9.125" style="3" customWidth="1"/>
    <col min="11790" max="11790" width="10.5" style="3" bestFit="1" customWidth="1"/>
    <col min="11791" max="12026" width="11" style="3"/>
    <col min="12027" max="12027" width="14.5" style="3" customWidth="1"/>
    <col min="12028" max="12028" width="9.625" style="3" customWidth="1"/>
    <col min="12029" max="12029" width="6.125" style="3" bestFit="1" customWidth="1"/>
    <col min="12030" max="12030" width="7.625" style="3" bestFit="1" customWidth="1"/>
    <col min="12031" max="12031" width="5.625" style="3" customWidth="1"/>
    <col min="12032" max="12032" width="6.625" style="3" bestFit="1" customWidth="1"/>
    <col min="12033" max="12033" width="7.625" style="3" bestFit="1" customWidth="1"/>
    <col min="12034" max="12034" width="11.125" style="3" bestFit="1" customWidth="1"/>
    <col min="12035" max="12035" width="5.625" style="3" customWidth="1"/>
    <col min="12036" max="12036" width="7.625" style="3" bestFit="1" customWidth="1"/>
    <col min="12037" max="12037" width="10.5" style="3" bestFit="1" customWidth="1"/>
    <col min="12038" max="12038" width="6.5" style="3" customWidth="1"/>
    <col min="12039" max="12040" width="8" style="3" bestFit="1" customWidth="1"/>
    <col min="12041" max="12041" width="8.125" style="3" customWidth="1"/>
    <col min="12042" max="12042" width="10.625" style="3" bestFit="1" customWidth="1"/>
    <col min="12043" max="12043" width="7.5" style="3" customWidth="1"/>
    <col min="12044" max="12044" width="11" style="3"/>
    <col min="12045" max="12045" width="9.125" style="3" customWidth="1"/>
    <col min="12046" max="12046" width="10.5" style="3" bestFit="1" customWidth="1"/>
    <col min="12047" max="12282" width="11" style="3"/>
    <col min="12283" max="12283" width="14.5" style="3" customWidth="1"/>
    <col min="12284" max="12284" width="9.625" style="3" customWidth="1"/>
    <col min="12285" max="12285" width="6.125" style="3" bestFit="1" customWidth="1"/>
    <col min="12286" max="12286" width="7.625" style="3" bestFit="1" customWidth="1"/>
    <col min="12287" max="12287" width="5.625" style="3" customWidth="1"/>
    <col min="12288" max="12288" width="6.625" style="3" bestFit="1" customWidth="1"/>
    <col min="12289" max="12289" width="7.625" style="3" bestFit="1" customWidth="1"/>
    <col min="12290" max="12290" width="11.125" style="3" bestFit="1" customWidth="1"/>
    <col min="12291" max="12291" width="5.625" style="3" customWidth="1"/>
    <col min="12292" max="12292" width="7.625" style="3" bestFit="1" customWidth="1"/>
    <col min="12293" max="12293" width="10.5" style="3" bestFit="1" customWidth="1"/>
    <col min="12294" max="12294" width="6.5" style="3" customWidth="1"/>
    <col min="12295" max="12296" width="8" style="3" bestFit="1" customWidth="1"/>
    <col min="12297" max="12297" width="8.125" style="3" customWidth="1"/>
    <col min="12298" max="12298" width="10.625" style="3" bestFit="1" customWidth="1"/>
    <col min="12299" max="12299" width="7.5" style="3" customWidth="1"/>
    <col min="12300" max="12300" width="11" style="3"/>
    <col min="12301" max="12301" width="9.125" style="3" customWidth="1"/>
    <col min="12302" max="12302" width="10.5" style="3" bestFit="1" customWidth="1"/>
    <col min="12303" max="12538" width="11" style="3"/>
    <col min="12539" max="12539" width="14.5" style="3" customWidth="1"/>
    <col min="12540" max="12540" width="9.625" style="3" customWidth="1"/>
    <col min="12541" max="12541" width="6.125" style="3" bestFit="1" customWidth="1"/>
    <col min="12542" max="12542" width="7.625" style="3" bestFit="1" customWidth="1"/>
    <col min="12543" max="12543" width="5.625" style="3" customWidth="1"/>
    <col min="12544" max="12544" width="6.625" style="3" bestFit="1" customWidth="1"/>
    <col min="12545" max="12545" width="7.625" style="3" bestFit="1" customWidth="1"/>
    <col min="12546" max="12546" width="11.125" style="3" bestFit="1" customWidth="1"/>
    <col min="12547" max="12547" width="5.625" style="3" customWidth="1"/>
    <col min="12548" max="12548" width="7.625" style="3" bestFit="1" customWidth="1"/>
    <col min="12549" max="12549" width="10.5" style="3" bestFit="1" customWidth="1"/>
    <col min="12550" max="12550" width="6.5" style="3" customWidth="1"/>
    <col min="12551" max="12552" width="8" style="3" bestFit="1" customWidth="1"/>
    <col min="12553" max="12553" width="8.125" style="3" customWidth="1"/>
    <col min="12554" max="12554" width="10.625" style="3" bestFit="1" customWidth="1"/>
    <col min="12555" max="12555" width="7.5" style="3" customWidth="1"/>
    <col min="12556" max="12556" width="11" style="3"/>
    <col min="12557" max="12557" width="9.125" style="3" customWidth="1"/>
    <col min="12558" max="12558" width="10.5" style="3" bestFit="1" customWidth="1"/>
    <col min="12559" max="12794" width="11" style="3"/>
    <col min="12795" max="12795" width="14.5" style="3" customWidth="1"/>
    <col min="12796" max="12796" width="9.625" style="3" customWidth="1"/>
    <col min="12797" max="12797" width="6.125" style="3" bestFit="1" customWidth="1"/>
    <col min="12798" max="12798" width="7.625" style="3" bestFit="1" customWidth="1"/>
    <col min="12799" max="12799" width="5.625" style="3" customWidth="1"/>
    <col min="12800" max="12800" width="6.625" style="3" bestFit="1" customWidth="1"/>
    <col min="12801" max="12801" width="7.625" style="3" bestFit="1" customWidth="1"/>
    <col min="12802" max="12802" width="11.125" style="3" bestFit="1" customWidth="1"/>
    <col min="12803" max="12803" width="5.625" style="3" customWidth="1"/>
    <col min="12804" max="12804" width="7.625" style="3" bestFit="1" customWidth="1"/>
    <col min="12805" max="12805" width="10.5" style="3" bestFit="1" customWidth="1"/>
    <col min="12806" max="12806" width="6.5" style="3" customWidth="1"/>
    <col min="12807" max="12808" width="8" style="3" bestFit="1" customWidth="1"/>
    <col min="12809" max="12809" width="8.125" style="3" customWidth="1"/>
    <col min="12810" max="12810" width="10.625" style="3" bestFit="1" customWidth="1"/>
    <col min="12811" max="12811" width="7.5" style="3" customWidth="1"/>
    <col min="12812" max="12812" width="11" style="3"/>
    <col min="12813" max="12813" width="9.125" style="3" customWidth="1"/>
    <col min="12814" max="12814" width="10.5" style="3" bestFit="1" customWidth="1"/>
    <col min="12815" max="13050" width="11" style="3"/>
    <col min="13051" max="13051" width="14.5" style="3" customWidth="1"/>
    <col min="13052" max="13052" width="9.625" style="3" customWidth="1"/>
    <col min="13053" max="13053" width="6.125" style="3" bestFit="1" customWidth="1"/>
    <col min="13054" max="13054" width="7.625" style="3" bestFit="1" customWidth="1"/>
    <col min="13055" max="13055" width="5.625" style="3" customWidth="1"/>
    <col min="13056" max="13056" width="6.625" style="3" bestFit="1" customWidth="1"/>
    <col min="13057" max="13057" width="7.625" style="3" bestFit="1" customWidth="1"/>
    <col min="13058" max="13058" width="11.125" style="3" bestFit="1" customWidth="1"/>
    <col min="13059" max="13059" width="5.625" style="3" customWidth="1"/>
    <col min="13060" max="13060" width="7.625" style="3" bestFit="1" customWidth="1"/>
    <col min="13061" max="13061" width="10.5" style="3" bestFit="1" customWidth="1"/>
    <col min="13062" max="13062" width="6.5" style="3" customWidth="1"/>
    <col min="13063" max="13064" width="8" style="3" bestFit="1" customWidth="1"/>
    <col min="13065" max="13065" width="8.125" style="3" customWidth="1"/>
    <col min="13066" max="13066" width="10.625" style="3" bestFit="1" customWidth="1"/>
    <col min="13067" max="13067" width="7.5" style="3" customWidth="1"/>
    <col min="13068" max="13068" width="11" style="3"/>
    <col min="13069" max="13069" width="9.125" style="3" customWidth="1"/>
    <col min="13070" max="13070" width="10.5" style="3" bestFit="1" customWidth="1"/>
    <col min="13071" max="13306" width="11" style="3"/>
    <col min="13307" max="13307" width="14.5" style="3" customWidth="1"/>
    <col min="13308" max="13308" width="9.625" style="3" customWidth="1"/>
    <col min="13309" max="13309" width="6.125" style="3" bestFit="1" customWidth="1"/>
    <col min="13310" max="13310" width="7.625" style="3" bestFit="1" customWidth="1"/>
    <col min="13311" max="13311" width="5.625" style="3" customWidth="1"/>
    <col min="13312" max="13312" width="6.625" style="3" bestFit="1" customWidth="1"/>
    <col min="13313" max="13313" width="7.625" style="3" bestFit="1" customWidth="1"/>
    <col min="13314" max="13314" width="11.125" style="3" bestFit="1" customWidth="1"/>
    <col min="13315" max="13315" width="5.625" style="3" customWidth="1"/>
    <col min="13316" max="13316" width="7.625" style="3" bestFit="1" customWidth="1"/>
    <col min="13317" max="13317" width="10.5" style="3" bestFit="1" customWidth="1"/>
    <col min="13318" max="13318" width="6.5" style="3" customWidth="1"/>
    <col min="13319" max="13320" width="8" style="3" bestFit="1" customWidth="1"/>
    <col min="13321" max="13321" width="8.125" style="3" customWidth="1"/>
    <col min="13322" max="13322" width="10.625" style="3" bestFit="1" customWidth="1"/>
    <col min="13323" max="13323" width="7.5" style="3" customWidth="1"/>
    <col min="13324" max="13324" width="11" style="3"/>
    <col min="13325" max="13325" width="9.125" style="3" customWidth="1"/>
    <col min="13326" max="13326" width="10.5" style="3" bestFit="1" customWidth="1"/>
    <col min="13327" max="13562" width="11" style="3"/>
    <col min="13563" max="13563" width="14.5" style="3" customWidth="1"/>
    <col min="13564" max="13564" width="9.625" style="3" customWidth="1"/>
    <col min="13565" max="13565" width="6.125" style="3" bestFit="1" customWidth="1"/>
    <col min="13566" max="13566" width="7.625" style="3" bestFit="1" customWidth="1"/>
    <col min="13567" max="13567" width="5.625" style="3" customWidth="1"/>
    <col min="13568" max="13568" width="6.625" style="3" bestFit="1" customWidth="1"/>
    <col min="13569" max="13569" width="7.625" style="3" bestFit="1" customWidth="1"/>
    <col min="13570" max="13570" width="11.125" style="3" bestFit="1" customWidth="1"/>
    <col min="13571" max="13571" width="5.625" style="3" customWidth="1"/>
    <col min="13572" max="13572" width="7.625" style="3" bestFit="1" customWidth="1"/>
    <col min="13573" max="13573" width="10.5" style="3" bestFit="1" customWidth="1"/>
    <col min="13574" max="13574" width="6.5" style="3" customWidth="1"/>
    <col min="13575" max="13576" width="8" style="3" bestFit="1" customWidth="1"/>
    <col min="13577" max="13577" width="8.125" style="3" customWidth="1"/>
    <col min="13578" max="13578" width="10.625" style="3" bestFit="1" customWidth="1"/>
    <col min="13579" max="13579" width="7.5" style="3" customWidth="1"/>
    <col min="13580" max="13580" width="11" style="3"/>
    <col min="13581" max="13581" width="9.125" style="3" customWidth="1"/>
    <col min="13582" max="13582" width="10.5" style="3" bestFit="1" customWidth="1"/>
    <col min="13583" max="13818" width="11" style="3"/>
    <col min="13819" max="13819" width="14.5" style="3" customWidth="1"/>
    <col min="13820" max="13820" width="9.625" style="3" customWidth="1"/>
    <col min="13821" max="13821" width="6.125" style="3" bestFit="1" customWidth="1"/>
    <col min="13822" max="13822" width="7.625" style="3" bestFit="1" customWidth="1"/>
    <col min="13823" max="13823" width="5.625" style="3" customWidth="1"/>
    <col min="13824" max="13824" width="6.625" style="3" bestFit="1" customWidth="1"/>
    <col min="13825" max="13825" width="7.625" style="3" bestFit="1" customWidth="1"/>
    <col min="13826" max="13826" width="11.125" style="3" bestFit="1" customWidth="1"/>
    <col min="13827" max="13827" width="5.625" style="3" customWidth="1"/>
    <col min="13828" max="13828" width="7.625" style="3" bestFit="1" customWidth="1"/>
    <col min="13829" max="13829" width="10.5" style="3" bestFit="1" customWidth="1"/>
    <col min="13830" max="13830" width="6.5" style="3" customWidth="1"/>
    <col min="13831" max="13832" width="8" style="3" bestFit="1" customWidth="1"/>
    <col min="13833" max="13833" width="8.125" style="3" customWidth="1"/>
    <col min="13834" max="13834" width="10.625" style="3" bestFit="1" customWidth="1"/>
    <col min="13835" max="13835" width="7.5" style="3" customWidth="1"/>
    <col min="13836" max="13836" width="11" style="3"/>
    <col min="13837" max="13837" width="9.125" style="3" customWidth="1"/>
    <col min="13838" max="13838" width="10.5" style="3" bestFit="1" customWidth="1"/>
    <col min="13839" max="14074" width="11" style="3"/>
    <col min="14075" max="14075" width="14.5" style="3" customWidth="1"/>
    <col min="14076" max="14076" width="9.625" style="3" customWidth="1"/>
    <col min="14077" max="14077" width="6.125" style="3" bestFit="1" customWidth="1"/>
    <col min="14078" max="14078" width="7.625" style="3" bestFit="1" customWidth="1"/>
    <col min="14079" max="14079" width="5.625" style="3" customWidth="1"/>
    <col min="14080" max="14080" width="6.625" style="3" bestFit="1" customWidth="1"/>
    <col min="14081" max="14081" width="7.625" style="3" bestFit="1" customWidth="1"/>
    <col min="14082" max="14082" width="11.125" style="3" bestFit="1" customWidth="1"/>
    <col min="14083" max="14083" width="5.625" style="3" customWidth="1"/>
    <col min="14084" max="14084" width="7.625" style="3" bestFit="1" customWidth="1"/>
    <col min="14085" max="14085" width="10.5" style="3" bestFit="1" customWidth="1"/>
    <col min="14086" max="14086" width="6.5" style="3" customWidth="1"/>
    <col min="14087" max="14088" width="8" style="3" bestFit="1" customWidth="1"/>
    <col min="14089" max="14089" width="8.125" style="3" customWidth="1"/>
    <col min="14090" max="14090" width="10.625" style="3" bestFit="1" customWidth="1"/>
    <col min="14091" max="14091" width="7.5" style="3" customWidth="1"/>
    <col min="14092" max="14092" width="11" style="3"/>
    <col min="14093" max="14093" width="9.125" style="3" customWidth="1"/>
    <col min="14094" max="14094" width="10.5" style="3" bestFit="1" customWidth="1"/>
    <col min="14095" max="14330" width="11" style="3"/>
    <col min="14331" max="14331" width="14.5" style="3" customWidth="1"/>
    <col min="14332" max="14332" width="9.625" style="3" customWidth="1"/>
    <col min="14333" max="14333" width="6.125" style="3" bestFit="1" customWidth="1"/>
    <col min="14334" max="14334" width="7.625" style="3" bestFit="1" customWidth="1"/>
    <col min="14335" max="14335" width="5.625" style="3" customWidth="1"/>
    <col min="14336" max="14336" width="6.625" style="3" bestFit="1" customWidth="1"/>
    <col min="14337" max="14337" width="7.625" style="3" bestFit="1" customWidth="1"/>
    <col min="14338" max="14338" width="11.125" style="3" bestFit="1" customWidth="1"/>
    <col min="14339" max="14339" width="5.625" style="3" customWidth="1"/>
    <col min="14340" max="14340" width="7.625" style="3" bestFit="1" customWidth="1"/>
    <col min="14341" max="14341" width="10.5" style="3" bestFit="1" customWidth="1"/>
    <col min="14342" max="14342" width="6.5" style="3" customWidth="1"/>
    <col min="14343" max="14344" width="8" style="3" bestFit="1" customWidth="1"/>
    <col min="14345" max="14345" width="8.125" style="3" customWidth="1"/>
    <col min="14346" max="14346" width="10.625" style="3" bestFit="1" customWidth="1"/>
    <col min="14347" max="14347" width="7.5" style="3" customWidth="1"/>
    <col min="14348" max="14348" width="11" style="3"/>
    <col min="14349" max="14349" width="9.125" style="3" customWidth="1"/>
    <col min="14350" max="14350" width="10.5" style="3" bestFit="1" customWidth="1"/>
    <col min="14351" max="14586" width="11" style="3"/>
    <col min="14587" max="14587" width="14.5" style="3" customWidth="1"/>
    <col min="14588" max="14588" width="9.625" style="3" customWidth="1"/>
    <col min="14589" max="14589" width="6.125" style="3" bestFit="1" customWidth="1"/>
    <col min="14590" max="14590" width="7.625" style="3" bestFit="1" customWidth="1"/>
    <col min="14591" max="14591" width="5.625" style="3" customWidth="1"/>
    <col min="14592" max="14592" width="6.625" style="3" bestFit="1" customWidth="1"/>
    <col min="14593" max="14593" width="7.625" style="3" bestFit="1" customWidth="1"/>
    <col min="14594" max="14594" width="11.125" style="3" bestFit="1" customWidth="1"/>
    <col min="14595" max="14595" width="5.625" style="3" customWidth="1"/>
    <col min="14596" max="14596" width="7.625" style="3" bestFit="1" customWidth="1"/>
    <col min="14597" max="14597" width="10.5" style="3" bestFit="1" customWidth="1"/>
    <col min="14598" max="14598" width="6.5" style="3" customWidth="1"/>
    <col min="14599" max="14600" width="8" style="3" bestFit="1" customWidth="1"/>
    <col min="14601" max="14601" width="8.125" style="3" customWidth="1"/>
    <col min="14602" max="14602" width="10.625" style="3" bestFit="1" customWidth="1"/>
    <col min="14603" max="14603" width="7.5" style="3" customWidth="1"/>
    <col min="14604" max="14604" width="11" style="3"/>
    <col min="14605" max="14605" width="9.125" style="3" customWidth="1"/>
    <col min="14606" max="14606" width="10.5" style="3" bestFit="1" customWidth="1"/>
    <col min="14607" max="14842" width="11" style="3"/>
    <col min="14843" max="14843" width="14.5" style="3" customWidth="1"/>
    <col min="14844" max="14844" width="9.625" style="3" customWidth="1"/>
    <col min="14845" max="14845" width="6.125" style="3" bestFit="1" customWidth="1"/>
    <col min="14846" max="14846" width="7.625" style="3" bestFit="1" customWidth="1"/>
    <col min="14847" max="14847" width="5.625" style="3" customWidth="1"/>
    <col min="14848" max="14848" width="6.625" style="3" bestFit="1" customWidth="1"/>
    <col min="14849" max="14849" width="7.625" style="3" bestFit="1" customWidth="1"/>
    <col min="14850" max="14850" width="11.125" style="3" bestFit="1" customWidth="1"/>
    <col min="14851" max="14851" width="5.625" style="3" customWidth="1"/>
    <col min="14852" max="14852" width="7.625" style="3" bestFit="1" customWidth="1"/>
    <col min="14853" max="14853" width="10.5" style="3" bestFit="1" customWidth="1"/>
    <col min="14854" max="14854" width="6.5" style="3" customWidth="1"/>
    <col min="14855" max="14856" width="8" style="3" bestFit="1" customWidth="1"/>
    <col min="14857" max="14857" width="8.125" style="3" customWidth="1"/>
    <col min="14858" max="14858" width="10.625" style="3" bestFit="1" customWidth="1"/>
    <col min="14859" max="14859" width="7.5" style="3" customWidth="1"/>
    <col min="14860" max="14860" width="11" style="3"/>
    <col min="14861" max="14861" width="9.125" style="3" customWidth="1"/>
    <col min="14862" max="14862" width="10.5" style="3" bestFit="1" customWidth="1"/>
    <col min="14863" max="15098" width="11" style="3"/>
    <col min="15099" max="15099" width="14.5" style="3" customWidth="1"/>
    <col min="15100" max="15100" width="9.625" style="3" customWidth="1"/>
    <col min="15101" max="15101" width="6.125" style="3" bestFit="1" customWidth="1"/>
    <col min="15102" max="15102" width="7.625" style="3" bestFit="1" customWidth="1"/>
    <col min="15103" max="15103" width="5.625" style="3" customWidth="1"/>
    <col min="15104" max="15104" width="6.625" style="3" bestFit="1" customWidth="1"/>
    <col min="15105" max="15105" width="7.625" style="3" bestFit="1" customWidth="1"/>
    <col min="15106" max="15106" width="11.125" style="3" bestFit="1" customWidth="1"/>
    <col min="15107" max="15107" width="5.625" style="3" customWidth="1"/>
    <col min="15108" max="15108" width="7.625" style="3" bestFit="1" customWidth="1"/>
    <col min="15109" max="15109" width="10.5" style="3" bestFit="1" customWidth="1"/>
    <col min="15110" max="15110" width="6.5" style="3" customWidth="1"/>
    <col min="15111" max="15112" width="8" style="3" bestFit="1" customWidth="1"/>
    <col min="15113" max="15113" width="8.125" style="3" customWidth="1"/>
    <col min="15114" max="15114" width="10.625" style="3" bestFit="1" customWidth="1"/>
    <col min="15115" max="15115" width="7.5" style="3" customWidth="1"/>
    <col min="15116" max="15116" width="11" style="3"/>
    <col min="15117" max="15117" width="9.125" style="3" customWidth="1"/>
    <col min="15118" max="15118" width="10.5" style="3" bestFit="1" customWidth="1"/>
    <col min="15119" max="15354" width="11" style="3"/>
    <col min="15355" max="15355" width="14.5" style="3" customWidth="1"/>
    <col min="15356" max="15356" width="9.625" style="3" customWidth="1"/>
    <col min="15357" max="15357" width="6.125" style="3" bestFit="1" customWidth="1"/>
    <col min="15358" max="15358" width="7.625" style="3" bestFit="1" customWidth="1"/>
    <col min="15359" max="15359" width="5.625" style="3" customWidth="1"/>
    <col min="15360" max="15360" width="6.625" style="3" bestFit="1" customWidth="1"/>
    <col min="15361" max="15361" width="7.625" style="3" bestFit="1" customWidth="1"/>
    <col min="15362" max="15362" width="11.125" style="3" bestFit="1" customWidth="1"/>
    <col min="15363" max="15363" width="5.625" style="3" customWidth="1"/>
    <col min="15364" max="15364" width="7.625" style="3" bestFit="1" customWidth="1"/>
    <col min="15365" max="15365" width="10.5" style="3" bestFit="1" customWidth="1"/>
    <col min="15366" max="15366" width="6.5" style="3" customWidth="1"/>
    <col min="15367" max="15368" width="8" style="3" bestFit="1" customWidth="1"/>
    <col min="15369" max="15369" width="8.125" style="3" customWidth="1"/>
    <col min="15370" max="15370" width="10.625" style="3" bestFit="1" customWidth="1"/>
    <col min="15371" max="15371" width="7.5" style="3" customWidth="1"/>
    <col min="15372" max="15372" width="11" style="3"/>
    <col min="15373" max="15373" width="9.125" style="3" customWidth="1"/>
    <col min="15374" max="15374" width="10.5" style="3" bestFit="1" customWidth="1"/>
    <col min="15375" max="15610" width="11" style="3"/>
    <col min="15611" max="15611" width="14.5" style="3" customWidth="1"/>
    <col min="15612" max="15612" width="9.625" style="3" customWidth="1"/>
    <col min="15613" max="15613" width="6.125" style="3" bestFit="1" customWidth="1"/>
    <col min="15614" max="15614" width="7.625" style="3" bestFit="1" customWidth="1"/>
    <col min="15615" max="15615" width="5.625" style="3" customWidth="1"/>
    <col min="15616" max="15616" width="6.625" style="3" bestFit="1" customWidth="1"/>
    <col min="15617" max="15617" width="7.625" style="3" bestFit="1" customWidth="1"/>
    <col min="15618" max="15618" width="11.125" style="3" bestFit="1" customWidth="1"/>
    <col min="15619" max="15619" width="5.625" style="3" customWidth="1"/>
    <col min="15620" max="15620" width="7.625" style="3" bestFit="1" customWidth="1"/>
    <col min="15621" max="15621" width="10.5" style="3" bestFit="1" customWidth="1"/>
    <col min="15622" max="15622" width="6.5" style="3" customWidth="1"/>
    <col min="15623" max="15624" width="8" style="3" bestFit="1" customWidth="1"/>
    <col min="15625" max="15625" width="8.125" style="3" customWidth="1"/>
    <col min="15626" max="15626" width="10.625" style="3" bestFit="1" customWidth="1"/>
    <col min="15627" max="15627" width="7.5" style="3" customWidth="1"/>
    <col min="15628" max="15628" width="11" style="3"/>
    <col min="15629" max="15629" width="9.125" style="3" customWidth="1"/>
    <col min="15630" max="15630" width="10.5" style="3" bestFit="1" customWidth="1"/>
    <col min="15631" max="15866" width="11" style="3"/>
    <col min="15867" max="15867" width="14.5" style="3" customWidth="1"/>
    <col min="15868" max="15868" width="9.625" style="3" customWidth="1"/>
    <col min="15869" max="15869" width="6.125" style="3" bestFit="1" customWidth="1"/>
    <col min="15870" max="15870" width="7.625" style="3" bestFit="1" customWidth="1"/>
    <col min="15871" max="15871" width="5.625" style="3" customWidth="1"/>
    <col min="15872" max="15872" width="6.625" style="3" bestFit="1" customWidth="1"/>
    <col min="15873" max="15873" width="7.625" style="3" bestFit="1" customWidth="1"/>
    <col min="15874" max="15874" width="11.125" style="3" bestFit="1" customWidth="1"/>
    <col min="15875" max="15875" width="5.625" style="3" customWidth="1"/>
    <col min="15876" max="15876" width="7.625" style="3" bestFit="1" customWidth="1"/>
    <col min="15877" max="15877" width="10.5" style="3" bestFit="1" customWidth="1"/>
    <col min="15878" max="15878" width="6.5" style="3" customWidth="1"/>
    <col min="15879" max="15880" width="8" style="3" bestFit="1" customWidth="1"/>
    <col min="15881" max="15881" width="8.125" style="3" customWidth="1"/>
    <col min="15882" max="15882" width="10.625" style="3" bestFit="1" customWidth="1"/>
    <col min="15883" max="15883" width="7.5" style="3" customWidth="1"/>
    <col min="15884" max="15884" width="11" style="3"/>
    <col min="15885" max="15885" width="9.125" style="3" customWidth="1"/>
    <col min="15886" max="15886" width="10.5" style="3" bestFit="1" customWidth="1"/>
    <col min="15887" max="16122" width="11" style="3"/>
    <col min="16123" max="16123" width="14.5" style="3" customWidth="1"/>
    <col min="16124" max="16124" width="9.625" style="3" customWidth="1"/>
    <col min="16125" max="16125" width="6.125" style="3" bestFit="1" customWidth="1"/>
    <col min="16126" max="16126" width="7.625" style="3" bestFit="1" customWidth="1"/>
    <col min="16127" max="16127" width="5.625" style="3" customWidth="1"/>
    <col min="16128" max="16128" width="6.625" style="3" bestFit="1" customWidth="1"/>
    <col min="16129" max="16129" width="7.625" style="3" bestFit="1" customWidth="1"/>
    <col min="16130" max="16130" width="11.125" style="3" bestFit="1" customWidth="1"/>
    <col min="16131" max="16131" width="5.625" style="3" customWidth="1"/>
    <col min="16132" max="16132" width="7.625" style="3" bestFit="1" customWidth="1"/>
    <col min="16133" max="16133" width="10.5" style="3" bestFit="1" customWidth="1"/>
    <col min="16134" max="16134" width="6.5" style="3" customWidth="1"/>
    <col min="16135" max="16136" width="8" style="3" bestFit="1" customWidth="1"/>
    <col min="16137" max="16137" width="8.125" style="3" customWidth="1"/>
    <col min="16138" max="16138" width="10.625" style="3" bestFit="1" customWidth="1"/>
    <col min="16139" max="16139" width="7.5" style="3" customWidth="1"/>
    <col min="16140" max="16140" width="11" style="3"/>
    <col min="16141" max="16141" width="9.125" style="3" customWidth="1"/>
    <col min="16142" max="16142" width="10.5" style="3" bestFit="1" customWidth="1"/>
    <col min="16143" max="16384" width="11" style="3"/>
  </cols>
  <sheetData>
    <row r="1" spans="1:13" x14ac:dyDescent="0.2">
      <c r="A1" s="6" t="s">
        <v>437</v>
      </c>
    </row>
    <row r="2" spans="1:13" ht="15.75" x14ac:dyDescent="0.25">
      <c r="A2" s="2"/>
      <c r="J2" s="79" t="s">
        <v>151</v>
      </c>
    </row>
    <row r="3" spans="1:13" ht="14.1" customHeight="1" x14ac:dyDescent="0.2">
      <c r="A3" s="90"/>
      <c r="B3" s="780">
        <f>INDICE!A3</f>
        <v>45017</v>
      </c>
      <c r="C3" s="780"/>
      <c r="D3" s="780">
        <f>INDICE!C3</f>
        <v>0</v>
      </c>
      <c r="E3" s="780"/>
      <c r="F3" s="91"/>
      <c r="G3" s="781" t="s">
        <v>116</v>
      </c>
      <c r="H3" s="781"/>
      <c r="I3" s="781"/>
      <c r="J3" s="781"/>
    </row>
    <row r="4" spans="1:13" x14ac:dyDescent="0.2">
      <c r="A4" s="92"/>
      <c r="B4" s="611" t="s">
        <v>143</v>
      </c>
      <c r="C4" s="611" t="s">
        <v>144</v>
      </c>
      <c r="D4" s="611" t="s">
        <v>179</v>
      </c>
      <c r="E4" s="611" t="s">
        <v>182</v>
      </c>
      <c r="F4" s="611"/>
      <c r="G4" s="611" t="s">
        <v>143</v>
      </c>
      <c r="H4" s="611" t="s">
        <v>144</v>
      </c>
      <c r="I4" s="611" t="s">
        <v>179</v>
      </c>
      <c r="J4" s="611" t="s">
        <v>182</v>
      </c>
    </row>
    <row r="5" spans="1:13" x14ac:dyDescent="0.2">
      <c r="A5" s="367" t="s">
        <v>153</v>
      </c>
      <c r="B5" s="94">
        <f>'GNA CCAA'!B5</f>
        <v>71.342700000000008</v>
      </c>
      <c r="C5" s="94">
        <f>'GNA CCAA'!C5</f>
        <v>2.9254400000000005</v>
      </c>
      <c r="D5" s="94">
        <f>'GO CCAA'!B5</f>
        <v>282.89395999999994</v>
      </c>
      <c r="E5" s="343">
        <f>SUM(B5:D5)</f>
        <v>357.16209999999995</v>
      </c>
      <c r="F5" s="94"/>
      <c r="G5" s="94">
        <f>'GNA CCAA'!F5</f>
        <v>837.26966000000141</v>
      </c>
      <c r="H5" s="94">
        <f>'GNA CCAA'!G5</f>
        <v>32.245789999999992</v>
      </c>
      <c r="I5" s="94">
        <f>'GO CCAA'!G5</f>
        <v>3498.6265899999948</v>
      </c>
      <c r="J5" s="343">
        <f>SUM(G5:I5)</f>
        <v>4368.1420399999961</v>
      </c>
    </row>
    <row r="6" spans="1:13" x14ac:dyDescent="0.2">
      <c r="A6" s="368" t="s">
        <v>154</v>
      </c>
      <c r="B6" s="96">
        <f>'GNA CCAA'!B6</f>
        <v>13.487599999999999</v>
      </c>
      <c r="C6" s="96">
        <f>'GNA CCAA'!C6</f>
        <v>0.58865000000000001</v>
      </c>
      <c r="D6" s="96">
        <f>'GO CCAA'!B6</f>
        <v>62.498849999999997</v>
      </c>
      <c r="E6" s="345">
        <f>SUM(B6:D6)</f>
        <v>76.575099999999992</v>
      </c>
      <c r="F6" s="96"/>
      <c r="G6" s="96">
        <f>'GNA CCAA'!F6</f>
        <v>156.49652999999995</v>
      </c>
      <c r="H6" s="96">
        <f>'GNA CCAA'!G6</f>
        <v>6.1886399999999977</v>
      </c>
      <c r="I6" s="96">
        <f>'GO CCAA'!G6</f>
        <v>809.16455000000065</v>
      </c>
      <c r="J6" s="345">
        <f t="shared" ref="J6:J24" si="0">SUM(G6:I6)</f>
        <v>971.84972000000062</v>
      </c>
    </row>
    <row r="7" spans="1:13" x14ac:dyDescent="0.2">
      <c r="A7" s="368" t="s">
        <v>155</v>
      </c>
      <c r="B7" s="96">
        <f>'GNA CCAA'!B7</f>
        <v>8.2534399999999994</v>
      </c>
      <c r="C7" s="96">
        <f>'GNA CCAA'!C7</f>
        <v>0.49920999999999999</v>
      </c>
      <c r="D7" s="96">
        <f>'GO CCAA'!B7</f>
        <v>32.805590000000002</v>
      </c>
      <c r="E7" s="345">
        <f t="shared" ref="E7:E24" si="1">SUM(B7:D7)</f>
        <v>41.558239999999998</v>
      </c>
      <c r="F7" s="96"/>
      <c r="G7" s="96">
        <f>'GNA CCAA'!F7</f>
        <v>99.162599999999941</v>
      </c>
      <c r="H7" s="96">
        <f>'GNA CCAA'!G7</f>
        <v>5.662370000000001</v>
      </c>
      <c r="I7" s="96">
        <f>'GO CCAA'!G7</f>
        <v>399.16494999999992</v>
      </c>
      <c r="J7" s="345">
        <f t="shared" si="0"/>
        <v>503.98991999999987</v>
      </c>
    </row>
    <row r="8" spans="1:13" x14ac:dyDescent="0.2">
      <c r="A8" s="368" t="s">
        <v>156</v>
      </c>
      <c r="B8" s="96">
        <f>'GNA CCAA'!B8</f>
        <v>19.56127</v>
      </c>
      <c r="C8" s="96">
        <f>'GNA CCAA'!C8</f>
        <v>0.85209999999999997</v>
      </c>
      <c r="D8" s="96">
        <f>'GO CCAA'!B8</f>
        <v>28.218699999999998</v>
      </c>
      <c r="E8" s="345">
        <f t="shared" si="1"/>
        <v>48.632069999999999</v>
      </c>
      <c r="F8" s="96"/>
      <c r="G8" s="96">
        <f>'GNA CCAA'!F8</f>
        <v>242.70321999999993</v>
      </c>
      <c r="H8" s="96">
        <f>'GNA CCAA'!G8</f>
        <v>10.289500000000004</v>
      </c>
      <c r="I8" s="96">
        <f>'GO CCAA'!G8</f>
        <v>365.08843000000002</v>
      </c>
      <c r="J8" s="345">
        <f t="shared" si="0"/>
        <v>618.08114999999998</v>
      </c>
    </row>
    <row r="9" spans="1:13" x14ac:dyDescent="0.2">
      <c r="A9" s="368" t="s">
        <v>157</v>
      </c>
      <c r="B9" s="96">
        <f>'GNA CCAA'!B9</f>
        <v>33.185010000000005</v>
      </c>
      <c r="C9" s="96">
        <f>'GNA CCAA'!C9</f>
        <v>7.5139100000000001</v>
      </c>
      <c r="D9" s="96">
        <f>'GO CCAA'!B9</f>
        <v>51.642650000000003</v>
      </c>
      <c r="E9" s="345">
        <f t="shared" si="1"/>
        <v>92.341570000000019</v>
      </c>
      <c r="F9" s="96"/>
      <c r="G9" s="96">
        <f>'GNA CCAA'!F9</f>
        <v>418.81415999999979</v>
      </c>
      <c r="H9" s="96">
        <f>'GNA CCAA'!G9</f>
        <v>95.717409999999944</v>
      </c>
      <c r="I9" s="96">
        <f>'GO CCAA'!G9</f>
        <v>686.45328000000006</v>
      </c>
      <c r="J9" s="345">
        <f t="shared" si="0"/>
        <v>1200.9848499999998</v>
      </c>
    </row>
    <row r="10" spans="1:13" x14ac:dyDescent="0.2">
      <c r="A10" s="368" t="s">
        <v>158</v>
      </c>
      <c r="B10" s="96">
        <f>'GNA CCAA'!B10</f>
        <v>6.2936700000000005</v>
      </c>
      <c r="C10" s="96">
        <f>'GNA CCAA'!C10</f>
        <v>0.27104</v>
      </c>
      <c r="D10" s="96">
        <f>'GO CCAA'!B10</f>
        <v>25.16882</v>
      </c>
      <c r="E10" s="345">
        <f t="shared" si="1"/>
        <v>31.733530000000002</v>
      </c>
      <c r="F10" s="96"/>
      <c r="G10" s="96">
        <f>'GNA CCAA'!F10</f>
        <v>73.4298</v>
      </c>
      <c r="H10" s="96">
        <f>'GNA CCAA'!G10</f>
        <v>3.0599199999999991</v>
      </c>
      <c r="I10" s="96">
        <f>'GO CCAA'!G10</f>
        <v>301.08274000000011</v>
      </c>
      <c r="J10" s="345">
        <f t="shared" si="0"/>
        <v>377.57246000000009</v>
      </c>
    </row>
    <row r="11" spans="1:13" x14ac:dyDescent="0.2">
      <c r="A11" s="368" t="s">
        <v>159</v>
      </c>
      <c r="B11" s="96">
        <f>'GNA CCAA'!B11</f>
        <v>26.378960000000003</v>
      </c>
      <c r="C11" s="96">
        <f>'GNA CCAA'!C11</f>
        <v>1.21244</v>
      </c>
      <c r="D11" s="96">
        <f>'GO CCAA'!B11</f>
        <v>133.09545999999997</v>
      </c>
      <c r="E11" s="345">
        <f t="shared" si="1"/>
        <v>160.68685999999997</v>
      </c>
      <c r="F11" s="96"/>
      <c r="G11" s="96">
        <f>'GNA CCAA'!F11</f>
        <v>295.87884000000042</v>
      </c>
      <c r="H11" s="96">
        <f>'GNA CCAA'!G11</f>
        <v>14.348590000000025</v>
      </c>
      <c r="I11" s="96">
        <f>'GO CCAA'!G11</f>
        <v>1665.2906700000005</v>
      </c>
      <c r="J11" s="345">
        <f t="shared" si="0"/>
        <v>1975.5181000000009</v>
      </c>
    </row>
    <row r="12" spans="1:13" x14ac:dyDescent="0.2">
      <c r="A12" s="368" t="s">
        <v>512</v>
      </c>
      <c r="B12" s="96">
        <f>'GNA CCAA'!B12</f>
        <v>19.982589999999995</v>
      </c>
      <c r="C12" s="96">
        <f>'GNA CCAA'!C12</f>
        <v>0.78939999999999999</v>
      </c>
      <c r="D12" s="96">
        <f>'GO CCAA'!B12</f>
        <v>99.543239999999955</v>
      </c>
      <c r="E12" s="345">
        <f t="shared" si="1"/>
        <v>120.31522999999996</v>
      </c>
      <c r="F12" s="96"/>
      <c r="G12" s="96">
        <f>'GNA CCAA'!F12</f>
        <v>226.35060999999985</v>
      </c>
      <c r="H12" s="96">
        <f>'GNA CCAA'!G12</f>
        <v>8.0763999999999978</v>
      </c>
      <c r="I12" s="96">
        <f>'GO CCAA'!G12</f>
        <v>1285.2537100000015</v>
      </c>
      <c r="J12" s="345">
        <f t="shared" si="0"/>
        <v>1519.6807200000014</v>
      </c>
    </row>
    <row r="13" spans="1:13" x14ac:dyDescent="0.2">
      <c r="A13" s="368" t="s">
        <v>160</v>
      </c>
      <c r="B13" s="96">
        <f>'GNA CCAA'!B13</f>
        <v>80.768089999999958</v>
      </c>
      <c r="C13" s="96">
        <f>'GNA CCAA'!C13</f>
        <v>3.867080000000001</v>
      </c>
      <c r="D13" s="96">
        <f>'GO CCAA'!B13</f>
        <v>287.23295000000002</v>
      </c>
      <c r="E13" s="345">
        <f t="shared" si="1"/>
        <v>371.86811999999998</v>
      </c>
      <c r="F13" s="96"/>
      <c r="G13" s="96">
        <f>'GNA CCAA'!F13</f>
        <v>984.18465000000003</v>
      </c>
      <c r="H13" s="96">
        <f>'GNA CCAA'!G13</f>
        <v>45.71273000000005</v>
      </c>
      <c r="I13" s="96">
        <f>'GO CCAA'!G13</f>
        <v>3637.9138100000005</v>
      </c>
      <c r="J13" s="345">
        <f t="shared" si="0"/>
        <v>4667.8111900000004</v>
      </c>
    </row>
    <row r="14" spans="1:13" x14ac:dyDescent="0.2">
      <c r="A14" s="368" t="s">
        <v>161</v>
      </c>
      <c r="B14" s="96">
        <f>'GNA CCAA'!B14</f>
        <v>0.41840000000000005</v>
      </c>
      <c r="C14" s="96">
        <f>'GNA CCAA'!C14</f>
        <v>4.4270000000000004E-2</v>
      </c>
      <c r="D14" s="96">
        <f>'GO CCAA'!B14</f>
        <v>0.91712000000000005</v>
      </c>
      <c r="E14" s="345">
        <f t="shared" si="1"/>
        <v>1.3797900000000001</v>
      </c>
      <c r="F14" s="96"/>
      <c r="G14" s="96">
        <f>'GNA CCAA'!F14</f>
        <v>5.7870900000000001</v>
      </c>
      <c r="H14" s="96">
        <f>'GNA CCAA'!G14</f>
        <v>0.57343999999999984</v>
      </c>
      <c r="I14" s="96">
        <f>'GO CCAA'!G14</f>
        <v>13.167860000000001</v>
      </c>
      <c r="J14" s="345">
        <f t="shared" si="0"/>
        <v>19.528390000000002</v>
      </c>
    </row>
    <row r="15" spans="1:13" x14ac:dyDescent="0.2">
      <c r="A15" s="368" t="s">
        <v>162</v>
      </c>
      <c r="B15" s="96">
        <f>'GNA CCAA'!B15</f>
        <v>52.832159999999988</v>
      </c>
      <c r="C15" s="96">
        <f>'GNA CCAA'!C15</f>
        <v>2.0857799999999997</v>
      </c>
      <c r="D15" s="96">
        <f>'GO CCAA'!B15</f>
        <v>160.60489999999993</v>
      </c>
      <c r="E15" s="345">
        <f t="shared" si="1"/>
        <v>215.52283999999992</v>
      </c>
      <c r="F15" s="96"/>
      <c r="G15" s="96">
        <f>'GNA CCAA'!F15</f>
        <v>636.91542000000015</v>
      </c>
      <c r="H15" s="96">
        <f>'GNA CCAA'!G15</f>
        <v>24.086510000000001</v>
      </c>
      <c r="I15" s="96">
        <f>'GO CCAA'!G15</f>
        <v>2048.7356999999988</v>
      </c>
      <c r="J15" s="345">
        <f t="shared" si="0"/>
        <v>2709.7376299999987</v>
      </c>
      <c r="L15" s="92"/>
      <c r="M15" s="92"/>
    </row>
    <row r="16" spans="1:13" x14ac:dyDescent="0.2">
      <c r="A16" s="368" t="s">
        <v>163</v>
      </c>
      <c r="B16" s="96">
        <f>'GNA CCAA'!B16</f>
        <v>9.5224999999999973</v>
      </c>
      <c r="C16" s="96">
        <f>'GNA CCAA'!C16</f>
        <v>0.29691000000000006</v>
      </c>
      <c r="D16" s="96">
        <f>'GO CCAA'!B16</f>
        <v>52.025070000000014</v>
      </c>
      <c r="E16" s="345">
        <f t="shared" si="1"/>
        <v>61.844480000000011</v>
      </c>
      <c r="F16" s="96"/>
      <c r="G16" s="96">
        <f>'GNA CCAA'!F16</f>
        <v>104.11956999999998</v>
      </c>
      <c r="H16" s="96">
        <f>'GNA CCAA'!G16</f>
        <v>3.0631800000000005</v>
      </c>
      <c r="I16" s="96">
        <f>'GO CCAA'!G16</f>
        <v>668.78385000000014</v>
      </c>
      <c r="J16" s="345">
        <f t="shared" si="0"/>
        <v>775.96660000000008</v>
      </c>
    </row>
    <row r="17" spans="1:10" x14ac:dyDescent="0.2">
      <c r="A17" s="368" t="s">
        <v>164</v>
      </c>
      <c r="B17" s="96">
        <f>'GNA CCAA'!B17</f>
        <v>22.763309999999997</v>
      </c>
      <c r="C17" s="96">
        <f>'GNA CCAA'!C17</f>
        <v>1.1377299999999997</v>
      </c>
      <c r="D17" s="96">
        <f>'GO CCAA'!B17</f>
        <v>109.39133000000001</v>
      </c>
      <c r="E17" s="345">
        <f t="shared" si="1"/>
        <v>133.29237000000001</v>
      </c>
      <c r="F17" s="96"/>
      <c r="G17" s="96">
        <f>'GNA CCAA'!F17</f>
        <v>270.88733000000013</v>
      </c>
      <c r="H17" s="96">
        <f>'GNA CCAA'!G17</f>
        <v>13.040989999999999</v>
      </c>
      <c r="I17" s="96">
        <f>'GO CCAA'!G17</f>
        <v>1371.0021999999999</v>
      </c>
      <c r="J17" s="345">
        <f t="shared" si="0"/>
        <v>1654.9305200000001</v>
      </c>
    </row>
    <row r="18" spans="1:10" x14ac:dyDescent="0.2">
      <c r="A18" s="368" t="s">
        <v>165</v>
      </c>
      <c r="B18" s="96">
        <f>'GNA CCAA'!B18</f>
        <v>2.5256400000000001</v>
      </c>
      <c r="C18" s="96">
        <f>'GNA CCAA'!C18</f>
        <v>9.5480000000000009E-2</v>
      </c>
      <c r="D18" s="96">
        <f>'GO CCAA'!B18</f>
        <v>12.484</v>
      </c>
      <c r="E18" s="345">
        <f t="shared" si="1"/>
        <v>15.105119999999999</v>
      </c>
      <c r="F18" s="96"/>
      <c r="G18" s="96">
        <f>'GNA CCAA'!F18</f>
        <v>26.682850000000009</v>
      </c>
      <c r="H18" s="96">
        <f>'GNA CCAA'!G18</f>
        <v>1.1685499999999998</v>
      </c>
      <c r="I18" s="96">
        <f>'GO CCAA'!G18</f>
        <v>149.27626999999998</v>
      </c>
      <c r="J18" s="345">
        <f t="shared" si="0"/>
        <v>177.12766999999999</v>
      </c>
    </row>
    <row r="19" spans="1:10" x14ac:dyDescent="0.2">
      <c r="A19" s="368" t="s">
        <v>166</v>
      </c>
      <c r="B19" s="96">
        <f>'GNA CCAA'!B19</f>
        <v>59.475790000000011</v>
      </c>
      <c r="C19" s="96">
        <f>'GNA CCAA'!C19</f>
        <v>2.3538099999999997</v>
      </c>
      <c r="D19" s="96">
        <f>'GO CCAA'!B19</f>
        <v>145.84512000000004</v>
      </c>
      <c r="E19" s="345">
        <f t="shared" si="1"/>
        <v>207.67472000000004</v>
      </c>
      <c r="F19" s="96"/>
      <c r="G19" s="96">
        <f>'GNA CCAA'!F19</f>
        <v>717.58563000000004</v>
      </c>
      <c r="H19" s="96">
        <f>'GNA CCAA'!G19</f>
        <v>26.560790000000001</v>
      </c>
      <c r="I19" s="96">
        <f>'GO CCAA'!G19</f>
        <v>1855.3790200000012</v>
      </c>
      <c r="J19" s="345">
        <f t="shared" si="0"/>
        <v>2599.5254400000013</v>
      </c>
    </row>
    <row r="20" spans="1:10" x14ac:dyDescent="0.2">
      <c r="A20" s="368" t="s">
        <v>167</v>
      </c>
      <c r="B20" s="96">
        <f>'GNA CCAA'!B20</f>
        <v>0.49679999999999991</v>
      </c>
      <c r="C20" s="493">
        <f>'GNA CCAA'!C20</f>
        <v>0</v>
      </c>
      <c r="D20" s="96">
        <f>'GO CCAA'!B20</f>
        <v>0.87411000000000016</v>
      </c>
      <c r="E20" s="345">
        <f t="shared" si="1"/>
        <v>1.3709100000000001</v>
      </c>
      <c r="F20" s="96"/>
      <c r="G20" s="96">
        <f>'GNA CCAA'!F20</f>
        <v>6.4780700000000007</v>
      </c>
      <c r="H20" s="493">
        <f>'GNA CCAA'!G20</f>
        <v>0</v>
      </c>
      <c r="I20" s="96">
        <f>'GO CCAA'!G20</f>
        <v>14.069739999999999</v>
      </c>
      <c r="J20" s="345">
        <f t="shared" si="0"/>
        <v>20.547809999999998</v>
      </c>
    </row>
    <row r="21" spans="1:10" x14ac:dyDescent="0.2">
      <c r="A21" s="368" t="s">
        <v>168</v>
      </c>
      <c r="B21" s="96">
        <f>'GNA CCAA'!B21</f>
        <v>12.490089999999997</v>
      </c>
      <c r="C21" s="96">
        <f>'GNA CCAA'!C21</f>
        <v>0.53632000000000002</v>
      </c>
      <c r="D21" s="96">
        <f>'GO CCAA'!B21</f>
        <v>74.196190000000001</v>
      </c>
      <c r="E21" s="345">
        <f t="shared" si="1"/>
        <v>87.2226</v>
      </c>
      <c r="F21" s="96"/>
      <c r="G21" s="96">
        <f>'GNA CCAA'!F21</f>
        <v>150.78287</v>
      </c>
      <c r="H21" s="96">
        <f>'GNA CCAA'!G21</f>
        <v>6.0951399999999998</v>
      </c>
      <c r="I21" s="96">
        <f>'GO CCAA'!G21</f>
        <v>926.33517999999947</v>
      </c>
      <c r="J21" s="345">
        <f t="shared" si="0"/>
        <v>1083.2131899999995</v>
      </c>
    </row>
    <row r="22" spans="1:10" x14ac:dyDescent="0.2">
      <c r="A22" s="368" t="s">
        <v>169</v>
      </c>
      <c r="B22" s="96">
        <f>'GNA CCAA'!B22</f>
        <v>6.6411599999999993</v>
      </c>
      <c r="C22" s="96">
        <f>'GNA CCAA'!C22</f>
        <v>0.24966999999999998</v>
      </c>
      <c r="D22" s="96">
        <f>'GO CCAA'!B22</f>
        <v>50.642129999999995</v>
      </c>
      <c r="E22" s="345">
        <f t="shared" si="1"/>
        <v>57.532959999999996</v>
      </c>
      <c r="F22" s="96"/>
      <c r="G22" s="96">
        <f>'GNA CCAA'!F22</f>
        <v>75.617929999999959</v>
      </c>
      <c r="H22" s="96">
        <f>'GNA CCAA'!G22</f>
        <v>2.4761700000000002</v>
      </c>
      <c r="I22" s="96">
        <f>'GO CCAA'!G22</f>
        <v>597.9868899999999</v>
      </c>
      <c r="J22" s="345">
        <f t="shared" si="0"/>
        <v>676.08098999999982</v>
      </c>
    </row>
    <row r="23" spans="1:10" x14ac:dyDescent="0.2">
      <c r="A23" s="369" t="s">
        <v>170</v>
      </c>
      <c r="B23" s="96">
        <f>'GNA CCAA'!B23</f>
        <v>17.564710000000002</v>
      </c>
      <c r="C23" s="96">
        <f>'GNA CCAA'!C23</f>
        <v>0.90697000000000005</v>
      </c>
      <c r="D23" s="96">
        <f>'GO CCAA'!B23</f>
        <v>125.56298999999999</v>
      </c>
      <c r="E23" s="345">
        <f t="shared" si="1"/>
        <v>144.03466999999998</v>
      </c>
      <c r="F23" s="96"/>
      <c r="G23" s="96">
        <f>'GNA CCAA'!F23</f>
        <v>203.26662000000019</v>
      </c>
      <c r="H23" s="96">
        <f>'GNA CCAA'!G23</f>
        <v>10.187900000000001</v>
      </c>
      <c r="I23" s="96">
        <f>'GO CCAA'!G23</f>
        <v>1683.3629299999996</v>
      </c>
      <c r="J23" s="345">
        <f t="shared" si="0"/>
        <v>1896.8174499999998</v>
      </c>
    </row>
    <row r="24" spans="1:10" x14ac:dyDescent="0.2">
      <c r="A24" s="370" t="s">
        <v>430</v>
      </c>
      <c r="B24" s="100">
        <f>'GNA CCAA'!B24</f>
        <v>463.98389000000003</v>
      </c>
      <c r="C24" s="100">
        <f>'GNA CCAA'!C24</f>
        <v>26.226210000000005</v>
      </c>
      <c r="D24" s="100">
        <f>'GO CCAA'!B24</f>
        <v>1735.6431800000003</v>
      </c>
      <c r="E24" s="100">
        <f t="shared" si="1"/>
        <v>2225.8532800000003</v>
      </c>
      <c r="F24" s="100"/>
      <c r="G24" s="100">
        <f>'GNA CCAA'!F24</f>
        <v>5532.41344999998</v>
      </c>
      <c r="H24" s="371">
        <f>'GNA CCAA'!G24</f>
        <v>308.55402000000049</v>
      </c>
      <c r="I24" s="100">
        <f>'GO CCAA'!G24</f>
        <v>21976.138369999986</v>
      </c>
      <c r="J24" s="100">
        <f t="shared" si="0"/>
        <v>27817.105839999967</v>
      </c>
    </row>
    <row r="25" spans="1:10" x14ac:dyDescent="0.2">
      <c r="J25" s="79" t="s">
        <v>220</v>
      </c>
    </row>
    <row r="26" spans="1:10" x14ac:dyDescent="0.2">
      <c r="A26" s="347" t="s">
        <v>435</v>
      </c>
      <c r="G26" s="58"/>
      <c r="H26" s="58"/>
      <c r="I26" s="58"/>
      <c r="J26" s="58"/>
    </row>
    <row r="27" spans="1:10" x14ac:dyDescent="0.2">
      <c r="A27" s="101" t="s">
        <v>221</v>
      </c>
      <c r="G27" s="58"/>
      <c r="H27" s="58"/>
      <c r="I27" s="58"/>
      <c r="J27" s="58"/>
    </row>
    <row r="28" spans="1:10" ht="18" x14ac:dyDescent="0.25">
      <c r="A28" s="102"/>
      <c r="E28" s="787"/>
      <c r="F28" s="787"/>
      <c r="G28" s="58"/>
      <c r="H28" s="58"/>
      <c r="I28" s="58"/>
      <c r="J28" s="58"/>
    </row>
    <row r="29" spans="1:10" x14ac:dyDescent="0.2">
      <c r="A29" s="102"/>
      <c r="G29" s="58"/>
      <c r="H29" s="58"/>
      <c r="I29" s="58"/>
      <c r="J29" s="58"/>
    </row>
    <row r="30" spans="1:10" x14ac:dyDescent="0.2">
      <c r="A30" s="102"/>
      <c r="G30" s="58"/>
      <c r="H30" s="58"/>
      <c r="I30" s="58"/>
      <c r="J30" s="58"/>
    </row>
    <row r="31" spans="1:10" x14ac:dyDescent="0.2">
      <c r="A31" s="102"/>
      <c r="G31" s="58"/>
      <c r="H31" s="58"/>
      <c r="I31" s="58"/>
      <c r="J31" s="58"/>
    </row>
    <row r="32" spans="1:10" x14ac:dyDescent="0.2">
      <c r="A32" s="102"/>
      <c r="G32" s="58"/>
      <c r="H32" s="58"/>
      <c r="I32" s="58"/>
      <c r="J32" s="58"/>
    </row>
    <row r="33" spans="1:10" x14ac:dyDescent="0.2">
      <c r="A33" s="102"/>
      <c r="G33" s="58"/>
      <c r="H33" s="58"/>
      <c r="I33" s="58"/>
      <c r="J33" s="58"/>
    </row>
    <row r="34" spans="1:10" x14ac:dyDescent="0.2">
      <c r="A34" s="102"/>
      <c r="G34" s="58"/>
      <c r="H34" s="58"/>
      <c r="I34" s="58"/>
      <c r="J34" s="58"/>
    </row>
    <row r="35" spans="1:10" x14ac:dyDescent="0.2">
      <c r="A35" s="102"/>
      <c r="G35" s="58"/>
      <c r="H35" s="58"/>
      <c r="I35" s="58"/>
      <c r="J35" s="58"/>
    </row>
    <row r="36" spans="1:10" x14ac:dyDescent="0.2">
      <c r="A36" s="102"/>
      <c r="G36" s="58"/>
      <c r="H36" s="58"/>
      <c r="I36" s="58"/>
      <c r="J36" s="58"/>
    </row>
    <row r="37" spans="1:10" x14ac:dyDescent="0.2">
      <c r="A37" s="102"/>
      <c r="G37" s="58"/>
      <c r="H37" s="58"/>
      <c r="I37" s="58"/>
      <c r="J37" s="58"/>
    </row>
    <row r="38" spans="1:10" x14ac:dyDescent="0.2">
      <c r="A38" s="102"/>
      <c r="G38" s="58"/>
      <c r="H38" s="58"/>
      <c r="I38" s="58"/>
      <c r="J38" s="58"/>
    </row>
    <row r="39" spans="1:10" x14ac:dyDescent="0.2">
      <c r="A39" s="102"/>
      <c r="G39" s="58"/>
      <c r="H39" s="58"/>
      <c r="I39" s="58"/>
      <c r="J39" s="58"/>
    </row>
    <row r="40" spans="1:10" x14ac:dyDescent="0.2">
      <c r="A40" s="102"/>
      <c r="G40" s="58"/>
      <c r="H40" s="58"/>
      <c r="I40" s="58"/>
      <c r="J40" s="58"/>
    </row>
    <row r="41" spans="1:10" x14ac:dyDescent="0.2">
      <c r="A41" s="102"/>
      <c r="G41" s="58"/>
      <c r="H41" s="58"/>
      <c r="I41" s="58"/>
      <c r="J41" s="58"/>
    </row>
    <row r="42" spans="1:10" x14ac:dyDescent="0.2">
      <c r="A42" s="102"/>
      <c r="G42" s="58"/>
      <c r="H42" s="58"/>
      <c r="I42" s="58"/>
      <c r="J42" s="58"/>
    </row>
    <row r="43" spans="1:10" x14ac:dyDescent="0.2">
      <c r="A43" s="102"/>
      <c r="G43" s="58"/>
      <c r="H43" s="58"/>
      <c r="I43" s="58"/>
      <c r="J43" s="58"/>
    </row>
    <row r="44" spans="1:10" x14ac:dyDescent="0.2">
      <c r="A44" s="102"/>
      <c r="G44" s="58"/>
      <c r="H44" s="58"/>
      <c r="I44" s="58"/>
      <c r="J44" s="58"/>
    </row>
    <row r="45" spans="1:10" x14ac:dyDescent="0.2">
      <c r="A45" s="102"/>
      <c r="G45" s="58"/>
      <c r="H45" s="58"/>
      <c r="I45" s="58"/>
      <c r="J45" s="58"/>
    </row>
    <row r="46" spans="1:10" x14ac:dyDescent="0.2">
      <c r="G46" s="58"/>
      <c r="H46" s="58"/>
      <c r="I46" s="58"/>
      <c r="J46" s="58"/>
    </row>
    <row r="47" spans="1:10" x14ac:dyDescent="0.2">
      <c r="G47" s="58"/>
      <c r="H47" s="58"/>
      <c r="I47" s="58"/>
      <c r="J47" s="58"/>
    </row>
  </sheetData>
  <mergeCells count="3">
    <mergeCell ref="B3:E3"/>
    <mergeCell ref="G3:J3"/>
    <mergeCell ref="E28:F28"/>
  </mergeCells>
  <conditionalFormatting sqref="B6:D19 F6:I19 B20 D20 F20:G20 I20 B21:D23 F21:I23">
    <cfRule type="cellIs" dxfId="140" priority="5" operator="between">
      <formula>0</formula>
      <formula>0.5</formula>
    </cfRule>
    <cfRule type="cellIs" dxfId="139" priority="6" operator="between">
      <formula>0</formula>
      <formula>0.49</formula>
    </cfRule>
  </conditionalFormatting>
  <conditionalFormatting sqref="E6:E23">
    <cfRule type="cellIs" dxfId="138" priority="3" operator="between">
      <formula>0</formula>
      <formula>0.5</formula>
    </cfRule>
    <cfRule type="cellIs" dxfId="137" priority="4" operator="between">
      <formula>0</formula>
      <formula>0.49</formula>
    </cfRule>
  </conditionalFormatting>
  <conditionalFormatting sqref="J6:J23">
    <cfRule type="cellIs" dxfId="136" priority="1" operator="between">
      <formula>0</formula>
      <formula>0.5</formula>
    </cfRule>
    <cfRule type="cellIs" dxfId="135" priority="2"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pageSetUpPr fitToPage="1"/>
  </sheetPr>
  <dimension ref="A1:BM13"/>
  <sheetViews>
    <sheetView zoomScaleNormal="100" zoomScaleSheetLayoutView="100" workbookViewId="0"/>
  </sheetViews>
  <sheetFormatPr baseColWidth="10" defaultRowHeight="12.75" x14ac:dyDescent="0.2"/>
  <cols>
    <col min="1" max="1" width="9.5" style="84" customWidth="1"/>
    <col min="2" max="2" width="10.5" style="84" customWidth="1"/>
    <col min="3" max="3" width="9.125" style="84" customWidth="1"/>
    <col min="4" max="4" width="10" style="84" customWidth="1"/>
    <col min="5" max="5" width="9.125" style="84" customWidth="1"/>
    <col min="6" max="6" width="9.5" style="84" customWidth="1"/>
    <col min="7" max="7" width="8.5" style="84" customWidth="1"/>
    <col min="8" max="8" width="12.5" style="84" customWidth="1"/>
    <col min="9" max="12" width="11.5" style="84" customWidth="1"/>
    <col min="13" max="66" width="11" style="84"/>
    <col min="67" max="256" width="10" style="84"/>
    <col min="257" max="257" width="8.125" style="84" customWidth="1"/>
    <col min="258" max="258" width="9.125" style="84" customWidth="1"/>
    <col min="259" max="259" width="8.125" style="84" bestFit="1" customWidth="1"/>
    <col min="260" max="260" width="8.625" style="84" bestFit="1" customWidth="1"/>
    <col min="261" max="262" width="8.125" style="84" bestFit="1" customWidth="1"/>
    <col min="263" max="263" width="7.5" style="84" bestFit="1" customWidth="1"/>
    <col min="264" max="264" width="11" style="84" bestFit="1" customWidth="1"/>
    <col min="265" max="268" width="10.125" style="84" bestFit="1" customWidth="1"/>
    <col min="269" max="512" width="10" style="84"/>
    <col min="513" max="513" width="8.125" style="84" customWidth="1"/>
    <col min="514" max="514" width="9.125" style="84" customWidth="1"/>
    <col min="515" max="515" width="8.125" style="84" bestFit="1" customWidth="1"/>
    <col min="516" max="516" width="8.625" style="84" bestFit="1" customWidth="1"/>
    <col min="517" max="518" width="8.125" style="84" bestFit="1" customWidth="1"/>
    <col min="519" max="519" width="7.5" style="84" bestFit="1" customWidth="1"/>
    <col min="520" max="520" width="11" style="84" bestFit="1" customWidth="1"/>
    <col min="521" max="524" width="10.125" style="84" bestFit="1" customWidth="1"/>
    <col min="525" max="768" width="10" style="84"/>
    <col min="769" max="769" width="8.125" style="84" customWidth="1"/>
    <col min="770" max="770" width="9.125" style="84" customWidth="1"/>
    <col min="771" max="771" width="8.125" style="84" bestFit="1" customWidth="1"/>
    <col min="772" max="772" width="8.625" style="84" bestFit="1" customWidth="1"/>
    <col min="773" max="774" width="8.125" style="84" bestFit="1" customWidth="1"/>
    <col min="775" max="775" width="7.5" style="84" bestFit="1" customWidth="1"/>
    <col min="776" max="776" width="11" style="84" bestFit="1" customWidth="1"/>
    <col min="777" max="780" width="10.125" style="84" bestFit="1" customWidth="1"/>
    <col min="781" max="1024" width="11" style="84"/>
    <col min="1025" max="1025" width="8.125" style="84" customWidth="1"/>
    <col min="1026" max="1026" width="9.125" style="84" customWidth="1"/>
    <col min="1027" max="1027" width="8.125" style="84" bestFit="1" customWidth="1"/>
    <col min="1028" max="1028" width="8.625" style="84" bestFit="1" customWidth="1"/>
    <col min="1029" max="1030" width="8.125" style="84" bestFit="1" customWidth="1"/>
    <col min="1031" max="1031" width="7.5" style="84" bestFit="1" customWidth="1"/>
    <col min="1032" max="1032" width="11" style="84" bestFit="1" customWidth="1"/>
    <col min="1033" max="1036" width="10.125" style="84" bestFit="1" customWidth="1"/>
    <col min="1037" max="1280" width="10" style="84"/>
    <col min="1281" max="1281" width="8.125" style="84" customWidth="1"/>
    <col min="1282" max="1282" width="9.125" style="84" customWidth="1"/>
    <col min="1283" max="1283" width="8.125" style="84" bestFit="1" customWidth="1"/>
    <col min="1284" max="1284" width="8.625" style="84" bestFit="1" customWidth="1"/>
    <col min="1285" max="1286" width="8.125" style="84" bestFit="1" customWidth="1"/>
    <col min="1287" max="1287" width="7.5" style="84" bestFit="1" customWidth="1"/>
    <col min="1288" max="1288" width="11" style="84" bestFit="1" customWidth="1"/>
    <col min="1289" max="1292" width="10.125" style="84" bestFit="1" customWidth="1"/>
    <col min="1293" max="1536" width="10" style="84"/>
    <col min="1537" max="1537" width="8.125" style="84" customWidth="1"/>
    <col min="1538" max="1538" width="9.125" style="84" customWidth="1"/>
    <col min="1539" max="1539" width="8.125" style="84" bestFit="1" customWidth="1"/>
    <col min="1540" max="1540" width="8.625" style="84" bestFit="1" customWidth="1"/>
    <col min="1541" max="1542" width="8.125" style="84" bestFit="1" customWidth="1"/>
    <col min="1543" max="1543" width="7.5" style="84" bestFit="1" customWidth="1"/>
    <col min="1544" max="1544" width="11" style="84" bestFit="1" customWidth="1"/>
    <col min="1545" max="1548" width="10.125" style="84" bestFit="1" customWidth="1"/>
    <col min="1549" max="1792" width="10" style="84"/>
    <col min="1793" max="1793" width="8.125" style="84" customWidth="1"/>
    <col min="1794" max="1794" width="9.125" style="84" customWidth="1"/>
    <col min="1795" max="1795" width="8.125" style="84" bestFit="1" customWidth="1"/>
    <col min="1796" max="1796" width="8.625" style="84" bestFit="1" customWidth="1"/>
    <col min="1797" max="1798" width="8.125" style="84" bestFit="1" customWidth="1"/>
    <col min="1799" max="1799" width="7.5" style="84" bestFit="1" customWidth="1"/>
    <col min="1800" max="1800" width="11" style="84" bestFit="1" customWidth="1"/>
    <col min="1801" max="1804" width="10.125" style="84" bestFit="1" customWidth="1"/>
    <col min="1805" max="2048" width="11" style="84"/>
    <col min="2049" max="2049" width="8.125" style="84" customWidth="1"/>
    <col min="2050" max="2050" width="9.125" style="84" customWidth="1"/>
    <col min="2051" max="2051" width="8.125" style="84" bestFit="1" customWidth="1"/>
    <col min="2052" max="2052" width="8.625" style="84" bestFit="1" customWidth="1"/>
    <col min="2053" max="2054" width="8.125" style="84" bestFit="1" customWidth="1"/>
    <col min="2055" max="2055" width="7.5" style="84" bestFit="1" customWidth="1"/>
    <col min="2056" max="2056" width="11" style="84" bestFit="1" customWidth="1"/>
    <col min="2057" max="2060" width="10.125" style="84" bestFit="1" customWidth="1"/>
    <col min="2061" max="2304" width="10" style="84"/>
    <col min="2305" max="2305" width="8.125" style="84" customWidth="1"/>
    <col min="2306" max="2306" width="9.125" style="84" customWidth="1"/>
    <col min="2307" max="2307" width="8.125" style="84" bestFit="1" customWidth="1"/>
    <col min="2308" max="2308" width="8.625" style="84" bestFit="1" customWidth="1"/>
    <col min="2309" max="2310" width="8.125" style="84" bestFit="1" customWidth="1"/>
    <col min="2311" max="2311" width="7.5" style="84" bestFit="1" customWidth="1"/>
    <col min="2312" max="2312" width="11" style="84" bestFit="1" customWidth="1"/>
    <col min="2313" max="2316" width="10.125" style="84" bestFit="1" customWidth="1"/>
    <col min="2317" max="2560" width="10" style="84"/>
    <col min="2561" max="2561" width="8.125" style="84" customWidth="1"/>
    <col min="2562" max="2562" width="9.125" style="84" customWidth="1"/>
    <col min="2563" max="2563" width="8.125" style="84" bestFit="1" customWidth="1"/>
    <col min="2564" max="2564" width="8.625" style="84" bestFit="1" customWidth="1"/>
    <col min="2565" max="2566" width="8.125" style="84" bestFit="1" customWidth="1"/>
    <col min="2567" max="2567" width="7.5" style="84" bestFit="1" customWidth="1"/>
    <col min="2568" max="2568" width="11" style="84" bestFit="1" customWidth="1"/>
    <col min="2569" max="2572" width="10.125" style="84" bestFit="1" customWidth="1"/>
    <col min="2573" max="2816" width="10" style="84"/>
    <col min="2817" max="2817" width="8.125" style="84" customWidth="1"/>
    <col min="2818" max="2818" width="9.125" style="84" customWidth="1"/>
    <col min="2819" max="2819" width="8.125" style="84" bestFit="1" customWidth="1"/>
    <col min="2820" max="2820" width="8.625" style="84" bestFit="1" customWidth="1"/>
    <col min="2821" max="2822" width="8.125" style="84" bestFit="1" customWidth="1"/>
    <col min="2823" max="2823" width="7.5" style="84" bestFit="1" customWidth="1"/>
    <col min="2824" max="2824" width="11" style="84" bestFit="1" customWidth="1"/>
    <col min="2825" max="2828" width="10.125" style="84" bestFit="1" customWidth="1"/>
    <col min="2829" max="3072" width="11" style="84"/>
    <col min="3073" max="3073" width="8.125" style="84" customWidth="1"/>
    <col min="3074" max="3074" width="9.125" style="84" customWidth="1"/>
    <col min="3075" max="3075" width="8.125" style="84" bestFit="1" customWidth="1"/>
    <col min="3076" max="3076" width="8.625" style="84" bestFit="1" customWidth="1"/>
    <col min="3077" max="3078" width="8.125" style="84" bestFit="1" customWidth="1"/>
    <col min="3079" max="3079" width="7.5" style="84" bestFit="1" customWidth="1"/>
    <col min="3080" max="3080" width="11" style="84" bestFit="1" customWidth="1"/>
    <col min="3081" max="3084" width="10.125" style="84" bestFit="1" customWidth="1"/>
    <col min="3085" max="3328" width="10" style="84"/>
    <col min="3329" max="3329" width="8.125" style="84" customWidth="1"/>
    <col min="3330" max="3330" width="9.125" style="84" customWidth="1"/>
    <col min="3331" max="3331" width="8.125" style="84" bestFit="1" customWidth="1"/>
    <col min="3332" max="3332" width="8.625" style="84" bestFit="1" customWidth="1"/>
    <col min="3333" max="3334" width="8.125" style="84" bestFit="1" customWidth="1"/>
    <col min="3335" max="3335" width="7.5" style="84" bestFit="1" customWidth="1"/>
    <col min="3336" max="3336" width="11" style="84" bestFit="1" customWidth="1"/>
    <col min="3337" max="3340" width="10.125" style="84" bestFit="1" customWidth="1"/>
    <col min="3341" max="3584" width="10" style="84"/>
    <col min="3585" max="3585" width="8.125" style="84" customWidth="1"/>
    <col min="3586" max="3586" width="9.125" style="84" customWidth="1"/>
    <col min="3587" max="3587" width="8.125" style="84" bestFit="1" customWidth="1"/>
    <col min="3588" max="3588" width="8.625" style="84" bestFit="1" customWidth="1"/>
    <col min="3589" max="3590" width="8.125" style="84" bestFit="1" customWidth="1"/>
    <col min="3591" max="3591" width="7.5" style="84" bestFit="1" customWidth="1"/>
    <col min="3592" max="3592" width="11" style="84" bestFit="1" customWidth="1"/>
    <col min="3593" max="3596" width="10.125" style="84" bestFit="1" customWidth="1"/>
    <col min="3597" max="3840" width="10" style="84"/>
    <col min="3841" max="3841" width="8.125" style="84" customWidth="1"/>
    <col min="3842" max="3842" width="9.125" style="84" customWidth="1"/>
    <col min="3843" max="3843" width="8.125" style="84" bestFit="1" customWidth="1"/>
    <col min="3844" max="3844" width="8.625" style="84" bestFit="1" customWidth="1"/>
    <col min="3845" max="3846" width="8.125" style="84" bestFit="1" customWidth="1"/>
    <col min="3847" max="3847" width="7.5" style="84" bestFit="1" customWidth="1"/>
    <col min="3848" max="3848" width="11" style="84" bestFit="1" customWidth="1"/>
    <col min="3849" max="3852" width="10.125" style="84" bestFit="1" customWidth="1"/>
    <col min="3853" max="4096" width="11" style="84"/>
    <col min="4097" max="4097" width="8.125" style="84" customWidth="1"/>
    <col min="4098" max="4098" width="9.125" style="84" customWidth="1"/>
    <col min="4099" max="4099" width="8.125" style="84" bestFit="1" customWidth="1"/>
    <col min="4100" max="4100" width="8.625" style="84" bestFit="1" customWidth="1"/>
    <col min="4101" max="4102" width="8.125" style="84" bestFit="1" customWidth="1"/>
    <col min="4103" max="4103" width="7.5" style="84" bestFit="1" customWidth="1"/>
    <col min="4104" max="4104" width="11" style="84" bestFit="1" customWidth="1"/>
    <col min="4105" max="4108" width="10.125" style="84" bestFit="1" customWidth="1"/>
    <col min="4109" max="4352" width="10" style="84"/>
    <col min="4353" max="4353" width="8.125" style="84" customWidth="1"/>
    <col min="4354" max="4354" width="9.125" style="84" customWidth="1"/>
    <col min="4355" max="4355" width="8.125" style="84" bestFit="1" customWidth="1"/>
    <col min="4356" max="4356" width="8.625" style="84" bestFit="1" customWidth="1"/>
    <col min="4357" max="4358" width="8.125" style="84" bestFit="1" customWidth="1"/>
    <col min="4359" max="4359" width="7.5" style="84" bestFit="1" customWidth="1"/>
    <col min="4360" max="4360" width="11" style="84" bestFit="1" customWidth="1"/>
    <col min="4361" max="4364" width="10.125" style="84" bestFit="1" customWidth="1"/>
    <col min="4365" max="4608" width="10" style="84"/>
    <col min="4609" max="4609" width="8.125" style="84" customWidth="1"/>
    <col min="4610" max="4610" width="9.125" style="84" customWidth="1"/>
    <col min="4611" max="4611" width="8.125" style="84" bestFit="1" customWidth="1"/>
    <col min="4612" max="4612" width="8.625" style="84" bestFit="1" customWidth="1"/>
    <col min="4613" max="4614" width="8.125" style="84" bestFit="1" customWidth="1"/>
    <col min="4615" max="4615" width="7.5" style="84" bestFit="1" customWidth="1"/>
    <col min="4616" max="4616" width="11" style="84" bestFit="1" customWidth="1"/>
    <col min="4617" max="4620" width="10.125" style="84" bestFit="1" customWidth="1"/>
    <col min="4621" max="4864" width="10" style="84"/>
    <col min="4865" max="4865" width="8.125" style="84" customWidth="1"/>
    <col min="4866" max="4866" width="9.125" style="84" customWidth="1"/>
    <col min="4867" max="4867" width="8.125" style="84" bestFit="1" customWidth="1"/>
    <col min="4868" max="4868" width="8.625" style="84" bestFit="1" customWidth="1"/>
    <col min="4869" max="4870" width="8.125" style="84" bestFit="1" customWidth="1"/>
    <col min="4871" max="4871" width="7.5" style="84" bestFit="1" customWidth="1"/>
    <col min="4872" max="4872" width="11" style="84" bestFit="1" customWidth="1"/>
    <col min="4873" max="4876" width="10.125" style="84" bestFit="1" customWidth="1"/>
    <col min="4877" max="5120" width="11" style="84"/>
    <col min="5121" max="5121" width="8.125" style="84" customWidth="1"/>
    <col min="5122" max="5122" width="9.125" style="84" customWidth="1"/>
    <col min="5123" max="5123" width="8.125" style="84" bestFit="1" customWidth="1"/>
    <col min="5124" max="5124" width="8.625" style="84" bestFit="1" customWidth="1"/>
    <col min="5125" max="5126" width="8.125" style="84" bestFit="1" customWidth="1"/>
    <col min="5127" max="5127" width="7.5" style="84" bestFit="1" customWidth="1"/>
    <col min="5128" max="5128" width="11" style="84" bestFit="1" customWidth="1"/>
    <col min="5129" max="5132" width="10.125" style="84" bestFit="1" customWidth="1"/>
    <col min="5133" max="5376" width="10" style="84"/>
    <col min="5377" max="5377" width="8.125" style="84" customWidth="1"/>
    <col min="5378" max="5378" width="9.125" style="84" customWidth="1"/>
    <col min="5379" max="5379" width="8.125" style="84" bestFit="1" customWidth="1"/>
    <col min="5380" max="5380" width="8.625" style="84" bestFit="1" customWidth="1"/>
    <col min="5381" max="5382" width="8.125" style="84" bestFit="1" customWidth="1"/>
    <col min="5383" max="5383" width="7.5" style="84" bestFit="1" customWidth="1"/>
    <col min="5384" max="5384" width="11" style="84" bestFit="1" customWidth="1"/>
    <col min="5385" max="5388" width="10.125" style="84" bestFit="1" customWidth="1"/>
    <col min="5389" max="5632" width="10" style="84"/>
    <col min="5633" max="5633" width="8.125" style="84" customWidth="1"/>
    <col min="5634" max="5634" width="9.125" style="84" customWidth="1"/>
    <col min="5635" max="5635" width="8.125" style="84" bestFit="1" customWidth="1"/>
    <col min="5636" max="5636" width="8.625" style="84" bestFit="1" customWidth="1"/>
    <col min="5637" max="5638" width="8.125" style="84" bestFit="1" customWidth="1"/>
    <col min="5639" max="5639" width="7.5" style="84" bestFit="1" customWidth="1"/>
    <col min="5640" max="5640" width="11" style="84" bestFit="1" customWidth="1"/>
    <col min="5641" max="5644" width="10.125" style="84" bestFit="1" customWidth="1"/>
    <col min="5645" max="5888" width="10" style="84"/>
    <col min="5889" max="5889" width="8.125" style="84" customWidth="1"/>
    <col min="5890" max="5890" width="9.125" style="84" customWidth="1"/>
    <col min="5891" max="5891" width="8.125" style="84" bestFit="1" customWidth="1"/>
    <col min="5892" max="5892" width="8.625" style="84" bestFit="1" customWidth="1"/>
    <col min="5893" max="5894" width="8.125" style="84" bestFit="1" customWidth="1"/>
    <col min="5895" max="5895" width="7.5" style="84" bestFit="1" customWidth="1"/>
    <col min="5896" max="5896" width="11" style="84" bestFit="1" customWidth="1"/>
    <col min="5897" max="5900" width="10.125" style="84" bestFit="1" customWidth="1"/>
    <col min="5901" max="6144" width="11" style="84"/>
    <col min="6145" max="6145" width="8.125" style="84" customWidth="1"/>
    <col min="6146" max="6146" width="9.125" style="84" customWidth="1"/>
    <col min="6147" max="6147" width="8.125" style="84" bestFit="1" customWidth="1"/>
    <col min="6148" max="6148" width="8.625" style="84" bestFit="1" customWidth="1"/>
    <col min="6149" max="6150" width="8.125" style="84" bestFit="1" customWidth="1"/>
    <col min="6151" max="6151" width="7.5" style="84" bestFit="1" customWidth="1"/>
    <col min="6152" max="6152" width="11" style="84" bestFit="1" customWidth="1"/>
    <col min="6153" max="6156" width="10.125" style="84" bestFit="1" customWidth="1"/>
    <col min="6157" max="6400" width="10" style="84"/>
    <col min="6401" max="6401" width="8.125" style="84" customWidth="1"/>
    <col min="6402" max="6402" width="9.125" style="84" customWidth="1"/>
    <col min="6403" max="6403" width="8.125" style="84" bestFit="1" customWidth="1"/>
    <col min="6404" max="6404" width="8.625" style="84" bestFit="1" customWidth="1"/>
    <col min="6405" max="6406" width="8.125" style="84" bestFit="1" customWidth="1"/>
    <col min="6407" max="6407" width="7.5" style="84" bestFit="1" customWidth="1"/>
    <col min="6408" max="6408" width="11" style="84" bestFit="1" customWidth="1"/>
    <col min="6409" max="6412" width="10.125" style="84" bestFit="1" customWidth="1"/>
    <col min="6413" max="6656" width="10" style="84"/>
    <col min="6657" max="6657" width="8.125" style="84" customWidth="1"/>
    <col min="6658" max="6658" width="9.125" style="84" customWidth="1"/>
    <col min="6659" max="6659" width="8.125" style="84" bestFit="1" customWidth="1"/>
    <col min="6660" max="6660" width="8.625" style="84" bestFit="1" customWidth="1"/>
    <col min="6661" max="6662" width="8.125" style="84" bestFit="1" customWidth="1"/>
    <col min="6663" max="6663" width="7.5" style="84" bestFit="1" customWidth="1"/>
    <col min="6664" max="6664" width="11" style="84" bestFit="1" customWidth="1"/>
    <col min="6665" max="6668" width="10.125" style="84" bestFit="1" customWidth="1"/>
    <col min="6669" max="6912" width="10" style="84"/>
    <col min="6913" max="6913" width="8.125" style="84" customWidth="1"/>
    <col min="6914" max="6914" width="9.125" style="84" customWidth="1"/>
    <col min="6915" max="6915" width="8.125" style="84" bestFit="1" customWidth="1"/>
    <col min="6916" max="6916" width="8.625" style="84" bestFit="1" customWidth="1"/>
    <col min="6917" max="6918" width="8.125" style="84" bestFit="1" customWidth="1"/>
    <col min="6919" max="6919" width="7.5" style="84" bestFit="1" customWidth="1"/>
    <col min="6920" max="6920" width="11" style="84" bestFit="1" customWidth="1"/>
    <col min="6921" max="6924" width="10.125" style="84" bestFit="1" customWidth="1"/>
    <col min="6925" max="7168" width="11" style="84"/>
    <col min="7169" max="7169" width="8.125" style="84" customWidth="1"/>
    <col min="7170" max="7170" width="9.125" style="84" customWidth="1"/>
    <col min="7171" max="7171" width="8.125" style="84" bestFit="1" customWidth="1"/>
    <col min="7172" max="7172" width="8.625" style="84" bestFit="1" customWidth="1"/>
    <col min="7173" max="7174" width="8.125" style="84" bestFit="1" customWidth="1"/>
    <col min="7175" max="7175" width="7.5" style="84" bestFit="1" customWidth="1"/>
    <col min="7176" max="7176" width="11" style="84" bestFit="1" customWidth="1"/>
    <col min="7177" max="7180" width="10.125" style="84" bestFit="1" customWidth="1"/>
    <col min="7181" max="7424" width="10" style="84"/>
    <col min="7425" max="7425" width="8.125" style="84" customWidth="1"/>
    <col min="7426" max="7426" width="9.125" style="84" customWidth="1"/>
    <col min="7427" max="7427" width="8.125" style="84" bestFit="1" customWidth="1"/>
    <col min="7428" max="7428" width="8.625" style="84" bestFit="1" customWidth="1"/>
    <col min="7429" max="7430" width="8.125" style="84" bestFit="1" customWidth="1"/>
    <col min="7431" max="7431" width="7.5" style="84" bestFit="1" customWidth="1"/>
    <col min="7432" max="7432" width="11" style="84" bestFit="1" customWidth="1"/>
    <col min="7433" max="7436" width="10.125" style="84" bestFit="1" customWidth="1"/>
    <col min="7437" max="7680" width="10" style="84"/>
    <col min="7681" max="7681" width="8.125" style="84" customWidth="1"/>
    <col min="7682" max="7682" width="9.125" style="84" customWidth="1"/>
    <col min="7683" max="7683" width="8.125" style="84" bestFit="1" customWidth="1"/>
    <col min="7684" max="7684" width="8.625" style="84" bestFit="1" customWidth="1"/>
    <col min="7685" max="7686" width="8.125" style="84" bestFit="1" customWidth="1"/>
    <col min="7687" max="7687" width="7.5" style="84" bestFit="1" customWidth="1"/>
    <col min="7688" max="7688" width="11" style="84" bestFit="1" customWidth="1"/>
    <col min="7689" max="7692" width="10.125" style="84" bestFit="1" customWidth="1"/>
    <col min="7693" max="7936" width="10" style="84"/>
    <col min="7937" max="7937" width="8.125" style="84" customWidth="1"/>
    <col min="7938" max="7938" width="9.125" style="84" customWidth="1"/>
    <col min="7939" max="7939" width="8.125" style="84" bestFit="1" customWidth="1"/>
    <col min="7940" max="7940" width="8.625" style="84" bestFit="1" customWidth="1"/>
    <col min="7941" max="7942" width="8.125" style="84" bestFit="1" customWidth="1"/>
    <col min="7943" max="7943" width="7.5" style="84" bestFit="1" customWidth="1"/>
    <col min="7944" max="7944" width="11" style="84" bestFit="1" customWidth="1"/>
    <col min="7945" max="7948" width="10.125" style="84" bestFit="1" customWidth="1"/>
    <col min="7949" max="8192" width="11" style="84"/>
    <col min="8193" max="8193" width="8.125" style="84" customWidth="1"/>
    <col min="8194" max="8194" width="9.125" style="84" customWidth="1"/>
    <col min="8195" max="8195" width="8.125" style="84" bestFit="1" customWidth="1"/>
    <col min="8196" max="8196" width="8.625" style="84" bestFit="1" customWidth="1"/>
    <col min="8197" max="8198" width="8.125" style="84" bestFit="1" customWidth="1"/>
    <col min="8199" max="8199" width="7.5" style="84" bestFit="1" customWidth="1"/>
    <col min="8200" max="8200" width="11" style="84" bestFit="1" customWidth="1"/>
    <col min="8201" max="8204" width="10.125" style="84" bestFit="1" customWidth="1"/>
    <col min="8205" max="8448" width="10" style="84"/>
    <col min="8449" max="8449" width="8.125" style="84" customWidth="1"/>
    <col min="8450" max="8450" width="9.125" style="84" customWidth="1"/>
    <col min="8451" max="8451" width="8.125" style="84" bestFit="1" customWidth="1"/>
    <col min="8452" max="8452" width="8.625" style="84" bestFit="1" customWidth="1"/>
    <col min="8453" max="8454" width="8.125" style="84" bestFit="1" customWidth="1"/>
    <col min="8455" max="8455" width="7.5" style="84" bestFit="1" customWidth="1"/>
    <col min="8456" max="8456" width="11" style="84" bestFit="1" customWidth="1"/>
    <col min="8457" max="8460" width="10.125" style="84" bestFit="1" customWidth="1"/>
    <col min="8461" max="8704" width="10" style="84"/>
    <col min="8705" max="8705" width="8.125" style="84" customWidth="1"/>
    <col min="8706" max="8706" width="9.125" style="84" customWidth="1"/>
    <col min="8707" max="8707" width="8.125" style="84" bestFit="1" customWidth="1"/>
    <col min="8708" max="8708" width="8.625" style="84" bestFit="1" customWidth="1"/>
    <col min="8709" max="8710" width="8.125" style="84" bestFit="1" customWidth="1"/>
    <col min="8711" max="8711" width="7.5" style="84" bestFit="1" customWidth="1"/>
    <col min="8712" max="8712" width="11" style="84" bestFit="1" customWidth="1"/>
    <col min="8713" max="8716" width="10.125" style="84" bestFit="1" customWidth="1"/>
    <col min="8717" max="8960" width="10" style="84"/>
    <col min="8961" max="8961" width="8.125" style="84" customWidth="1"/>
    <col min="8962" max="8962" width="9.125" style="84" customWidth="1"/>
    <col min="8963" max="8963" width="8.125" style="84" bestFit="1" customWidth="1"/>
    <col min="8964" max="8964" width="8.625" style="84" bestFit="1" customWidth="1"/>
    <col min="8965" max="8966" width="8.125" style="84" bestFit="1" customWidth="1"/>
    <col min="8967" max="8967" width="7.5" style="84" bestFit="1" customWidth="1"/>
    <col min="8968" max="8968" width="11" style="84" bestFit="1" customWidth="1"/>
    <col min="8969" max="8972" width="10.125" style="84" bestFit="1" customWidth="1"/>
    <col min="8973" max="9216" width="11" style="84"/>
    <col min="9217" max="9217" width="8.125" style="84" customWidth="1"/>
    <col min="9218" max="9218" width="9.125" style="84" customWidth="1"/>
    <col min="9219" max="9219" width="8.125" style="84" bestFit="1" customWidth="1"/>
    <col min="9220" max="9220" width="8.625" style="84" bestFit="1" customWidth="1"/>
    <col min="9221" max="9222" width="8.125" style="84" bestFit="1" customWidth="1"/>
    <col min="9223" max="9223" width="7.5" style="84" bestFit="1" customWidth="1"/>
    <col min="9224" max="9224" width="11" style="84" bestFit="1" customWidth="1"/>
    <col min="9225" max="9228" width="10.125" style="84" bestFit="1" customWidth="1"/>
    <col min="9229" max="9472" width="10" style="84"/>
    <col min="9473" max="9473" width="8.125" style="84" customWidth="1"/>
    <col min="9474" max="9474" width="9.125" style="84" customWidth="1"/>
    <col min="9475" max="9475" width="8.125" style="84" bestFit="1" customWidth="1"/>
    <col min="9476" max="9476" width="8.625" style="84" bestFit="1" customWidth="1"/>
    <col min="9477" max="9478" width="8.125" style="84" bestFit="1" customWidth="1"/>
    <col min="9479" max="9479" width="7.5" style="84" bestFit="1" customWidth="1"/>
    <col min="9480" max="9480" width="11" style="84" bestFit="1" customWidth="1"/>
    <col min="9481" max="9484" width="10.125" style="84" bestFit="1" customWidth="1"/>
    <col min="9485" max="9728" width="10" style="84"/>
    <col min="9729" max="9729" width="8.125" style="84" customWidth="1"/>
    <col min="9730" max="9730" width="9.125" style="84" customWidth="1"/>
    <col min="9731" max="9731" width="8.125" style="84" bestFit="1" customWidth="1"/>
    <col min="9732" max="9732" width="8.625" style="84" bestFit="1" customWidth="1"/>
    <col min="9733" max="9734" width="8.125" style="84" bestFit="1" customWidth="1"/>
    <col min="9735" max="9735" width="7.5" style="84" bestFit="1" customWidth="1"/>
    <col min="9736" max="9736" width="11" style="84" bestFit="1" customWidth="1"/>
    <col min="9737" max="9740" width="10.125" style="84" bestFit="1" customWidth="1"/>
    <col min="9741" max="9984" width="10" style="84"/>
    <col min="9985" max="9985" width="8.125" style="84" customWidth="1"/>
    <col min="9986" max="9986" width="9.125" style="84" customWidth="1"/>
    <col min="9987" max="9987" width="8.125" style="84" bestFit="1" customWidth="1"/>
    <col min="9988" max="9988" width="8.625" style="84" bestFit="1" customWidth="1"/>
    <col min="9989" max="9990" width="8.125" style="84" bestFit="1" customWidth="1"/>
    <col min="9991" max="9991" width="7.5" style="84" bestFit="1" customWidth="1"/>
    <col min="9992" max="9992" width="11" style="84" bestFit="1" customWidth="1"/>
    <col min="9993" max="9996" width="10.125" style="84" bestFit="1" customWidth="1"/>
    <col min="9997" max="10240" width="11" style="84"/>
    <col min="10241" max="10241" width="8.125" style="84" customWidth="1"/>
    <col min="10242" max="10242" width="9.125" style="84" customWidth="1"/>
    <col min="10243" max="10243" width="8.125" style="84" bestFit="1" customWidth="1"/>
    <col min="10244" max="10244" width="8.625" style="84" bestFit="1" customWidth="1"/>
    <col min="10245" max="10246" width="8.125" style="84" bestFit="1" customWidth="1"/>
    <col min="10247" max="10247" width="7.5" style="84" bestFit="1" customWidth="1"/>
    <col min="10248" max="10248" width="11" style="84" bestFit="1" customWidth="1"/>
    <col min="10249" max="10252" width="10.125" style="84" bestFit="1" customWidth="1"/>
    <col min="10253" max="10496" width="10" style="84"/>
    <col min="10497" max="10497" width="8.125" style="84" customWidth="1"/>
    <col min="10498" max="10498" width="9.125" style="84" customWidth="1"/>
    <col min="10499" max="10499" width="8.125" style="84" bestFit="1" customWidth="1"/>
    <col min="10500" max="10500" width="8.625" style="84" bestFit="1" customWidth="1"/>
    <col min="10501" max="10502" width="8.125" style="84" bestFit="1" customWidth="1"/>
    <col min="10503" max="10503" width="7.5" style="84" bestFit="1" customWidth="1"/>
    <col min="10504" max="10504" width="11" style="84" bestFit="1" customWidth="1"/>
    <col min="10505" max="10508" width="10.125" style="84" bestFit="1" customWidth="1"/>
    <col min="10509" max="10752" width="10" style="84"/>
    <col min="10753" max="10753" width="8.125" style="84" customWidth="1"/>
    <col min="10754" max="10754" width="9.125" style="84" customWidth="1"/>
    <col min="10755" max="10755" width="8.125" style="84" bestFit="1" customWidth="1"/>
    <col min="10756" max="10756" width="8.625" style="84" bestFit="1" customWidth="1"/>
    <col min="10757" max="10758" width="8.125" style="84" bestFit="1" customWidth="1"/>
    <col min="10759" max="10759" width="7.5" style="84" bestFit="1" customWidth="1"/>
    <col min="10760" max="10760" width="11" style="84" bestFit="1" customWidth="1"/>
    <col min="10761" max="10764" width="10.125" style="84" bestFit="1" customWidth="1"/>
    <col min="10765" max="11008" width="10" style="84"/>
    <col min="11009" max="11009" width="8.125" style="84" customWidth="1"/>
    <col min="11010" max="11010" width="9.125" style="84" customWidth="1"/>
    <col min="11011" max="11011" width="8.125" style="84" bestFit="1" customWidth="1"/>
    <col min="11012" max="11012" width="8.625" style="84" bestFit="1" customWidth="1"/>
    <col min="11013" max="11014" width="8.125" style="84" bestFit="1" customWidth="1"/>
    <col min="11015" max="11015" width="7.5" style="84" bestFit="1" customWidth="1"/>
    <col min="11016" max="11016" width="11" style="84" bestFit="1" customWidth="1"/>
    <col min="11017" max="11020" width="10.125" style="84" bestFit="1" customWidth="1"/>
    <col min="11021" max="11264" width="11" style="84"/>
    <col min="11265" max="11265" width="8.125" style="84" customWidth="1"/>
    <col min="11266" max="11266" width="9.125" style="84" customWidth="1"/>
    <col min="11267" max="11267" width="8.125" style="84" bestFit="1" customWidth="1"/>
    <col min="11268" max="11268" width="8.625" style="84" bestFit="1" customWidth="1"/>
    <col min="11269" max="11270" width="8.125" style="84" bestFit="1" customWidth="1"/>
    <col min="11271" max="11271" width="7.5" style="84" bestFit="1" customWidth="1"/>
    <col min="11272" max="11272" width="11" style="84" bestFit="1" customWidth="1"/>
    <col min="11273" max="11276" width="10.125" style="84" bestFit="1" customWidth="1"/>
    <col min="11277" max="11520" width="10" style="84"/>
    <col min="11521" max="11521" width="8.125" style="84" customWidth="1"/>
    <col min="11522" max="11522" width="9.125" style="84" customWidth="1"/>
    <col min="11523" max="11523" width="8.125" style="84" bestFit="1" customWidth="1"/>
    <col min="11524" max="11524" width="8.625" style="84" bestFit="1" customWidth="1"/>
    <col min="11525" max="11526" width="8.125" style="84" bestFit="1" customWidth="1"/>
    <col min="11527" max="11527" width="7.5" style="84" bestFit="1" customWidth="1"/>
    <col min="11528" max="11528" width="11" style="84" bestFit="1" customWidth="1"/>
    <col min="11529" max="11532" width="10.125" style="84" bestFit="1" customWidth="1"/>
    <col min="11533" max="11776" width="10" style="84"/>
    <col min="11777" max="11777" width="8.125" style="84" customWidth="1"/>
    <col min="11778" max="11778" width="9.125" style="84" customWidth="1"/>
    <col min="11779" max="11779" width="8.125" style="84" bestFit="1" customWidth="1"/>
    <col min="11780" max="11780" width="8.625" style="84" bestFit="1" customWidth="1"/>
    <col min="11781" max="11782" width="8.125" style="84" bestFit="1" customWidth="1"/>
    <col min="11783" max="11783" width="7.5" style="84" bestFit="1" customWidth="1"/>
    <col min="11784" max="11784" width="11" style="84" bestFit="1" customWidth="1"/>
    <col min="11785" max="11788" width="10.125" style="84" bestFit="1" customWidth="1"/>
    <col min="11789" max="12032" width="10" style="84"/>
    <col min="12033" max="12033" width="8.125" style="84" customWidth="1"/>
    <col min="12034" max="12034" width="9.125" style="84" customWidth="1"/>
    <col min="12035" max="12035" width="8.125" style="84" bestFit="1" customWidth="1"/>
    <col min="12036" max="12036" width="8.625" style="84" bestFit="1" customWidth="1"/>
    <col min="12037" max="12038" width="8.125" style="84" bestFit="1" customWidth="1"/>
    <col min="12039" max="12039" width="7.5" style="84" bestFit="1" customWidth="1"/>
    <col min="12040" max="12040" width="11" style="84" bestFit="1" customWidth="1"/>
    <col min="12041" max="12044" width="10.125" style="84" bestFit="1" customWidth="1"/>
    <col min="12045" max="12288" width="11" style="84"/>
    <col min="12289" max="12289" width="8.125" style="84" customWidth="1"/>
    <col min="12290" max="12290" width="9.125" style="84" customWidth="1"/>
    <col min="12291" max="12291" width="8.125" style="84" bestFit="1" customWidth="1"/>
    <col min="12292" max="12292" width="8.625" style="84" bestFit="1" customWidth="1"/>
    <col min="12293" max="12294" width="8.125" style="84" bestFit="1" customWidth="1"/>
    <col min="12295" max="12295" width="7.5" style="84" bestFit="1" customWidth="1"/>
    <col min="12296" max="12296" width="11" style="84" bestFit="1" customWidth="1"/>
    <col min="12297" max="12300" width="10.125" style="84" bestFit="1" customWidth="1"/>
    <col min="12301" max="12544" width="10" style="84"/>
    <col min="12545" max="12545" width="8.125" style="84" customWidth="1"/>
    <col min="12546" max="12546" width="9.125" style="84" customWidth="1"/>
    <col min="12547" max="12547" width="8.125" style="84" bestFit="1" customWidth="1"/>
    <col min="12548" max="12548" width="8.625" style="84" bestFit="1" customWidth="1"/>
    <col min="12549" max="12550" width="8.125" style="84" bestFit="1" customWidth="1"/>
    <col min="12551" max="12551" width="7.5" style="84" bestFit="1" customWidth="1"/>
    <col min="12552" max="12552" width="11" style="84" bestFit="1" customWidth="1"/>
    <col min="12553" max="12556" width="10.125" style="84" bestFit="1" customWidth="1"/>
    <col min="12557" max="12800" width="10" style="84"/>
    <col min="12801" max="12801" width="8.125" style="84" customWidth="1"/>
    <col min="12802" max="12802" width="9.125" style="84" customWidth="1"/>
    <col min="12803" max="12803" width="8.125" style="84" bestFit="1" customWidth="1"/>
    <col min="12804" max="12804" width="8.625" style="84" bestFit="1" customWidth="1"/>
    <col min="12805" max="12806" width="8.125" style="84" bestFit="1" customWidth="1"/>
    <col min="12807" max="12807" width="7.5" style="84" bestFit="1" customWidth="1"/>
    <col min="12808" max="12808" width="11" style="84" bestFit="1" customWidth="1"/>
    <col min="12809" max="12812" width="10.125" style="84" bestFit="1" customWidth="1"/>
    <col min="12813" max="13056" width="10" style="84"/>
    <col min="13057" max="13057" width="8.125" style="84" customWidth="1"/>
    <col min="13058" max="13058" width="9.125" style="84" customWidth="1"/>
    <col min="13059" max="13059" width="8.125" style="84" bestFit="1" customWidth="1"/>
    <col min="13060" max="13060" width="8.625" style="84" bestFit="1" customWidth="1"/>
    <col min="13061" max="13062" width="8.125" style="84" bestFit="1" customWidth="1"/>
    <col min="13063" max="13063" width="7.5" style="84" bestFit="1" customWidth="1"/>
    <col min="13064" max="13064" width="11" style="84" bestFit="1" customWidth="1"/>
    <col min="13065" max="13068" width="10.125" style="84" bestFit="1" customWidth="1"/>
    <col min="13069" max="13312" width="11" style="84"/>
    <col min="13313" max="13313" width="8.125" style="84" customWidth="1"/>
    <col min="13314" max="13314" width="9.125" style="84" customWidth="1"/>
    <col min="13315" max="13315" width="8.125" style="84" bestFit="1" customWidth="1"/>
    <col min="13316" max="13316" width="8.625" style="84" bestFit="1" customWidth="1"/>
    <col min="13317" max="13318" width="8.125" style="84" bestFit="1" customWidth="1"/>
    <col min="13319" max="13319" width="7.5" style="84" bestFit="1" customWidth="1"/>
    <col min="13320" max="13320" width="11" style="84" bestFit="1" customWidth="1"/>
    <col min="13321" max="13324" width="10.125" style="84" bestFit="1" customWidth="1"/>
    <col min="13325" max="13568" width="10" style="84"/>
    <col min="13569" max="13569" width="8.125" style="84" customWidth="1"/>
    <col min="13570" max="13570" width="9.125" style="84" customWidth="1"/>
    <col min="13571" max="13571" width="8.125" style="84" bestFit="1" customWidth="1"/>
    <col min="13572" max="13572" width="8.625" style="84" bestFit="1" customWidth="1"/>
    <col min="13573" max="13574" width="8.125" style="84" bestFit="1" customWidth="1"/>
    <col min="13575" max="13575" width="7.5" style="84" bestFit="1" customWidth="1"/>
    <col min="13576" max="13576" width="11" style="84" bestFit="1" customWidth="1"/>
    <col min="13577" max="13580" width="10.125" style="84" bestFit="1" customWidth="1"/>
    <col min="13581" max="13824" width="10" style="84"/>
    <col min="13825" max="13825" width="8.125" style="84" customWidth="1"/>
    <col min="13826" max="13826" width="9.125" style="84" customWidth="1"/>
    <col min="13827" max="13827" width="8.125" style="84" bestFit="1" customWidth="1"/>
    <col min="13828" max="13828" width="8.625" style="84" bestFit="1" customWidth="1"/>
    <col min="13829" max="13830" width="8.125" style="84" bestFit="1" customWidth="1"/>
    <col min="13831" max="13831" width="7.5" style="84" bestFit="1" customWidth="1"/>
    <col min="13832" max="13832" width="11" style="84" bestFit="1" customWidth="1"/>
    <col min="13833" max="13836" width="10.125" style="84" bestFit="1" customWidth="1"/>
    <col min="13837" max="14080" width="10" style="84"/>
    <col min="14081" max="14081" width="8.125" style="84" customWidth="1"/>
    <col min="14082" max="14082" width="9.125" style="84" customWidth="1"/>
    <col min="14083" max="14083" width="8.125" style="84" bestFit="1" customWidth="1"/>
    <col min="14084" max="14084" width="8.625" style="84" bestFit="1" customWidth="1"/>
    <col min="14085" max="14086" width="8.125" style="84" bestFit="1" customWidth="1"/>
    <col min="14087" max="14087" width="7.5" style="84" bestFit="1" customWidth="1"/>
    <col min="14088" max="14088" width="11" style="84" bestFit="1" customWidth="1"/>
    <col min="14089" max="14092" width="10.125" style="84" bestFit="1" customWidth="1"/>
    <col min="14093" max="14336" width="11" style="84"/>
    <col min="14337" max="14337" width="8.125" style="84" customWidth="1"/>
    <col min="14338" max="14338" width="9.125" style="84" customWidth="1"/>
    <col min="14339" max="14339" width="8.125" style="84" bestFit="1" customWidth="1"/>
    <col min="14340" max="14340" width="8.625" style="84" bestFit="1" customWidth="1"/>
    <col min="14341" max="14342" width="8.125" style="84" bestFit="1" customWidth="1"/>
    <col min="14343" max="14343" width="7.5" style="84" bestFit="1" customWidth="1"/>
    <col min="14344" max="14344" width="11" style="84" bestFit="1" customWidth="1"/>
    <col min="14345" max="14348" width="10.125" style="84" bestFit="1" customWidth="1"/>
    <col min="14349" max="14592" width="10" style="84"/>
    <col min="14593" max="14593" width="8.125" style="84" customWidth="1"/>
    <col min="14594" max="14594" width="9.125" style="84" customWidth="1"/>
    <col min="14595" max="14595" width="8.125" style="84" bestFit="1" customWidth="1"/>
    <col min="14596" max="14596" width="8.625" style="84" bestFit="1" customWidth="1"/>
    <col min="14597" max="14598" width="8.125" style="84" bestFit="1" customWidth="1"/>
    <col min="14599" max="14599" width="7.5" style="84" bestFit="1" customWidth="1"/>
    <col min="14600" max="14600" width="11" style="84" bestFit="1" customWidth="1"/>
    <col min="14601" max="14604" width="10.125" style="84" bestFit="1" customWidth="1"/>
    <col min="14605" max="14848" width="10" style="84"/>
    <col min="14849" max="14849" width="8.125" style="84" customWidth="1"/>
    <col min="14850" max="14850" width="9.125" style="84" customWidth="1"/>
    <col min="14851" max="14851" width="8.125" style="84" bestFit="1" customWidth="1"/>
    <col min="14852" max="14852" width="8.625" style="84" bestFit="1" customWidth="1"/>
    <col min="14853" max="14854" width="8.125" style="84" bestFit="1" customWidth="1"/>
    <col min="14855" max="14855" width="7.5" style="84" bestFit="1" customWidth="1"/>
    <col min="14856" max="14856" width="11" style="84" bestFit="1" customWidth="1"/>
    <col min="14857" max="14860" width="10.125" style="84" bestFit="1" customWidth="1"/>
    <col min="14861" max="15104" width="10" style="84"/>
    <col min="15105" max="15105" width="8.125" style="84" customWidth="1"/>
    <col min="15106" max="15106" width="9.125" style="84" customWidth="1"/>
    <col min="15107" max="15107" width="8.125" style="84" bestFit="1" customWidth="1"/>
    <col min="15108" max="15108" width="8.625" style="84" bestFit="1" customWidth="1"/>
    <col min="15109" max="15110" width="8.125" style="84" bestFit="1" customWidth="1"/>
    <col min="15111" max="15111" width="7.5" style="84" bestFit="1" customWidth="1"/>
    <col min="15112" max="15112" width="11" style="84" bestFit="1" customWidth="1"/>
    <col min="15113" max="15116" width="10.125" style="84" bestFit="1" customWidth="1"/>
    <col min="15117" max="15360" width="11" style="84"/>
    <col min="15361" max="15361" width="8.125" style="84" customWidth="1"/>
    <col min="15362" max="15362" width="9.125" style="84" customWidth="1"/>
    <col min="15363" max="15363" width="8.125" style="84" bestFit="1" customWidth="1"/>
    <col min="15364" max="15364" width="8.625" style="84" bestFit="1" customWidth="1"/>
    <col min="15365" max="15366" width="8.125" style="84" bestFit="1" customWidth="1"/>
    <col min="15367" max="15367" width="7.5" style="84" bestFit="1" customWidth="1"/>
    <col min="15368" max="15368" width="11" style="84" bestFit="1" customWidth="1"/>
    <col min="15369" max="15372" width="10.125" style="84" bestFit="1" customWidth="1"/>
    <col min="15373" max="15616" width="10" style="84"/>
    <col min="15617" max="15617" width="8.125" style="84" customWidth="1"/>
    <col min="15618" max="15618" width="9.125" style="84" customWidth="1"/>
    <col min="15619" max="15619" width="8.125" style="84" bestFit="1" customWidth="1"/>
    <col min="15620" max="15620" width="8.625" style="84" bestFit="1" customWidth="1"/>
    <col min="15621" max="15622" width="8.125" style="84" bestFit="1" customWidth="1"/>
    <col min="15623" max="15623" width="7.5" style="84" bestFit="1" customWidth="1"/>
    <col min="15624" max="15624" width="11" style="84" bestFit="1" customWidth="1"/>
    <col min="15625" max="15628" width="10.125" style="84" bestFit="1" customWidth="1"/>
    <col min="15629" max="15872" width="10" style="84"/>
    <col min="15873" max="15873" width="8.125" style="84" customWidth="1"/>
    <col min="15874" max="15874" width="9.125" style="84" customWidth="1"/>
    <col min="15875" max="15875" width="8.125" style="84" bestFit="1" customWidth="1"/>
    <col min="15876" max="15876" width="8.625" style="84" bestFit="1" customWidth="1"/>
    <col min="15877" max="15878" width="8.125" style="84" bestFit="1" customWidth="1"/>
    <col min="15879" max="15879" width="7.5" style="84" bestFit="1" customWidth="1"/>
    <col min="15880" max="15880" width="11" style="84" bestFit="1" customWidth="1"/>
    <col min="15881" max="15884" width="10.125" style="84" bestFit="1" customWidth="1"/>
    <col min="15885" max="16128" width="10" style="84"/>
    <col min="16129" max="16129" width="8.125" style="84" customWidth="1"/>
    <col min="16130" max="16130" width="9.125" style="84" customWidth="1"/>
    <col min="16131" max="16131" width="8.125" style="84" bestFit="1" customWidth="1"/>
    <col min="16132" max="16132" width="8.625" style="84" bestFit="1" customWidth="1"/>
    <col min="16133" max="16134" width="8.125" style="84" bestFit="1" customWidth="1"/>
    <col min="16135" max="16135" width="7.5" style="84" bestFit="1" customWidth="1"/>
    <col min="16136" max="16136" width="11" style="84" bestFit="1" customWidth="1"/>
    <col min="16137" max="16140" width="10.125" style="84" bestFit="1" customWidth="1"/>
    <col min="16141" max="16384" width="11" style="84"/>
  </cols>
  <sheetData>
    <row r="1" spans="1:65" x14ac:dyDescent="0.2">
      <c r="A1" s="138" t="s">
        <v>6</v>
      </c>
    </row>
    <row r="2" spans="1:65" ht="15.75" x14ac:dyDescent="0.25">
      <c r="A2" s="139"/>
      <c r="B2" s="140"/>
      <c r="H2" s="79" t="s">
        <v>151</v>
      </c>
    </row>
    <row r="3" spans="1:65" s="81" customFormat="1" x14ac:dyDescent="0.2">
      <c r="A3" s="70"/>
      <c r="B3" s="777">
        <f>INDICE!A3</f>
        <v>45017</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2"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193</v>
      </c>
      <c r="B5" s="383">
        <v>544.40627000000006</v>
      </c>
      <c r="C5" s="86">
        <v>9.9895660622172198</v>
      </c>
      <c r="D5" s="85">
        <v>1888.9035799999997</v>
      </c>
      <c r="E5" s="86">
        <v>19.266064962964006</v>
      </c>
      <c r="F5" s="85">
        <v>6175.9991699999991</v>
      </c>
      <c r="G5" s="86">
        <v>39.423952030424267</v>
      </c>
      <c r="H5" s="384">
        <v>99.997161673446058</v>
      </c>
    </row>
    <row r="6" spans="1:65" x14ac:dyDescent="0.2">
      <c r="A6" s="84" t="s">
        <v>141</v>
      </c>
      <c r="B6" s="345">
        <v>2.9250000000000002E-2</v>
      </c>
      <c r="C6" s="348">
        <v>538.64628820960695</v>
      </c>
      <c r="D6" s="96">
        <v>6.3020000000000007E-2</v>
      </c>
      <c r="E6" s="348">
        <v>123.87211367673181</v>
      </c>
      <c r="F6" s="96">
        <v>0.17530000000000001</v>
      </c>
      <c r="G6" s="348">
        <v>22.656031346207666</v>
      </c>
      <c r="H6" s="479">
        <v>2.8383265539452945E-3</v>
      </c>
    </row>
    <row r="7" spans="1:65" x14ac:dyDescent="0.2">
      <c r="A7" s="60" t="s">
        <v>114</v>
      </c>
      <c r="B7" s="61">
        <v>544.43552</v>
      </c>
      <c r="C7" s="87">
        <v>9.9944578047249397</v>
      </c>
      <c r="D7" s="61">
        <v>1888.9665999999995</v>
      </c>
      <c r="E7" s="87">
        <v>19.267924199215354</v>
      </c>
      <c r="F7" s="61">
        <v>6176.174469999999</v>
      </c>
      <c r="G7" s="87">
        <v>39.423411041509269</v>
      </c>
      <c r="H7" s="87">
        <v>100</v>
      </c>
    </row>
    <row r="8" spans="1:65" x14ac:dyDescent="0.2">
      <c r="H8" s="79" t="s">
        <v>220</v>
      </c>
    </row>
    <row r="9" spans="1:65" x14ac:dyDescent="0.2">
      <c r="A9" s="80" t="s">
        <v>479</v>
      </c>
    </row>
    <row r="10" spans="1:65" x14ac:dyDescent="0.2">
      <c r="A10" s="133" t="s">
        <v>532</v>
      </c>
    </row>
    <row r="13" spans="1:65" x14ac:dyDescent="0.2">
      <c r="B13" s="85"/>
    </row>
  </sheetData>
  <mergeCells count="3">
    <mergeCell ref="B3:C3"/>
    <mergeCell ref="D3:E3"/>
    <mergeCell ref="F3:H3"/>
  </mergeCells>
  <conditionalFormatting sqref="B6">
    <cfRule type="cellIs" dxfId="134" priority="7" operator="between">
      <formula>0</formula>
      <formula>0.5</formula>
    </cfRule>
    <cfRule type="cellIs" dxfId="133" priority="8" operator="between">
      <formula>0</formula>
      <formula>0.49</formula>
    </cfRule>
  </conditionalFormatting>
  <conditionalFormatting sqref="D6">
    <cfRule type="cellIs" dxfId="132" priority="5" operator="between">
      <formula>0</formula>
      <formula>0.5</formula>
    </cfRule>
    <cfRule type="cellIs" dxfId="131" priority="6" operator="between">
      <formula>0</formula>
      <formula>0.49</formula>
    </cfRule>
  </conditionalFormatting>
  <conditionalFormatting sqref="F6">
    <cfRule type="cellIs" dxfId="130" priority="3" operator="between">
      <formula>0</formula>
      <formula>0.5</formula>
    </cfRule>
    <cfRule type="cellIs" dxfId="129" priority="4" operator="between">
      <formula>0</formula>
      <formula>0.49</formula>
    </cfRule>
  </conditionalFormatting>
  <conditionalFormatting sqref="H6">
    <cfRule type="cellIs" dxfId="128" priority="1" operator="between">
      <formula>0</formula>
      <formula>0.5</formula>
    </cfRule>
    <cfRule type="cellIs" dxfId="127"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pageSetUpPr fitToPage="1"/>
  </sheetPr>
  <dimension ref="A1:BM12"/>
  <sheetViews>
    <sheetView zoomScaleNormal="100" zoomScaleSheetLayoutView="100" workbookViewId="0"/>
  </sheetViews>
  <sheetFormatPr baseColWidth="10" defaultRowHeight="12.75" x14ac:dyDescent="0.2"/>
  <cols>
    <col min="1" max="1" width="25.625" style="84" customWidth="1"/>
    <col min="2" max="2" width="9.125" style="84" customWidth="1"/>
    <col min="3" max="3" width="12.625" style="84" customWidth="1"/>
    <col min="4" max="4" width="10.125" style="84" customWidth="1"/>
    <col min="5" max="5" width="11.625" style="84" customWidth="1"/>
    <col min="6" max="6" width="10.125" style="84" customWidth="1"/>
    <col min="7" max="7" width="11" style="84" customWidth="1"/>
    <col min="8" max="8" width="16.125" style="84" customWidth="1"/>
    <col min="9" max="11" width="11" style="84"/>
    <col min="12" max="12" width="11.5" style="84" customWidth="1"/>
    <col min="13" max="66" width="11" style="84"/>
    <col min="67" max="256" width="10" style="84"/>
    <col min="257" max="257" width="19.625" style="84" customWidth="1"/>
    <col min="258" max="259" width="8.12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5" width="8.12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1" width="8.12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7" width="8.12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3" width="8.12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9" width="8.12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5" width="8.12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1" width="8.12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7" width="8.12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3" width="8.12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9" width="8.12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5" width="8.12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1" width="8.12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7" width="8.12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3" width="8.12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9" width="8.12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5" width="8.12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1" width="8.12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7" width="8.12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3" width="8.12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9" width="8.12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5" width="8.12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1" width="8.12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7" width="8.12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3" width="8.12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9" width="8.12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5" width="8.12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1" width="8.12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7" width="8.12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3" width="8.12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9" width="8.12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5" width="8.12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1" width="8.12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7" width="8.12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3" width="8.12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9" width="8.12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5" width="8.12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1" width="8.12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7" width="8.12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3" width="8.12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9" width="8.12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5" width="8.12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1" width="8.12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7" width="8.12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3" width="8.12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9" width="8.12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5" width="8.12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1" width="8.12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7" width="8.12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3" width="8.12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9" width="8.12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5" width="8.12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1" width="8.12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7" width="8.12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3" width="8.12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9" width="8.12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5" width="8.12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1" width="8.12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7" width="8.12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3" width="8.12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9" width="8.12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5" width="8.12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1" width="8.12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29</v>
      </c>
    </row>
    <row r="2" spans="1:65" ht="15.75" x14ac:dyDescent="0.25">
      <c r="A2" s="139"/>
      <c r="B2" s="140"/>
      <c r="H2" s="382" t="s">
        <v>151</v>
      </c>
    </row>
    <row r="3" spans="1:65" s="81" customFormat="1" x14ac:dyDescent="0.2">
      <c r="A3" s="70"/>
      <c r="B3" s="777">
        <f>INDICE!A3</f>
        <v>45017</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194</v>
      </c>
      <c r="B5" s="383">
        <v>81.482880000000009</v>
      </c>
      <c r="C5" s="86">
        <v>-30.454482838790664</v>
      </c>
      <c r="D5" s="85">
        <v>384.49352999999991</v>
      </c>
      <c r="E5" s="73">
        <v>-20.545079843309377</v>
      </c>
      <c r="F5" s="85">
        <v>1321.7142099999999</v>
      </c>
      <c r="G5" s="86">
        <v>-7.2889536070550429</v>
      </c>
      <c r="H5" s="384">
        <v>17.591070406030983</v>
      </c>
    </row>
    <row r="6" spans="1:65" x14ac:dyDescent="0.2">
      <c r="A6" s="84" t="s">
        <v>195</v>
      </c>
      <c r="B6" s="383">
        <v>507.11961000000002</v>
      </c>
      <c r="C6" s="86">
        <v>-1.7557720853046834</v>
      </c>
      <c r="D6" s="85">
        <v>1948.8318900000002</v>
      </c>
      <c r="E6" s="86">
        <v>3.2334203830173727</v>
      </c>
      <c r="F6" s="85">
        <v>6191.8377200000004</v>
      </c>
      <c r="G6" s="86">
        <v>17.62187628347764</v>
      </c>
      <c r="H6" s="384">
        <v>82.40892959396902</v>
      </c>
    </row>
    <row r="7" spans="1:65" x14ac:dyDescent="0.2">
      <c r="A7" s="60" t="s">
        <v>438</v>
      </c>
      <c r="B7" s="61">
        <v>588.60248999999999</v>
      </c>
      <c r="C7" s="87">
        <v>-7.0648318106356136</v>
      </c>
      <c r="D7" s="61">
        <v>2333.3254200000001</v>
      </c>
      <c r="E7" s="87">
        <v>-1.6182568451968704</v>
      </c>
      <c r="F7" s="61">
        <v>7513.5519300000005</v>
      </c>
      <c r="G7" s="87">
        <v>12.313275425147271</v>
      </c>
      <c r="H7" s="87">
        <v>100</v>
      </c>
    </row>
    <row r="8" spans="1:65" x14ac:dyDescent="0.2">
      <c r="A8" s="66" t="s">
        <v>427</v>
      </c>
      <c r="B8" s="423">
        <v>480.14515</v>
      </c>
      <c r="C8" s="612">
        <v>-1.4082408841023721</v>
      </c>
      <c r="D8" s="421">
        <v>1838.9324899999997</v>
      </c>
      <c r="E8" s="612">
        <v>3.6651356547276235</v>
      </c>
      <c r="F8" s="421">
        <v>5847.4376300000013</v>
      </c>
      <c r="G8" s="612">
        <v>19.658538915000811</v>
      </c>
      <c r="H8" s="730">
        <v>77.825210825421166</v>
      </c>
    </row>
    <row r="9" spans="1:65" x14ac:dyDescent="0.2">
      <c r="H9" s="79" t="s">
        <v>220</v>
      </c>
    </row>
    <row r="10" spans="1:65" x14ac:dyDescent="0.2">
      <c r="A10" s="80" t="s">
        <v>479</v>
      </c>
    </row>
    <row r="11" spans="1:65" x14ac:dyDescent="0.2">
      <c r="A11" s="80" t="s">
        <v>439</v>
      </c>
    </row>
    <row r="12" spans="1:65" x14ac:dyDescent="0.2">
      <c r="A12" s="133" t="s">
        <v>532</v>
      </c>
    </row>
  </sheetData>
  <mergeCells count="3">
    <mergeCell ref="B3:C3"/>
    <mergeCell ref="D3:E3"/>
    <mergeCell ref="F3:H3"/>
  </mergeCells>
  <conditionalFormatting sqref="E5">
    <cfRule type="cellIs" dxfId="126" priority="1" operator="between">
      <formula>0.00001</formula>
      <formula>0.499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pageSetUpPr fitToPage="1"/>
  </sheetPr>
  <dimension ref="A1:C46"/>
  <sheetViews>
    <sheetView zoomScaleNormal="100" zoomScaleSheetLayoutView="100" workbookViewId="0"/>
  </sheetViews>
  <sheetFormatPr baseColWidth="10" defaultRowHeight="12.75" x14ac:dyDescent="0.2"/>
  <cols>
    <col min="1" max="1" width="16.5" style="3" customWidth="1"/>
    <col min="2" max="2" width="11.5" style="3" customWidth="1"/>
    <col min="3" max="3" width="17.125" style="3" customWidth="1"/>
    <col min="4" max="4" width="8.5" style="3" customWidth="1"/>
    <col min="5" max="5" width="11" style="3"/>
    <col min="6" max="6" width="10.125" style="3" customWidth="1"/>
    <col min="7" max="7" width="11.625" style="3" customWidth="1"/>
    <col min="8" max="10" width="11" style="3"/>
    <col min="11" max="243" width="10" style="3"/>
    <col min="244" max="244" width="14.5" style="3" customWidth="1"/>
    <col min="245" max="245" width="9.625" style="3" customWidth="1"/>
    <col min="246" max="246" width="6.125" style="3" bestFit="1" customWidth="1"/>
    <col min="247" max="247" width="7.625" style="3" bestFit="1" customWidth="1"/>
    <col min="248" max="248" width="5.625" style="3" customWidth="1"/>
    <col min="249" max="249" width="6.625" style="3" bestFit="1" customWidth="1"/>
    <col min="250" max="250" width="7.625" style="3" bestFit="1" customWidth="1"/>
    <col min="251" max="251" width="11.125" style="3" bestFit="1" customWidth="1"/>
    <col min="252" max="252" width="5.625" style="3" customWidth="1"/>
    <col min="253" max="253" width="7.625" style="3" bestFit="1" customWidth="1"/>
    <col min="254" max="254" width="10.5" style="3" bestFit="1" customWidth="1"/>
    <col min="255" max="255" width="6.5" style="3" customWidth="1"/>
    <col min="256" max="257" width="8" style="3" bestFit="1" customWidth="1"/>
    <col min="258" max="258" width="8.125" style="3" customWidth="1"/>
    <col min="259" max="259" width="10.625" style="3" bestFit="1" customWidth="1"/>
    <col min="260" max="260" width="7.5" style="3" customWidth="1"/>
    <col min="261" max="261" width="10" style="3"/>
    <col min="262" max="262" width="9.125" style="3" customWidth="1"/>
    <col min="263" max="263" width="10.5" style="3" bestFit="1" customWidth="1"/>
    <col min="264" max="499" width="10" style="3"/>
    <col min="500" max="500" width="14.5" style="3" customWidth="1"/>
    <col min="501" max="501" width="9.625" style="3" customWidth="1"/>
    <col min="502" max="502" width="6.125" style="3" bestFit="1" customWidth="1"/>
    <col min="503" max="503" width="7.625" style="3" bestFit="1" customWidth="1"/>
    <col min="504" max="504" width="5.625" style="3" customWidth="1"/>
    <col min="505" max="505" width="6.625" style="3" bestFit="1" customWidth="1"/>
    <col min="506" max="506" width="7.625" style="3" bestFit="1" customWidth="1"/>
    <col min="507" max="507" width="11.125" style="3" bestFit="1" customWidth="1"/>
    <col min="508" max="508" width="5.625" style="3" customWidth="1"/>
    <col min="509" max="509" width="7.625" style="3" bestFit="1" customWidth="1"/>
    <col min="510" max="510" width="10.5" style="3" bestFit="1" customWidth="1"/>
    <col min="511" max="511" width="6.5" style="3" customWidth="1"/>
    <col min="512" max="513" width="8" style="3" bestFit="1" customWidth="1"/>
    <col min="514" max="514" width="8.125" style="3" customWidth="1"/>
    <col min="515" max="515" width="10.625" style="3" bestFit="1" customWidth="1"/>
    <col min="516" max="516" width="7.5" style="3" customWidth="1"/>
    <col min="517" max="517" width="10" style="3"/>
    <col min="518" max="518" width="9.125" style="3" customWidth="1"/>
    <col min="519" max="519" width="10.5" style="3" bestFit="1" customWidth="1"/>
    <col min="520" max="755" width="10" style="3"/>
    <col min="756" max="756" width="14.5" style="3" customWidth="1"/>
    <col min="757" max="757" width="9.625" style="3" customWidth="1"/>
    <col min="758" max="758" width="6.125" style="3" bestFit="1" customWidth="1"/>
    <col min="759" max="759" width="7.625" style="3" bestFit="1" customWidth="1"/>
    <col min="760" max="760" width="5.625" style="3" customWidth="1"/>
    <col min="761" max="761" width="6.625" style="3" bestFit="1" customWidth="1"/>
    <col min="762" max="762" width="7.625" style="3" bestFit="1" customWidth="1"/>
    <col min="763" max="763" width="11.125" style="3" bestFit="1" customWidth="1"/>
    <col min="764" max="764" width="5.625" style="3" customWidth="1"/>
    <col min="765" max="765" width="7.625" style="3" bestFit="1" customWidth="1"/>
    <col min="766" max="766" width="10.5" style="3" bestFit="1" customWidth="1"/>
    <col min="767" max="767" width="6.5" style="3" customWidth="1"/>
    <col min="768" max="769" width="8" style="3" bestFit="1" customWidth="1"/>
    <col min="770" max="770" width="8.125" style="3" customWidth="1"/>
    <col min="771" max="771" width="10.625" style="3" bestFit="1" customWidth="1"/>
    <col min="772" max="772" width="7.5" style="3" customWidth="1"/>
    <col min="773" max="773" width="10" style="3"/>
    <col min="774" max="774" width="9.125" style="3" customWidth="1"/>
    <col min="775" max="775" width="10.5" style="3" bestFit="1" customWidth="1"/>
    <col min="776" max="1011" width="10" style="3"/>
    <col min="1012" max="1012" width="14.5" style="3" customWidth="1"/>
    <col min="1013" max="1013" width="9.625" style="3" customWidth="1"/>
    <col min="1014" max="1014" width="6.125" style="3" bestFit="1" customWidth="1"/>
    <col min="1015" max="1015" width="7.625" style="3" bestFit="1" customWidth="1"/>
    <col min="1016" max="1016" width="5.625" style="3" customWidth="1"/>
    <col min="1017" max="1017" width="6.625" style="3" bestFit="1" customWidth="1"/>
    <col min="1018" max="1018" width="7.625" style="3" bestFit="1" customWidth="1"/>
    <col min="1019" max="1019" width="11.125" style="3" bestFit="1" customWidth="1"/>
    <col min="1020" max="1020" width="5.625" style="3" customWidth="1"/>
    <col min="1021" max="1021" width="7.625" style="3" bestFit="1" customWidth="1"/>
    <col min="1022" max="1022" width="10.5" style="3" bestFit="1" customWidth="1"/>
    <col min="1023" max="1023" width="6.5" style="3" customWidth="1"/>
    <col min="1024" max="1025" width="8" style="3" bestFit="1" customWidth="1"/>
    <col min="1026" max="1026" width="8.125" style="3" customWidth="1"/>
    <col min="1027" max="1027" width="10.625" style="3" bestFit="1" customWidth="1"/>
    <col min="1028" max="1028" width="7.5" style="3" customWidth="1"/>
    <col min="1029" max="1029" width="10" style="3"/>
    <col min="1030" max="1030" width="9.125" style="3" customWidth="1"/>
    <col min="1031" max="1031" width="10.5" style="3" bestFit="1" customWidth="1"/>
    <col min="1032" max="1267" width="10" style="3"/>
    <col min="1268" max="1268" width="14.5" style="3" customWidth="1"/>
    <col min="1269" max="1269" width="9.625" style="3" customWidth="1"/>
    <col min="1270" max="1270" width="6.125" style="3" bestFit="1" customWidth="1"/>
    <col min="1271" max="1271" width="7.625" style="3" bestFit="1" customWidth="1"/>
    <col min="1272" max="1272" width="5.625" style="3" customWidth="1"/>
    <col min="1273" max="1273" width="6.625" style="3" bestFit="1" customWidth="1"/>
    <col min="1274" max="1274" width="7.625" style="3" bestFit="1" customWidth="1"/>
    <col min="1275" max="1275" width="11.125" style="3" bestFit="1" customWidth="1"/>
    <col min="1276" max="1276" width="5.625" style="3" customWidth="1"/>
    <col min="1277" max="1277" width="7.625" style="3" bestFit="1" customWidth="1"/>
    <col min="1278" max="1278" width="10.5" style="3" bestFit="1" customWidth="1"/>
    <col min="1279" max="1279" width="6.5" style="3" customWidth="1"/>
    <col min="1280" max="1281" width="8" style="3" bestFit="1" customWidth="1"/>
    <col min="1282" max="1282" width="8.125" style="3" customWidth="1"/>
    <col min="1283" max="1283" width="10.625" style="3" bestFit="1" customWidth="1"/>
    <col min="1284" max="1284" width="7.5" style="3" customWidth="1"/>
    <col min="1285" max="1285" width="10" style="3"/>
    <col min="1286" max="1286" width="9.125" style="3" customWidth="1"/>
    <col min="1287" max="1287" width="10.5" style="3" bestFit="1" customWidth="1"/>
    <col min="1288" max="1523" width="10" style="3"/>
    <col min="1524" max="1524" width="14.5" style="3" customWidth="1"/>
    <col min="1525" max="1525" width="9.625" style="3" customWidth="1"/>
    <col min="1526" max="1526" width="6.125" style="3" bestFit="1" customWidth="1"/>
    <col min="1527" max="1527" width="7.625" style="3" bestFit="1" customWidth="1"/>
    <col min="1528" max="1528" width="5.625" style="3" customWidth="1"/>
    <col min="1529" max="1529" width="6.625" style="3" bestFit="1" customWidth="1"/>
    <col min="1530" max="1530" width="7.625" style="3" bestFit="1" customWidth="1"/>
    <col min="1531" max="1531" width="11.125" style="3" bestFit="1" customWidth="1"/>
    <col min="1532" max="1532" width="5.625" style="3" customWidth="1"/>
    <col min="1533" max="1533" width="7.625" style="3" bestFit="1" customWidth="1"/>
    <col min="1534" max="1534" width="10.5" style="3" bestFit="1" customWidth="1"/>
    <col min="1535" max="1535" width="6.5" style="3" customWidth="1"/>
    <col min="1536" max="1537" width="8" style="3" bestFit="1" customWidth="1"/>
    <col min="1538" max="1538" width="8.125" style="3" customWidth="1"/>
    <col min="1539" max="1539" width="10.625" style="3" bestFit="1" customWidth="1"/>
    <col min="1540" max="1540" width="7.5" style="3" customWidth="1"/>
    <col min="1541" max="1541" width="10" style="3"/>
    <col min="1542" max="1542" width="9.125" style="3" customWidth="1"/>
    <col min="1543" max="1543" width="10.5" style="3" bestFit="1" customWidth="1"/>
    <col min="1544" max="1779" width="10" style="3"/>
    <col min="1780" max="1780" width="14.5" style="3" customWidth="1"/>
    <col min="1781" max="1781" width="9.625" style="3" customWidth="1"/>
    <col min="1782" max="1782" width="6.125" style="3" bestFit="1" customWidth="1"/>
    <col min="1783" max="1783" width="7.625" style="3" bestFit="1" customWidth="1"/>
    <col min="1784" max="1784" width="5.625" style="3" customWidth="1"/>
    <col min="1785" max="1785" width="6.625" style="3" bestFit="1" customWidth="1"/>
    <col min="1786" max="1786" width="7.625" style="3" bestFit="1" customWidth="1"/>
    <col min="1787" max="1787" width="11.125" style="3" bestFit="1" customWidth="1"/>
    <col min="1788" max="1788" width="5.625" style="3" customWidth="1"/>
    <col min="1789" max="1789" width="7.625" style="3" bestFit="1" customWidth="1"/>
    <col min="1790" max="1790" width="10.5" style="3" bestFit="1" customWidth="1"/>
    <col min="1791" max="1791" width="6.5" style="3" customWidth="1"/>
    <col min="1792" max="1793" width="8" style="3" bestFit="1" customWidth="1"/>
    <col min="1794" max="1794" width="8.125" style="3" customWidth="1"/>
    <col min="1795" max="1795" width="10.625" style="3" bestFit="1" customWidth="1"/>
    <col min="1796" max="1796" width="7.5" style="3" customWidth="1"/>
    <col min="1797" max="1797" width="10" style="3"/>
    <col min="1798" max="1798" width="9.125" style="3" customWidth="1"/>
    <col min="1799" max="1799" width="10.5" style="3" bestFit="1" customWidth="1"/>
    <col min="1800" max="2035" width="10" style="3"/>
    <col min="2036" max="2036" width="14.5" style="3" customWidth="1"/>
    <col min="2037" max="2037" width="9.625" style="3" customWidth="1"/>
    <col min="2038" max="2038" width="6.125" style="3" bestFit="1" customWidth="1"/>
    <col min="2039" max="2039" width="7.625" style="3" bestFit="1" customWidth="1"/>
    <col min="2040" max="2040" width="5.625" style="3" customWidth="1"/>
    <col min="2041" max="2041" width="6.625" style="3" bestFit="1" customWidth="1"/>
    <col min="2042" max="2042" width="7.625" style="3" bestFit="1" customWidth="1"/>
    <col min="2043" max="2043" width="11.125" style="3" bestFit="1" customWidth="1"/>
    <col min="2044" max="2044" width="5.625" style="3" customWidth="1"/>
    <col min="2045" max="2045" width="7.625" style="3" bestFit="1" customWidth="1"/>
    <col min="2046" max="2046" width="10.5" style="3" bestFit="1" customWidth="1"/>
    <col min="2047" max="2047" width="6.5" style="3" customWidth="1"/>
    <col min="2048" max="2049" width="8" style="3" bestFit="1" customWidth="1"/>
    <col min="2050" max="2050" width="8.125" style="3" customWidth="1"/>
    <col min="2051" max="2051" width="10.625" style="3" bestFit="1" customWidth="1"/>
    <col min="2052" max="2052" width="7.5" style="3" customWidth="1"/>
    <col min="2053" max="2053" width="10" style="3"/>
    <col min="2054" max="2054" width="9.125" style="3" customWidth="1"/>
    <col min="2055" max="2055" width="10.5" style="3" bestFit="1" customWidth="1"/>
    <col min="2056" max="2291" width="10" style="3"/>
    <col min="2292" max="2292" width="14.5" style="3" customWidth="1"/>
    <col min="2293" max="2293" width="9.625" style="3" customWidth="1"/>
    <col min="2294" max="2294" width="6.125" style="3" bestFit="1" customWidth="1"/>
    <col min="2295" max="2295" width="7.625" style="3" bestFit="1" customWidth="1"/>
    <col min="2296" max="2296" width="5.625" style="3" customWidth="1"/>
    <col min="2297" max="2297" width="6.625" style="3" bestFit="1" customWidth="1"/>
    <col min="2298" max="2298" width="7.625" style="3" bestFit="1" customWidth="1"/>
    <col min="2299" max="2299" width="11.125" style="3" bestFit="1" customWidth="1"/>
    <col min="2300" max="2300" width="5.625" style="3" customWidth="1"/>
    <col min="2301" max="2301" width="7.625" style="3" bestFit="1" customWidth="1"/>
    <col min="2302" max="2302" width="10.5" style="3" bestFit="1" customWidth="1"/>
    <col min="2303" max="2303" width="6.5" style="3" customWidth="1"/>
    <col min="2304" max="2305" width="8" style="3" bestFit="1" customWidth="1"/>
    <col min="2306" max="2306" width="8.125" style="3" customWidth="1"/>
    <col min="2307" max="2307" width="10.625" style="3" bestFit="1" customWidth="1"/>
    <col min="2308" max="2308" width="7.5" style="3" customWidth="1"/>
    <col min="2309" max="2309" width="10" style="3"/>
    <col min="2310" max="2310" width="9.125" style="3" customWidth="1"/>
    <col min="2311" max="2311" width="10.5" style="3" bestFit="1" customWidth="1"/>
    <col min="2312" max="2547" width="10" style="3"/>
    <col min="2548" max="2548" width="14.5" style="3" customWidth="1"/>
    <col min="2549" max="2549" width="9.625" style="3" customWidth="1"/>
    <col min="2550" max="2550" width="6.125" style="3" bestFit="1" customWidth="1"/>
    <col min="2551" max="2551" width="7.625" style="3" bestFit="1" customWidth="1"/>
    <col min="2552" max="2552" width="5.625" style="3" customWidth="1"/>
    <col min="2553" max="2553" width="6.625" style="3" bestFit="1" customWidth="1"/>
    <col min="2554" max="2554" width="7.625" style="3" bestFit="1" customWidth="1"/>
    <col min="2555" max="2555" width="11.125" style="3" bestFit="1" customWidth="1"/>
    <col min="2556" max="2556" width="5.625" style="3" customWidth="1"/>
    <col min="2557" max="2557" width="7.625" style="3" bestFit="1" customWidth="1"/>
    <col min="2558" max="2558" width="10.5" style="3" bestFit="1" customWidth="1"/>
    <col min="2559" max="2559" width="6.5" style="3" customWidth="1"/>
    <col min="2560" max="2561" width="8" style="3" bestFit="1" customWidth="1"/>
    <col min="2562" max="2562" width="8.125" style="3" customWidth="1"/>
    <col min="2563" max="2563" width="10.625" style="3" bestFit="1" customWidth="1"/>
    <col min="2564" max="2564" width="7.5" style="3" customWidth="1"/>
    <col min="2565" max="2565" width="10" style="3"/>
    <col min="2566" max="2566" width="9.125" style="3" customWidth="1"/>
    <col min="2567" max="2567" width="10.5" style="3" bestFit="1" customWidth="1"/>
    <col min="2568" max="2803" width="10" style="3"/>
    <col min="2804" max="2804" width="14.5" style="3" customWidth="1"/>
    <col min="2805" max="2805" width="9.625" style="3" customWidth="1"/>
    <col min="2806" max="2806" width="6.125" style="3" bestFit="1" customWidth="1"/>
    <col min="2807" max="2807" width="7.625" style="3" bestFit="1" customWidth="1"/>
    <col min="2808" max="2808" width="5.625" style="3" customWidth="1"/>
    <col min="2809" max="2809" width="6.625" style="3" bestFit="1" customWidth="1"/>
    <col min="2810" max="2810" width="7.625" style="3" bestFit="1" customWidth="1"/>
    <col min="2811" max="2811" width="11.125" style="3" bestFit="1" customWidth="1"/>
    <col min="2812" max="2812" width="5.625" style="3" customWidth="1"/>
    <col min="2813" max="2813" width="7.625" style="3" bestFit="1" customWidth="1"/>
    <col min="2814" max="2814" width="10.5" style="3" bestFit="1" customWidth="1"/>
    <col min="2815" max="2815" width="6.5" style="3" customWidth="1"/>
    <col min="2816" max="2817" width="8" style="3" bestFit="1" customWidth="1"/>
    <col min="2818" max="2818" width="8.125" style="3" customWidth="1"/>
    <col min="2819" max="2819" width="10.625" style="3" bestFit="1" customWidth="1"/>
    <col min="2820" max="2820" width="7.5" style="3" customWidth="1"/>
    <col min="2821" max="2821" width="10" style="3"/>
    <col min="2822" max="2822" width="9.125" style="3" customWidth="1"/>
    <col min="2823" max="2823" width="10.5" style="3" bestFit="1" customWidth="1"/>
    <col min="2824" max="3059" width="10" style="3"/>
    <col min="3060" max="3060" width="14.5" style="3" customWidth="1"/>
    <col min="3061" max="3061" width="9.625" style="3" customWidth="1"/>
    <col min="3062" max="3062" width="6.125" style="3" bestFit="1" customWidth="1"/>
    <col min="3063" max="3063" width="7.625" style="3" bestFit="1" customWidth="1"/>
    <col min="3064" max="3064" width="5.625" style="3" customWidth="1"/>
    <col min="3065" max="3065" width="6.625" style="3" bestFit="1" customWidth="1"/>
    <col min="3066" max="3066" width="7.625" style="3" bestFit="1" customWidth="1"/>
    <col min="3067" max="3067" width="11.125" style="3" bestFit="1" customWidth="1"/>
    <col min="3068" max="3068" width="5.625" style="3" customWidth="1"/>
    <col min="3069" max="3069" width="7.625" style="3" bestFit="1" customWidth="1"/>
    <col min="3070" max="3070" width="10.5" style="3" bestFit="1" customWidth="1"/>
    <col min="3071" max="3071" width="6.5" style="3" customWidth="1"/>
    <col min="3072" max="3073" width="8" style="3" bestFit="1" customWidth="1"/>
    <col min="3074" max="3074" width="8.125" style="3" customWidth="1"/>
    <col min="3075" max="3075" width="10.625" style="3" bestFit="1" customWidth="1"/>
    <col min="3076" max="3076" width="7.5" style="3" customWidth="1"/>
    <col min="3077" max="3077" width="10" style="3"/>
    <col min="3078" max="3078" width="9.125" style="3" customWidth="1"/>
    <col min="3079" max="3079" width="10.5" style="3" bestFit="1" customWidth="1"/>
    <col min="3080" max="3315" width="10" style="3"/>
    <col min="3316" max="3316" width="14.5" style="3" customWidth="1"/>
    <col min="3317" max="3317" width="9.625" style="3" customWidth="1"/>
    <col min="3318" max="3318" width="6.125" style="3" bestFit="1" customWidth="1"/>
    <col min="3319" max="3319" width="7.625" style="3" bestFit="1" customWidth="1"/>
    <col min="3320" max="3320" width="5.625" style="3" customWidth="1"/>
    <col min="3321" max="3321" width="6.625" style="3" bestFit="1" customWidth="1"/>
    <col min="3322" max="3322" width="7.625" style="3" bestFit="1" customWidth="1"/>
    <col min="3323" max="3323" width="11.125" style="3" bestFit="1" customWidth="1"/>
    <col min="3324" max="3324" width="5.625" style="3" customWidth="1"/>
    <col min="3325" max="3325" width="7.625" style="3" bestFit="1" customWidth="1"/>
    <col min="3326" max="3326" width="10.5" style="3" bestFit="1" customWidth="1"/>
    <col min="3327" max="3327" width="6.5" style="3" customWidth="1"/>
    <col min="3328" max="3329" width="8" style="3" bestFit="1" customWidth="1"/>
    <col min="3330" max="3330" width="8.125" style="3" customWidth="1"/>
    <col min="3331" max="3331" width="10.625" style="3" bestFit="1" customWidth="1"/>
    <col min="3332" max="3332" width="7.5" style="3" customWidth="1"/>
    <col min="3333" max="3333" width="10" style="3"/>
    <col min="3334" max="3334" width="9.125" style="3" customWidth="1"/>
    <col min="3335" max="3335" width="10.5" style="3" bestFit="1" customWidth="1"/>
    <col min="3336" max="3571" width="10" style="3"/>
    <col min="3572" max="3572" width="14.5" style="3" customWidth="1"/>
    <col min="3573" max="3573" width="9.625" style="3" customWidth="1"/>
    <col min="3574" max="3574" width="6.125" style="3" bestFit="1" customWidth="1"/>
    <col min="3575" max="3575" width="7.625" style="3" bestFit="1" customWidth="1"/>
    <col min="3576" max="3576" width="5.625" style="3" customWidth="1"/>
    <col min="3577" max="3577" width="6.625" style="3" bestFit="1" customWidth="1"/>
    <col min="3578" max="3578" width="7.625" style="3" bestFit="1" customWidth="1"/>
    <col min="3579" max="3579" width="11.125" style="3" bestFit="1" customWidth="1"/>
    <col min="3580" max="3580" width="5.625" style="3" customWidth="1"/>
    <col min="3581" max="3581" width="7.625" style="3" bestFit="1" customWidth="1"/>
    <col min="3582" max="3582" width="10.5" style="3" bestFit="1" customWidth="1"/>
    <col min="3583" max="3583" width="6.5" style="3" customWidth="1"/>
    <col min="3584" max="3585" width="8" style="3" bestFit="1" customWidth="1"/>
    <col min="3586" max="3586" width="8.125" style="3" customWidth="1"/>
    <col min="3587" max="3587" width="10.625" style="3" bestFit="1" customWidth="1"/>
    <col min="3588" max="3588" width="7.5" style="3" customWidth="1"/>
    <col min="3589" max="3589" width="10" style="3"/>
    <col min="3590" max="3590" width="9.125" style="3" customWidth="1"/>
    <col min="3591" max="3591" width="10.5" style="3" bestFit="1" customWidth="1"/>
    <col min="3592" max="3827" width="10" style="3"/>
    <col min="3828" max="3828" width="14.5" style="3" customWidth="1"/>
    <col min="3829" max="3829" width="9.625" style="3" customWidth="1"/>
    <col min="3830" max="3830" width="6.125" style="3" bestFit="1" customWidth="1"/>
    <col min="3831" max="3831" width="7.625" style="3" bestFit="1" customWidth="1"/>
    <col min="3832" max="3832" width="5.625" style="3" customWidth="1"/>
    <col min="3833" max="3833" width="6.625" style="3" bestFit="1" customWidth="1"/>
    <col min="3834" max="3834" width="7.625" style="3" bestFit="1" customWidth="1"/>
    <col min="3835" max="3835" width="11.125" style="3" bestFit="1" customWidth="1"/>
    <col min="3836" max="3836" width="5.625" style="3" customWidth="1"/>
    <col min="3837" max="3837" width="7.625" style="3" bestFit="1" customWidth="1"/>
    <col min="3838" max="3838" width="10.5" style="3" bestFit="1" customWidth="1"/>
    <col min="3839" max="3839" width="6.5" style="3" customWidth="1"/>
    <col min="3840" max="3841" width="8" style="3" bestFit="1" customWidth="1"/>
    <col min="3842" max="3842" width="8.125" style="3" customWidth="1"/>
    <col min="3843" max="3843" width="10.625" style="3" bestFit="1" customWidth="1"/>
    <col min="3844" max="3844" width="7.5" style="3" customWidth="1"/>
    <col min="3845" max="3845" width="10" style="3"/>
    <col min="3846" max="3846" width="9.125" style="3" customWidth="1"/>
    <col min="3847" max="3847" width="10.5" style="3" bestFit="1" customWidth="1"/>
    <col min="3848" max="4083" width="10" style="3"/>
    <col min="4084" max="4084" width="14.5" style="3" customWidth="1"/>
    <col min="4085" max="4085" width="9.625" style="3" customWidth="1"/>
    <col min="4086" max="4086" width="6.125" style="3" bestFit="1" customWidth="1"/>
    <col min="4087" max="4087" width="7.625" style="3" bestFit="1" customWidth="1"/>
    <col min="4088" max="4088" width="5.625" style="3" customWidth="1"/>
    <col min="4089" max="4089" width="6.625" style="3" bestFit="1" customWidth="1"/>
    <col min="4090" max="4090" width="7.625" style="3" bestFit="1" customWidth="1"/>
    <col min="4091" max="4091" width="11.125" style="3" bestFit="1" customWidth="1"/>
    <col min="4092" max="4092" width="5.625" style="3" customWidth="1"/>
    <col min="4093" max="4093" width="7.625" style="3" bestFit="1" customWidth="1"/>
    <col min="4094" max="4094" width="10.5" style="3" bestFit="1" customWidth="1"/>
    <col min="4095" max="4095" width="6.5" style="3" customWidth="1"/>
    <col min="4096" max="4097" width="8" style="3" bestFit="1" customWidth="1"/>
    <col min="4098" max="4098" width="8.125" style="3" customWidth="1"/>
    <col min="4099" max="4099" width="10.625" style="3" bestFit="1" customWidth="1"/>
    <col min="4100" max="4100" width="7.5" style="3" customWidth="1"/>
    <col min="4101" max="4101" width="10" style="3"/>
    <col min="4102" max="4102" width="9.125" style="3" customWidth="1"/>
    <col min="4103" max="4103" width="10.5" style="3" bestFit="1" customWidth="1"/>
    <col min="4104" max="4339" width="10" style="3"/>
    <col min="4340" max="4340" width="14.5" style="3" customWidth="1"/>
    <col min="4341" max="4341" width="9.625" style="3" customWidth="1"/>
    <col min="4342" max="4342" width="6.125" style="3" bestFit="1" customWidth="1"/>
    <col min="4343" max="4343" width="7.625" style="3" bestFit="1" customWidth="1"/>
    <col min="4344" max="4344" width="5.625" style="3" customWidth="1"/>
    <col min="4345" max="4345" width="6.625" style="3" bestFit="1" customWidth="1"/>
    <col min="4346" max="4346" width="7.625" style="3" bestFit="1" customWidth="1"/>
    <col min="4347" max="4347" width="11.125" style="3" bestFit="1" customWidth="1"/>
    <col min="4348" max="4348" width="5.625" style="3" customWidth="1"/>
    <col min="4349" max="4349" width="7.625" style="3" bestFit="1" customWidth="1"/>
    <col min="4350" max="4350" width="10.5" style="3" bestFit="1" customWidth="1"/>
    <col min="4351" max="4351" width="6.5" style="3" customWidth="1"/>
    <col min="4352" max="4353" width="8" style="3" bestFit="1" customWidth="1"/>
    <col min="4354" max="4354" width="8.125" style="3" customWidth="1"/>
    <col min="4355" max="4355" width="10.625" style="3" bestFit="1" customWidth="1"/>
    <col min="4356" max="4356" width="7.5" style="3" customWidth="1"/>
    <col min="4357" max="4357" width="10" style="3"/>
    <col min="4358" max="4358" width="9.125" style="3" customWidth="1"/>
    <col min="4359" max="4359" width="10.5" style="3" bestFit="1" customWidth="1"/>
    <col min="4360" max="4595" width="10" style="3"/>
    <col min="4596" max="4596" width="14.5" style="3" customWidth="1"/>
    <col min="4597" max="4597" width="9.625" style="3" customWidth="1"/>
    <col min="4598" max="4598" width="6.125" style="3" bestFit="1" customWidth="1"/>
    <col min="4599" max="4599" width="7.625" style="3" bestFit="1" customWidth="1"/>
    <col min="4600" max="4600" width="5.625" style="3" customWidth="1"/>
    <col min="4601" max="4601" width="6.625" style="3" bestFit="1" customWidth="1"/>
    <col min="4602" max="4602" width="7.625" style="3" bestFit="1" customWidth="1"/>
    <col min="4603" max="4603" width="11.125" style="3" bestFit="1" customWidth="1"/>
    <col min="4604" max="4604" width="5.625" style="3" customWidth="1"/>
    <col min="4605" max="4605" width="7.625" style="3" bestFit="1" customWidth="1"/>
    <col min="4606" max="4606" width="10.5" style="3" bestFit="1" customWidth="1"/>
    <col min="4607" max="4607" width="6.5" style="3" customWidth="1"/>
    <col min="4608" max="4609" width="8" style="3" bestFit="1" customWidth="1"/>
    <col min="4610" max="4610" width="8.125" style="3" customWidth="1"/>
    <col min="4611" max="4611" width="10.625" style="3" bestFit="1" customWidth="1"/>
    <col min="4612" max="4612" width="7.5" style="3" customWidth="1"/>
    <col min="4613" max="4613" width="10" style="3"/>
    <col min="4614" max="4614" width="9.125" style="3" customWidth="1"/>
    <col min="4615" max="4615" width="10.5" style="3" bestFit="1" customWidth="1"/>
    <col min="4616" max="4851" width="10" style="3"/>
    <col min="4852" max="4852" width="14.5" style="3" customWidth="1"/>
    <col min="4853" max="4853" width="9.625" style="3" customWidth="1"/>
    <col min="4854" max="4854" width="6.125" style="3" bestFit="1" customWidth="1"/>
    <col min="4855" max="4855" width="7.625" style="3" bestFit="1" customWidth="1"/>
    <col min="4856" max="4856" width="5.625" style="3" customWidth="1"/>
    <col min="4857" max="4857" width="6.625" style="3" bestFit="1" customWidth="1"/>
    <col min="4858" max="4858" width="7.625" style="3" bestFit="1" customWidth="1"/>
    <col min="4859" max="4859" width="11.125" style="3" bestFit="1" customWidth="1"/>
    <col min="4860" max="4860" width="5.625" style="3" customWidth="1"/>
    <col min="4861" max="4861" width="7.625" style="3" bestFit="1" customWidth="1"/>
    <col min="4862" max="4862" width="10.5" style="3" bestFit="1" customWidth="1"/>
    <col min="4863" max="4863" width="6.5" style="3" customWidth="1"/>
    <col min="4864" max="4865" width="8" style="3" bestFit="1" customWidth="1"/>
    <col min="4866" max="4866" width="8.125" style="3" customWidth="1"/>
    <col min="4867" max="4867" width="10.625" style="3" bestFit="1" customWidth="1"/>
    <col min="4868" max="4868" width="7.5" style="3" customWidth="1"/>
    <col min="4869" max="4869" width="10" style="3"/>
    <col min="4870" max="4870" width="9.125" style="3" customWidth="1"/>
    <col min="4871" max="4871" width="10.5" style="3" bestFit="1" customWidth="1"/>
    <col min="4872" max="5107" width="10" style="3"/>
    <col min="5108" max="5108" width="14.5" style="3" customWidth="1"/>
    <col min="5109" max="5109" width="9.625" style="3" customWidth="1"/>
    <col min="5110" max="5110" width="6.125" style="3" bestFit="1" customWidth="1"/>
    <col min="5111" max="5111" width="7.625" style="3" bestFit="1" customWidth="1"/>
    <col min="5112" max="5112" width="5.625" style="3" customWidth="1"/>
    <col min="5113" max="5113" width="6.625" style="3" bestFit="1" customWidth="1"/>
    <col min="5114" max="5114" width="7.625" style="3" bestFit="1" customWidth="1"/>
    <col min="5115" max="5115" width="11.125" style="3" bestFit="1" customWidth="1"/>
    <col min="5116" max="5116" width="5.625" style="3" customWidth="1"/>
    <col min="5117" max="5117" width="7.625" style="3" bestFit="1" customWidth="1"/>
    <col min="5118" max="5118" width="10.5" style="3" bestFit="1" customWidth="1"/>
    <col min="5119" max="5119" width="6.5" style="3" customWidth="1"/>
    <col min="5120" max="5121" width="8" style="3" bestFit="1" customWidth="1"/>
    <col min="5122" max="5122" width="8.125" style="3" customWidth="1"/>
    <col min="5123" max="5123" width="10.625" style="3" bestFit="1" customWidth="1"/>
    <col min="5124" max="5124" width="7.5" style="3" customWidth="1"/>
    <col min="5125" max="5125" width="10" style="3"/>
    <col min="5126" max="5126" width="9.125" style="3" customWidth="1"/>
    <col min="5127" max="5127" width="10.5" style="3" bestFit="1" customWidth="1"/>
    <col min="5128" max="5363" width="10" style="3"/>
    <col min="5364" max="5364" width="14.5" style="3" customWidth="1"/>
    <col min="5365" max="5365" width="9.625" style="3" customWidth="1"/>
    <col min="5366" max="5366" width="6.125" style="3" bestFit="1" customWidth="1"/>
    <col min="5367" max="5367" width="7.625" style="3" bestFit="1" customWidth="1"/>
    <col min="5368" max="5368" width="5.625" style="3" customWidth="1"/>
    <col min="5369" max="5369" width="6.625" style="3" bestFit="1" customWidth="1"/>
    <col min="5370" max="5370" width="7.625" style="3" bestFit="1" customWidth="1"/>
    <col min="5371" max="5371" width="11.125" style="3" bestFit="1" customWidth="1"/>
    <col min="5372" max="5372" width="5.625" style="3" customWidth="1"/>
    <col min="5373" max="5373" width="7.625" style="3" bestFit="1" customWidth="1"/>
    <col min="5374" max="5374" width="10.5" style="3" bestFit="1" customWidth="1"/>
    <col min="5375" max="5375" width="6.5" style="3" customWidth="1"/>
    <col min="5376" max="5377" width="8" style="3" bestFit="1" customWidth="1"/>
    <col min="5378" max="5378" width="8.125" style="3" customWidth="1"/>
    <col min="5379" max="5379" width="10.625" style="3" bestFit="1" customWidth="1"/>
    <col min="5380" max="5380" width="7.5" style="3" customWidth="1"/>
    <col min="5381" max="5381" width="10" style="3"/>
    <col min="5382" max="5382" width="9.125" style="3" customWidth="1"/>
    <col min="5383" max="5383" width="10.5" style="3" bestFit="1" customWidth="1"/>
    <col min="5384" max="5619" width="10" style="3"/>
    <col min="5620" max="5620" width="14.5" style="3" customWidth="1"/>
    <col min="5621" max="5621" width="9.625" style="3" customWidth="1"/>
    <col min="5622" max="5622" width="6.125" style="3" bestFit="1" customWidth="1"/>
    <col min="5623" max="5623" width="7.625" style="3" bestFit="1" customWidth="1"/>
    <col min="5624" max="5624" width="5.625" style="3" customWidth="1"/>
    <col min="5625" max="5625" width="6.625" style="3" bestFit="1" customWidth="1"/>
    <col min="5626" max="5626" width="7.625" style="3" bestFit="1" customWidth="1"/>
    <col min="5627" max="5627" width="11.125" style="3" bestFit="1" customWidth="1"/>
    <col min="5628" max="5628" width="5.625" style="3" customWidth="1"/>
    <col min="5629" max="5629" width="7.625" style="3" bestFit="1" customWidth="1"/>
    <col min="5630" max="5630" width="10.5" style="3" bestFit="1" customWidth="1"/>
    <col min="5631" max="5631" width="6.5" style="3" customWidth="1"/>
    <col min="5632" max="5633" width="8" style="3" bestFit="1" customWidth="1"/>
    <col min="5634" max="5634" width="8.125" style="3" customWidth="1"/>
    <col min="5635" max="5635" width="10.625" style="3" bestFit="1" customWidth="1"/>
    <col min="5636" max="5636" width="7.5" style="3" customWidth="1"/>
    <col min="5637" max="5637" width="10" style="3"/>
    <col min="5638" max="5638" width="9.125" style="3" customWidth="1"/>
    <col min="5639" max="5639" width="10.5" style="3" bestFit="1" customWidth="1"/>
    <col min="5640" max="5875" width="10" style="3"/>
    <col min="5876" max="5876" width="14.5" style="3" customWidth="1"/>
    <col min="5877" max="5877" width="9.625" style="3" customWidth="1"/>
    <col min="5878" max="5878" width="6.125" style="3" bestFit="1" customWidth="1"/>
    <col min="5879" max="5879" width="7.625" style="3" bestFit="1" customWidth="1"/>
    <col min="5880" max="5880" width="5.625" style="3" customWidth="1"/>
    <col min="5881" max="5881" width="6.625" style="3" bestFit="1" customWidth="1"/>
    <col min="5882" max="5882" width="7.625" style="3" bestFit="1" customWidth="1"/>
    <col min="5883" max="5883" width="11.125" style="3" bestFit="1" customWidth="1"/>
    <col min="5884" max="5884" width="5.625" style="3" customWidth="1"/>
    <col min="5885" max="5885" width="7.625" style="3" bestFit="1" customWidth="1"/>
    <col min="5886" max="5886" width="10.5" style="3" bestFit="1" customWidth="1"/>
    <col min="5887" max="5887" width="6.5" style="3" customWidth="1"/>
    <col min="5888" max="5889" width="8" style="3" bestFit="1" customWidth="1"/>
    <col min="5890" max="5890" width="8.125" style="3" customWidth="1"/>
    <col min="5891" max="5891" width="10.625" style="3" bestFit="1" customWidth="1"/>
    <col min="5892" max="5892" width="7.5" style="3" customWidth="1"/>
    <col min="5893" max="5893" width="10" style="3"/>
    <col min="5894" max="5894" width="9.125" style="3" customWidth="1"/>
    <col min="5895" max="5895" width="10.5" style="3" bestFit="1" customWidth="1"/>
    <col min="5896" max="6131" width="10" style="3"/>
    <col min="6132" max="6132" width="14.5" style="3" customWidth="1"/>
    <col min="6133" max="6133" width="9.625" style="3" customWidth="1"/>
    <col min="6134" max="6134" width="6.125" style="3" bestFit="1" customWidth="1"/>
    <col min="6135" max="6135" width="7.625" style="3" bestFit="1" customWidth="1"/>
    <col min="6136" max="6136" width="5.625" style="3" customWidth="1"/>
    <col min="6137" max="6137" width="6.625" style="3" bestFit="1" customWidth="1"/>
    <col min="6138" max="6138" width="7.625" style="3" bestFit="1" customWidth="1"/>
    <col min="6139" max="6139" width="11.125" style="3" bestFit="1" customWidth="1"/>
    <col min="6140" max="6140" width="5.625" style="3" customWidth="1"/>
    <col min="6141" max="6141" width="7.625" style="3" bestFit="1" customWidth="1"/>
    <col min="6142" max="6142" width="10.5" style="3" bestFit="1" customWidth="1"/>
    <col min="6143" max="6143" width="6.5" style="3" customWidth="1"/>
    <col min="6144" max="6145" width="8" style="3" bestFit="1" customWidth="1"/>
    <col min="6146" max="6146" width="8.125" style="3" customWidth="1"/>
    <col min="6147" max="6147" width="10.625" style="3" bestFit="1" customWidth="1"/>
    <col min="6148" max="6148" width="7.5" style="3" customWidth="1"/>
    <col min="6149" max="6149" width="10" style="3"/>
    <col min="6150" max="6150" width="9.125" style="3" customWidth="1"/>
    <col min="6151" max="6151" width="10.5" style="3" bestFit="1" customWidth="1"/>
    <col min="6152" max="6387" width="10" style="3"/>
    <col min="6388" max="6388" width="14.5" style="3" customWidth="1"/>
    <col min="6389" max="6389" width="9.625" style="3" customWidth="1"/>
    <col min="6390" max="6390" width="6.125" style="3" bestFit="1" customWidth="1"/>
    <col min="6391" max="6391" width="7.625" style="3" bestFit="1" customWidth="1"/>
    <col min="6392" max="6392" width="5.625" style="3" customWidth="1"/>
    <col min="6393" max="6393" width="6.625" style="3" bestFit="1" customWidth="1"/>
    <col min="6394" max="6394" width="7.625" style="3" bestFit="1" customWidth="1"/>
    <col min="6395" max="6395" width="11.125" style="3" bestFit="1" customWidth="1"/>
    <col min="6396" max="6396" width="5.625" style="3" customWidth="1"/>
    <col min="6397" max="6397" width="7.625" style="3" bestFit="1" customWidth="1"/>
    <col min="6398" max="6398" width="10.5" style="3" bestFit="1" customWidth="1"/>
    <col min="6399" max="6399" width="6.5" style="3" customWidth="1"/>
    <col min="6400" max="6401" width="8" style="3" bestFit="1" customWidth="1"/>
    <col min="6402" max="6402" width="8.125" style="3" customWidth="1"/>
    <col min="6403" max="6403" width="10.625" style="3" bestFit="1" customWidth="1"/>
    <col min="6404" max="6404" width="7.5" style="3" customWidth="1"/>
    <col min="6405" max="6405" width="10" style="3"/>
    <col min="6406" max="6406" width="9.125" style="3" customWidth="1"/>
    <col min="6407" max="6407" width="10.5" style="3" bestFit="1" customWidth="1"/>
    <col min="6408" max="6643" width="10" style="3"/>
    <col min="6644" max="6644" width="14.5" style="3" customWidth="1"/>
    <col min="6645" max="6645" width="9.625" style="3" customWidth="1"/>
    <col min="6646" max="6646" width="6.125" style="3" bestFit="1" customWidth="1"/>
    <col min="6647" max="6647" width="7.625" style="3" bestFit="1" customWidth="1"/>
    <col min="6648" max="6648" width="5.625" style="3" customWidth="1"/>
    <col min="6649" max="6649" width="6.625" style="3" bestFit="1" customWidth="1"/>
    <col min="6650" max="6650" width="7.625" style="3" bestFit="1" customWidth="1"/>
    <col min="6651" max="6651" width="11.125" style="3" bestFit="1" customWidth="1"/>
    <col min="6652" max="6652" width="5.625" style="3" customWidth="1"/>
    <col min="6653" max="6653" width="7.625" style="3" bestFit="1" customWidth="1"/>
    <col min="6654" max="6654" width="10.5" style="3" bestFit="1" customWidth="1"/>
    <col min="6655" max="6655" width="6.5" style="3" customWidth="1"/>
    <col min="6656" max="6657" width="8" style="3" bestFit="1" customWidth="1"/>
    <col min="6658" max="6658" width="8.125" style="3" customWidth="1"/>
    <col min="6659" max="6659" width="10.625" style="3" bestFit="1" customWidth="1"/>
    <col min="6660" max="6660" width="7.5" style="3" customWidth="1"/>
    <col min="6661" max="6661" width="10" style="3"/>
    <col min="6662" max="6662" width="9.125" style="3" customWidth="1"/>
    <col min="6663" max="6663" width="10.5" style="3" bestFit="1" customWidth="1"/>
    <col min="6664" max="6899" width="10" style="3"/>
    <col min="6900" max="6900" width="14.5" style="3" customWidth="1"/>
    <col min="6901" max="6901" width="9.625" style="3" customWidth="1"/>
    <col min="6902" max="6902" width="6.125" style="3" bestFit="1" customWidth="1"/>
    <col min="6903" max="6903" width="7.625" style="3" bestFit="1" customWidth="1"/>
    <col min="6904" max="6904" width="5.625" style="3" customWidth="1"/>
    <col min="6905" max="6905" width="6.625" style="3" bestFit="1" customWidth="1"/>
    <col min="6906" max="6906" width="7.625" style="3" bestFit="1" customWidth="1"/>
    <col min="6907" max="6907" width="11.125" style="3" bestFit="1" customWidth="1"/>
    <col min="6908" max="6908" width="5.625" style="3" customWidth="1"/>
    <col min="6909" max="6909" width="7.625" style="3" bestFit="1" customWidth="1"/>
    <col min="6910" max="6910" width="10.5" style="3" bestFit="1" customWidth="1"/>
    <col min="6911" max="6911" width="6.5" style="3" customWidth="1"/>
    <col min="6912" max="6913" width="8" style="3" bestFit="1" customWidth="1"/>
    <col min="6914" max="6914" width="8.125" style="3" customWidth="1"/>
    <col min="6915" max="6915" width="10.625" style="3" bestFit="1" customWidth="1"/>
    <col min="6916" max="6916" width="7.5" style="3" customWidth="1"/>
    <col min="6917" max="6917" width="10" style="3"/>
    <col min="6918" max="6918" width="9.125" style="3" customWidth="1"/>
    <col min="6919" max="6919" width="10.5" style="3" bestFit="1" customWidth="1"/>
    <col min="6920" max="7155" width="10" style="3"/>
    <col min="7156" max="7156" width="14.5" style="3" customWidth="1"/>
    <col min="7157" max="7157" width="9.625" style="3" customWidth="1"/>
    <col min="7158" max="7158" width="6.125" style="3" bestFit="1" customWidth="1"/>
    <col min="7159" max="7159" width="7.625" style="3" bestFit="1" customWidth="1"/>
    <col min="7160" max="7160" width="5.625" style="3" customWidth="1"/>
    <col min="7161" max="7161" width="6.625" style="3" bestFit="1" customWidth="1"/>
    <col min="7162" max="7162" width="7.625" style="3" bestFit="1" customWidth="1"/>
    <col min="7163" max="7163" width="11.125" style="3" bestFit="1" customWidth="1"/>
    <col min="7164" max="7164" width="5.625" style="3" customWidth="1"/>
    <col min="7165" max="7165" width="7.625" style="3" bestFit="1" customWidth="1"/>
    <col min="7166" max="7166" width="10.5" style="3" bestFit="1" customWidth="1"/>
    <col min="7167" max="7167" width="6.5" style="3" customWidth="1"/>
    <col min="7168" max="7169" width="8" style="3" bestFit="1" customWidth="1"/>
    <col min="7170" max="7170" width="8.125" style="3" customWidth="1"/>
    <col min="7171" max="7171" width="10.625" style="3" bestFit="1" customWidth="1"/>
    <col min="7172" max="7172" width="7.5" style="3" customWidth="1"/>
    <col min="7173" max="7173" width="10" style="3"/>
    <col min="7174" max="7174" width="9.125" style="3" customWidth="1"/>
    <col min="7175" max="7175" width="10.5" style="3" bestFit="1" customWidth="1"/>
    <col min="7176" max="7411" width="10" style="3"/>
    <col min="7412" max="7412" width="14.5" style="3" customWidth="1"/>
    <col min="7413" max="7413" width="9.625" style="3" customWidth="1"/>
    <col min="7414" max="7414" width="6.125" style="3" bestFit="1" customWidth="1"/>
    <col min="7415" max="7415" width="7.625" style="3" bestFit="1" customWidth="1"/>
    <col min="7416" max="7416" width="5.625" style="3" customWidth="1"/>
    <col min="7417" max="7417" width="6.625" style="3" bestFit="1" customWidth="1"/>
    <col min="7418" max="7418" width="7.625" style="3" bestFit="1" customWidth="1"/>
    <col min="7419" max="7419" width="11.125" style="3" bestFit="1" customWidth="1"/>
    <col min="7420" max="7420" width="5.625" style="3" customWidth="1"/>
    <col min="7421" max="7421" width="7.625" style="3" bestFit="1" customWidth="1"/>
    <col min="7422" max="7422" width="10.5" style="3" bestFit="1" customWidth="1"/>
    <col min="7423" max="7423" width="6.5" style="3" customWidth="1"/>
    <col min="7424" max="7425" width="8" style="3" bestFit="1" customWidth="1"/>
    <col min="7426" max="7426" width="8.125" style="3" customWidth="1"/>
    <col min="7427" max="7427" width="10.625" style="3" bestFit="1" customWidth="1"/>
    <col min="7428" max="7428" width="7.5" style="3" customWidth="1"/>
    <col min="7429" max="7429" width="10" style="3"/>
    <col min="7430" max="7430" width="9.125" style="3" customWidth="1"/>
    <col min="7431" max="7431" width="10.5" style="3" bestFit="1" customWidth="1"/>
    <col min="7432" max="7667" width="10" style="3"/>
    <col min="7668" max="7668" width="14.5" style="3" customWidth="1"/>
    <col min="7669" max="7669" width="9.625" style="3" customWidth="1"/>
    <col min="7670" max="7670" width="6.125" style="3" bestFit="1" customWidth="1"/>
    <col min="7671" max="7671" width="7.625" style="3" bestFit="1" customWidth="1"/>
    <col min="7672" max="7672" width="5.625" style="3" customWidth="1"/>
    <col min="7673" max="7673" width="6.625" style="3" bestFit="1" customWidth="1"/>
    <col min="7674" max="7674" width="7.625" style="3" bestFit="1" customWidth="1"/>
    <col min="7675" max="7675" width="11.125" style="3" bestFit="1" customWidth="1"/>
    <col min="7676" max="7676" width="5.625" style="3" customWidth="1"/>
    <col min="7677" max="7677" width="7.625" style="3" bestFit="1" customWidth="1"/>
    <col min="7678" max="7678" width="10.5" style="3" bestFit="1" customWidth="1"/>
    <col min="7679" max="7679" width="6.5" style="3" customWidth="1"/>
    <col min="7680" max="7681" width="8" style="3" bestFit="1" customWidth="1"/>
    <col min="7682" max="7682" width="8.125" style="3" customWidth="1"/>
    <col min="7683" max="7683" width="10.625" style="3" bestFit="1" customWidth="1"/>
    <col min="7684" max="7684" width="7.5" style="3" customWidth="1"/>
    <col min="7685" max="7685" width="10" style="3"/>
    <col min="7686" max="7686" width="9.125" style="3" customWidth="1"/>
    <col min="7687" max="7687" width="10.5" style="3" bestFit="1" customWidth="1"/>
    <col min="7688" max="7923" width="10" style="3"/>
    <col min="7924" max="7924" width="14.5" style="3" customWidth="1"/>
    <col min="7925" max="7925" width="9.625" style="3" customWidth="1"/>
    <col min="7926" max="7926" width="6.125" style="3" bestFit="1" customWidth="1"/>
    <col min="7927" max="7927" width="7.625" style="3" bestFit="1" customWidth="1"/>
    <col min="7928" max="7928" width="5.625" style="3" customWidth="1"/>
    <col min="7929" max="7929" width="6.625" style="3" bestFit="1" customWidth="1"/>
    <col min="7930" max="7930" width="7.625" style="3" bestFit="1" customWidth="1"/>
    <col min="7931" max="7931" width="11.125" style="3" bestFit="1" customWidth="1"/>
    <col min="7932" max="7932" width="5.625" style="3" customWidth="1"/>
    <col min="7933" max="7933" width="7.625" style="3" bestFit="1" customWidth="1"/>
    <col min="7934" max="7934" width="10.5" style="3" bestFit="1" customWidth="1"/>
    <col min="7935" max="7935" width="6.5" style="3" customWidth="1"/>
    <col min="7936" max="7937" width="8" style="3" bestFit="1" customWidth="1"/>
    <col min="7938" max="7938" width="8.125" style="3" customWidth="1"/>
    <col min="7939" max="7939" width="10.625" style="3" bestFit="1" customWidth="1"/>
    <col min="7940" max="7940" width="7.5" style="3" customWidth="1"/>
    <col min="7941" max="7941" width="10" style="3"/>
    <col min="7942" max="7942" width="9.125" style="3" customWidth="1"/>
    <col min="7943" max="7943" width="10.5" style="3" bestFit="1" customWidth="1"/>
    <col min="7944" max="8179" width="10" style="3"/>
    <col min="8180" max="8180" width="14.5" style="3" customWidth="1"/>
    <col min="8181" max="8181" width="9.625" style="3" customWidth="1"/>
    <col min="8182" max="8182" width="6.125" style="3" bestFit="1" customWidth="1"/>
    <col min="8183" max="8183" width="7.625" style="3" bestFit="1" customWidth="1"/>
    <col min="8184" max="8184" width="5.625" style="3" customWidth="1"/>
    <col min="8185" max="8185" width="6.625" style="3" bestFit="1" customWidth="1"/>
    <col min="8186" max="8186" width="7.625" style="3" bestFit="1" customWidth="1"/>
    <col min="8187" max="8187" width="11.125" style="3" bestFit="1" customWidth="1"/>
    <col min="8188" max="8188" width="5.625" style="3" customWidth="1"/>
    <col min="8189" max="8189" width="7.625" style="3" bestFit="1" customWidth="1"/>
    <col min="8190" max="8190" width="10.5" style="3" bestFit="1" customWidth="1"/>
    <col min="8191" max="8191" width="6.5" style="3" customWidth="1"/>
    <col min="8192" max="8193" width="8" style="3" bestFit="1" customWidth="1"/>
    <col min="8194" max="8194" width="8.125" style="3" customWidth="1"/>
    <col min="8195" max="8195" width="10.625" style="3" bestFit="1" customWidth="1"/>
    <col min="8196" max="8196" width="7.5" style="3" customWidth="1"/>
    <col min="8197" max="8197" width="10" style="3"/>
    <col min="8198" max="8198" width="9.125" style="3" customWidth="1"/>
    <col min="8199" max="8199" width="10.5" style="3" bestFit="1" customWidth="1"/>
    <col min="8200" max="8435" width="10" style="3"/>
    <col min="8436" max="8436" width="14.5" style="3" customWidth="1"/>
    <col min="8437" max="8437" width="9.625" style="3" customWidth="1"/>
    <col min="8438" max="8438" width="6.125" style="3" bestFit="1" customWidth="1"/>
    <col min="8439" max="8439" width="7.625" style="3" bestFit="1" customWidth="1"/>
    <col min="8440" max="8440" width="5.625" style="3" customWidth="1"/>
    <col min="8441" max="8441" width="6.625" style="3" bestFit="1" customWidth="1"/>
    <col min="8442" max="8442" width="7.625" style="3" bestFit="1" customWidth="1"/>
    <col min="8443" max="8443" width="11.125" style="3" bestFit="1" customWidth="1"/>
    <col min="8444" max="8444" width="5.625" style="3" customWidth="1"/>
    <col min="8445" max="8445" width="7.625" style="3" bestFit="1" customWidth="1"/>
    <col min="8446" max="8446" width="10.5" style="3" bestFit="1" customWidth="1"/>
    <col min="8447" max="8447" width="6.5" style="3" customWidth="1"/>
    <col min="8448" max="8449" width="8" style="3" bestFit="1" customWidth="1"/>
    <col min="8450" max="8450" width="8.125" style="3" customWidth="1"/>
    <col min="8451" max="8451" width="10.625" style="3" bestFit="1" customWidth="1"/>
    <col min="8452" max="8452" width="7.5" style="3" customWidth="1"/>
    <col min="8453" max="8453" width="10" style="3"/>
    <col min="8454" max="8454" width="9.125" style="3" customWidth="1"/>
    <col min="8455" max="8455" width="10.5" style="3" bestFit="1" customWidth="1"/>
    <col min="8456" max="8691" width="10" style="3"/>
    <col min="8692" max="8692" width="14.5" style="3" customWidth="1"/>
    <col min="8693" max="8693" width="9.625" style="3" customWidth="1"/>
    <col min="8694" max="8694" width="6.125" style="3" bestFit="1" customWidth="1"/>
    <col min="8695" max="8695" width="7.625" style="3" bestFit="1" customWidth="1"/>
    <col min="8696" max="8696" width="5.625" style="3" customWidth="1"/>
    <col min="8697" max="8697" width="6.625" style="3" bestFit="1" customWidth="1"/>
    <col min="8698" max="8698" width="7.625" style="3" bestFit="1" customWidth="1"/>
    <col min="8699" max="8699" width="11.125" style="3" bestFit="1" customWidth="1"/>
    <col min="8700" max="8700" width="5.625" style="3" customWidth="1"/>
    <col min="8701" max="8701" width="7.625" style="3" bestFit="1" customWidth="1"/>
    <col min="8702" max="8702" width="10.5" style="3" bestFit="1" customWidth="1"/>
    <col min="8703" max="8703" width="6.5" style="3" customWidth="1"/>
    <col min="8704" max="8705" width="8" style="3" bestFit="1" customWidth="1"/>
    <col min="8706" max="8706" width="8.125" style="3" customWidth="1"/>
    <col min="8707" max="8707" width="10.625" style="3" bestFit="1" customWidth="1"/>
    <col min="8708" max="8708" width="7.5" style="3" customWidth="1"/>
    <col min="8709" max="8709" width="10" style="3"/>
    <col min="8710" max="8710" width="9.125" style="3" customWidth="1"/>
    <col min="8711" max="8711" width="10.5" style="3" bestFit="1" customWidth="1"/>
    <col min="8712" max="8947" width="10" style="3"/>
    <col min="8948" max="8948" width="14.5" style="3" customWidth="1"/>
    <col min="8949" max="8949" width="9.625" style="3" customWidth="1"/>
    <col min="8950" max="8950" width="6.125" style="3" bestFit="1" customWidth="1"/>
    <col min="8951" max="8951" width="7.625" style="3" bestFit="1" customWidth="1"/>
    <col min="8952" max="8952" width="5.625" style="3" customWidth="1"/>
    <col min="8953" max="8953" width="6.625" style="3" bestFit="1" customWidth="1"/>
    <col min="8954" max="8954" width="7.625" style="3" bestFit="1" customWidth="1"/>
    <col min="8955" max="8955" width="11.125" style="3" bestFit="1" customWidth="1"/>
    <col min="8956" max="8956" width="5.625" style="3" customWidth="1"/>
    <col min="8957" max="8957" width="7.625" style="3" bestFit="1" customWidth="1"/>
    <col min="8958" max="8958" width="10.5" style="3" bestFit="1" customWidth="1"/>
    <col min="8959" max="8959" width="6.5" style="3" customWidth="1"/>
    <col min="8960" max="8961" width="8" style="3" bestFit="1" customWidth="1"/>
    <col min="8962" max="8962" width="8.125" style="3" customWidth="1"/>
    <col min="8963" max="8963" width="10.625" style="3" bestFit="1" customWidth="1"/>
    <col min="8964" max="8964" width="7.5" style="3" customWidth="1"/>
    <col min="8965" max="8965" width="10" style="3"/>
    <col min="8966" max="8966" width="9.125" style="3" customWidth="1"/>
    <col min="8967" max="8967" width="10.5" style="3" bestFit="1" customWidth="1"/>
    <col min="8968" max="9203" width="10" style="3"/>
    <col min="9204" max="9204" width="14.5" style="3" customWidth="1"/>
    <col min="9205" max="9205" width="9.625" style="3" customWidth="1"/>
    <col min="9206" max="9206" width="6.125" style="3" bestFit="1" customWidth="1"/>
    <col min="9207" max="9207" width="7.625" style="3" bestFit="1" customWidth="1"/>
    <col min="9208" max="9208" width="5.625" style="3" customWidth="1"/>
    <col min="9209" max="9209" width="6.625" style="3" bestFit="1" customWidth="1"/>
    <col min="9210" max="9210" width="7.625" style="3" bestFit="1" customWidth="1"/>
    <col min="9211" max="9211" width="11.125" style="3" bestFit="1" customWidth="1"/>
    <col min="9212" max="9212" width="5.625" style="3" customWidth="1"/>
    <col min="9213" max="9213" width="7.625" style="3" bestFit="1" customWidth="1"/>
    <col min="9214" max="9214" width="10.5" style="3" bestFit="1" customWidth="1"/>
    <col min="9215" max="9215" width="6.5" style="3" customWidth="1"/>
    <col min="9216" max="9217" width="8" style="3" bestFit="1" customWidth="1"/>
    <col min="9218" max="9218" width="8.125" style="3" customWidth="1"/>
    <col min="9219" max="9219" width="10.625" style="3" bestFit="1" customWidth="1"/>
    <col min="9220" max="9220" width="7.5" style="3" customWidth="1"/>
    <col min="9221" max="9221" width="10" style="3"/>
    <col min="9222" max="9222" width="9.125" style="3" customWidth="1"/>
    <col min="9223" max="9223" width="10.5" style="3" bestFit="1" customWidth="1"/>
    <col min="9224" max="9459" width="10" style="3"/>
    <col min="9460" max="9460" width="14.5" style="3" customWidth="1"/>
    <col min="9461" max="9461" width="9.625" style="3" customWidth="1"/>
    <col min="9462" max="9462" width="6.125" style="3" bestFit="1" customWidth="1"/>
    <col min="9463" max="9463" width="7.625" style="3" bestFit="1" customWidth="1"/>
    <col min="9464" max="9464" width="5.625" style="3" customWidth="1"/>
    <col min="9465" max="9465" width="6.625" style="3" bestFit="1" customWidth="1"/>
    <col min="9466" max="9466" width="7.625" style="3" bestFit="1" customWidth="1"/>
    <col min="9467" max="9467" width="11.125" style="3" bestFit="1" customWidth="1"/>
    <col min="9468" max="9468" width="5.625" style="3" customWidth="1"/>
    <col min="9469" max="9469" width="7.625" style="3" bestFit="1" customWidth="1"/>
    <col min="9470" max="9470" width="10.5" style="3" bestFit="1" customWidth="1"/>
    <col min="9471" max="9471" width="6.5" style="3" customWidth="1"/>
    <col min="9472" max="9473" width="8" style="3" bestFit="1" customWidth="1"/>
    <col min="9474" max="9474" width="8.125" style="3" customWidth="1"/>
    <col min="9475" max="9475" width="10.625" style="3" bestFit="1" customWidth="1"/>
    <col min="9476" max="9476" width="7.5" style="3" customWidth="1"/>
    <col min="9477" max="9477" width="10" style="3"/>
    <col min="9478" max="9478" width="9.125" style="3" customWidth="1"/>
    <col min="9479" max="9479" width="10.5" style="3" bestFit="1" customWidth="1"/>
    <col min="9480" max="9715" width="10" style="3"/>
    <col min="9716" max="9716" width="14.5" style="3" customWidth="1"/>
    <col min="9717" max="9717" width="9.625" style="3" customWidth="1"/>
    <col min="9718" max="9718" width="6.125" style="3" bestFit="1" customWidth="1"/>
    <col min="9719" max="9719" width="7.625" style="3" bestFit="1" customWidth="1"/>
    <col min="9720" max="9720" width="5.625" style="3" customWidth="1"/>
    <col min="9721" max="9721" width="6.625" style="3" bestFit="1" customWidth="1"/>
    <col min="9722" max="9722" width="7.625" style="3" bestFit="1" customWidth="1"/>
    <col min="9723" max="9723" width="11.125" style="3" bestFit="1" customWidth="1"/>
    <col min="9724" max="9724" width="5.625" style="3" customWidth="1"/>
    <col min="9725" max="9725" width="7.625" style="3" bestFit="1" customWidth="1"/>
    <col min="9726" max="9726" width="10.5" style="3" bestFit="1" customWidth="1"/>
    <col min="9727" max="9727" width="6.5" style="3" customWidth="1"/>
    <col min="9728" max="9729" width="8" style="3" bestFit="1" customWidth="1"/>
    <col min="9730" max="9730" width="8.125" style="3" customWidth="1"/>
    <col min="9731" max="9731" width="10.625" style="3" bestFit="1" customWidth="1"/>
    <col min="9732" max="9732" width="7.5" style="3" customWidth="1"/>
    <col min="9733" max="9733" width="10" style="3"/>
    <col min="9734" max="9734" width="9.125" style="3" customWidth="1"/>
    <col min="9735" max="9735" width="10.5" style="3" bestFit="1" customWidth="1"/>
    <col min="9736" max="9971" width="10" style="3"/>
    <col min="9972" max="9972" width="14.5" style="3" customWidth="1"/>
    <col min="9973" max="9973" width="9.625" style="3" customWidth="1"/>
    <col min="9974" max="9974" width="6.125" style="3" bestFit="1" customWidth="1"/>
    <col min="9975" max="9975" width="7.625" style="3" bestFit="1" customWidth="1"/>
    <col min="9976" max="9976" width="5.625" style="3" customWidth="1"/>
    <col min="9977" max="9977" width="6.625" style="3" bestFit="1" customWidth="1"/>
    <col min="9978" max="9978" width="7.625" style="3" bestFit="1" customWidth="1"/>
    <col min="9979" max="9979" width="11.125" style="3" bestFit="1" customWidth="1"/>
    <col min="9980" max="9980" width="5.625" style="3" customWidth="1"/>
    <col min="9981" max="9981" width="7.625" style="3" bestFit="1" customWidth="1"/>
    <col min="9982" max="9982" width="10.5" style="3" bestFit="1" customWidth="1"/>
    <col min="9983" max="9983" width="6.5" style="3" customWidth="1"/>
    <col min="9984" max="9985" width="8" style="3" bestFit="1" customWidth="1"/>
    <col min="9986" max="9986" width="8.125" style="3" customWidth="1"/>
    <col min="9987" max="9987" width="10.625" style="3" bestFit="1" customWidth="1"/>
    <col min="9988" max="9988" width="7.5" style="3" customWidth="1"/>
    <col min="9989" max="9989" width="10" style="3"/>
    <col min="9990" max="9990" width="9.125" style="3" customWidth="1"/>
    <col min="9991" max="9991" width="10.5" style="3" bestFit="1" customWidth="1"/>
    <col min="9992" max="10227" width="10" style="3"/>
    <col min="10228" max="10228" width="14.5" style="3" customWidth="1"/>
    <col min="10229" max="10229" width="9.625" style="3" customWidth="1"/>
    <col min="10230" max="10230" width="6.125" style="3" bestFit="1" customWidth="1"/>
    <col min="10231" max="10231" width="7.625" style="3" bestFit="1" customWidth="1"/>
    <col min="10232" max="10232" width="5.625" style="3" customWidth="1"/>
    <col min="10233" max="10233" width="6.625" style="3" bestFit="1" customWidth="1"/>
    <col min="10234" max="10234" width="7.625" style="3" bestFit="1" customWidth="1"/>
    <col min="10235" max="10235" width="11.125" style="3" bestFit="1" customWidth="1"/>
    <col min="10236" max="10236" width="5.625" style="3" customWidth="1"/>
    <col min="10237" max="10237" width="7.625" style="3" bestFit="1" customWidth="1"/>
    <col min="10238" max="10238" width="10.5" style="3" bestFit="1" customWidth="1"/>
    <col min="10239" max="10239" width="6.5" style="3" customWidth="1"/>
    <col min="10240" max="10241" width="8" style="3" bestFit="1" customWidth="1"/>
    <col min="10242" max="10242" width="8.125" style="3" customWidth="1"/>
    <col min="10243" max="10243" width="10.625" style="3" bestFit="1" customWidth="1"/>
    <col min="10244" max="10244" width="7.5" style="3" customWidth="1"/>
    <col min="10245" max="10245" width="10" style="3"/>
    <col min="10246" max="10246" width="9.125" style="3" customWidth="1"/>
    <col min="10247" max="10247" width="10.5" style="3" bestFit="1" customWidth="1"/>
    <col min="10248" max="10483" width="10" style="3"/>
    <col min="10484" max="10484" width="14.5" style="3" customWidth="1"/>
    <col min="10485" max="10485" width="9.625" style="3" customWidth="1"/>
    <col min="10486" max="10486" width="6.125" style="3" bestFit="1" customWidth="1"/>
    <col min="10487" max="10487" width="7.625" style="3" bestFit="1" customWidth="1"/>
    <col min="10488" max="10488" width="5.625" style="3" customWidth="1"/>
    <col min="10489" max="10489" width="6.625" style="3" bestFit="1" customWidth="1"/>
    <col min="10490" max="10490" width="7.625" style="3" bestFit="1" customWidth="1"/>
    <col min="10491" max="10491" width="11.125" style="3" bestFit="1" customWidth="1"/>
    <col min="10492" max="10492" width="5.625" style="3" customWidth="1"/>
    <col min="10493" max="10493" width="7.625" style="3" bestFit="1" customWidth="1"/>
    <col min="10494" max="10494" width="10.5" style="3" bestFit="1" customWidth="1"/>
    <col min="10495" max="10495" width="6.5" style="3" customWidth="1"/>
    <col min="10496" max="10497" width="8" style="3" bestFit="1" customWidth="1"/>
    <col min="10498" max="10498" width="8.125" style="3" customWidth="1"/>
    <col min="10499" max="10499" width="10.625" style="3" bestFit="1" customWidth="1"/>
    <col min="10500" max="10500" width="7.5" style="3" customWidth="1"/>
    <col min="10501" max="10501" width="10" style="3"/>
    <col min="10502" max="10502" width="9.125" style="3" customWidth="1"/>
    <col min="10503" max="10503" width="10.5" style="3" bestFit="1" customWidth="1"/>
    <col min="10504" max="10739" width="10" style="3"/>
    <col min="10740" max="10740" width="14.5" style="3" customWidth="1"/>
    <col min="10741" max="10741" width="9.625" style="3" customWidth="1"/>
    <col min="10742" max="10742" width="6.125" style="3" bestFit="1" customWidth="1"/>
    <col min="10743" max="10743" width="7.625" style="3" bestFit="1" customWidth="1"/>
    <col min="10744" max="10744" width="5.625" style="3" customWidth="1"/>
    <col min="10745" max="10745" width="6.625" style="3" bestFit="1" customWidth="1"/>
    <col min="10746" max="10746" width="7.625" style="3" bestFit="1" customWidth="1"/>
    <col min="10747" max="10747" width="11.125" style="3" bestFit="1" customWidth="1"/>
    <col min="10748" max="10748" width="5.625" style="3" customWidth="1"/>
    <col min="10749" max="10749" width="7.625" style="3" bestFit="1" customWidth="1"/>
    <col min="10750" max="10750" width="10.5" style="3" bestFit="1" customWidth="1"/>
    <col min="10751" max="10751" width="6.5" style="3" customWidth="1"/>
    <col min="10752" max="10753" width="8" style="3" bestFit="1" customWidth="1"/>
    <col min="10754" max="10754" width="8.125" style="3" customWidth="1"/>
    <col min="10755" max="10755" width="10.625" style="3" bestFit="1" customWidth="1"/>
    <col min="10756" max="10756" width="7.5" style="3" customWidth="1"/>
    <col min="10757" max="10757" width="10" style="3"/>
    <col min="10758" max="10758" width="9.125" style="3" customWidth="1"/>
    <col min="10759" max="10759" width="10.5" style="3" bestFit="1" customWidth="1"/>
    <col min="10760" max="10995" width="10" style="3"/>
    <col min="10996" max="10996" width="14.5" style="3" customWidth="1"/>
    <col min="10997" max="10997" width="9.625" style="3" customWidth="1"/>
    <col min="10998" max="10998" width="6.125" style="3" bestFit="1" customWidth="1"/>
    <col min="10999" max="10999" width="7.625" style="3" bestFit="1" customWidth="1"/>
    <col min="11000" max="11000" width="5.625" style="3" customWidth="1"/>
    <col min="11001" max="11001" width="6.625" style="3" bestFit="1" customWidth="1"/>
    <col min="11002" max="11002" width="7.625" style="3" bestFit="1" customWidth="1"/>
    <col min="11003" max="11003" width="11.125" style="3" bestFit="1" customWidth="1"/>
    <col min="11004" max="11004" width="5.625" style="3" customWidth="1"/>
    <col min="11005" max="11005" width="7.625" style="3" bestFit="1" customWidth="1"/>
    <col min="11006" max="11006" width="10.5" style="3" bestFit="1" customWidth="1"/>
    <col min="11007" max="11007" width="6.5" style="3" customWidth="1"/>
    <col min="11008" max="11009" width="8" style="3" bestFit="1" customWidth="1"/>
    <col min="11010" max="11010" width="8.125" style="3" customWidth="1"/>
    <col min="11011" max="11011" width="10.625" style="3" bestFit="1" customWidth="1"/>
    <col min="11012" max="11012" width="7.5" style="3" customWidth="1"/>
    <col min="11013" max="11013" width="10" style="3"/>
    <col min="11014" max="11014" width="9.125" style="3" customWidth="1"/>
    <col min="11015" max="11015" width="10.5" style="3" bestFit="1" customWidth="1"/>
    <col min="11016" max="11251" width="10" style="3"/>
    <col min="11252" max="11252" width="14.5" style="3" customWidth="1"/>
    <col min="11253" max="11253" width="9.625" style="3" customWidth="1"/>
    <col min="11254" max="11254" width="6.125" style="3" bestFit="1" customWidth="1"/>
    <col min="11255" max="11255" width="7.625" style="3" bestFit="1" customWidth="1"/>
    <col min="11256" max="11256" width="5.625" style="3" customWidth="1"/>
    <col min="11257" max="11257" width="6.625" style="3" bestFit="1" customWidth="1"/>
    <col min="11258" max="11258" width="7.625" style="3" bestFit="1" customWidth="1"/>
    <col min="11259" max="11259" width="11.125" style="3" bestFit="1" customWidth="1"/>
    <col min="11260" max="11260" width="5.625" style="3" customWidth="1"/>
    <col min="11261" max="11261" width="7.625" style="3" bestFit="1" customWidth="1"/>
    <col min="11262" max="11262" width="10.5" style="3" bestFit="1" customWidth="1"/>
    <col min="11263" max="11263" width="6.5" style="3" customWidth="1"/>
    <col min="11264" max="11265" width="8" style="3" bestFit="1" customWidth="1"/>
    <col min="11266" max="11266" width="8.125" style="3" customWidth="1"/>
    <col min="11267" max="11267" width="10.625" style="3" bestFit="1" customWidth="1"/>
    <col min="11268" max="11268" width="7.5" style="3" customWidth="1"/>
    <col min="11269" max="11269" width="10" style="3"/>
    <col min="11270" max="11270" width="9.125" style="3" customWidth="1"/>
    <col min="11271" max="11271" width="10.5" style="3" bestFit="1" customWidth="1"/>
    <col min="11272" max="11507" width="10" style="3"/>
    <col min="11508" max="11508" width="14.5" style="3" customWidth="1"/>
    <col min="11509" max="11509" width="9.625" style="3" customWidth="1"/>
    <col min="11510" max="11510" width="6.125" style="3" bestFit="1" customWidth="1"/>
    <col min="11511" max="11511" width="7.625" style="3" bestFit="1" customWidth="1"/>
    <col min="11512" max="11512" width="5.625" style="3" customWidth="1"/>
    <col min="11513" max="11513" width="6.625" style="3" bestFit="1" customWidth="1"/>
    <col min="11514" max="11514" width="7.625" style="3" bestFit="1" customWidth="1"/>
    <col min="11515" max="11515" width="11.125" style="3" bestFit="1" customWidth="1"/>
    <col min="11516" max="11516" width="5.625" style="3" customWidth="1"/>
    <col min="11517" max="11517" width="7.625" style="3" bestFit="1" customWidth="1"/>
    <col min="11518" max="11518" width="10.5" style="3" bestFit="1" customWidth="1"/>
    <col min="11519" max="11519" width="6.5" style="3" customWidth="1"/>
    <col min="11520" max="11521" width="8" style="3" bestFit="1" customWidth="1"/>
    <col min="11522" max="11522" width="8.125" style="3" customWidth="1"/>
    <col min="11523" max="11523" width="10.625" style="3" bestFit="1" customWidth="1"/>
    <col min="11524" max="11524" width="7.5" style="3" customWidth="1"/>
    <col min="11525" max="11525" width="10" style="3"/>
    <col min="11526" max="11526" width="9.125" style="3" customWidth="1"/>
    <col min="11527" max="11527" width="10.5" style="3" bestFit="1" customWidth="1"/>
    <col min="11528" max="11763" width="10" style="3"/>
    <col min="11764" max="11764" width="14.5" style="3" customWidth="1"/>
    <col min="11765" max="11765" width="9.625" style="3" customWidth="1"/>
    <col min="11766" max="11766" width="6.125" style="3" bestFit="1" customWidth="1"/>
    <col min="11767" max="11767" width="7.625" style="3" bestFit="1" customWidth="1"/>
    <col min="11768" max="11768" width="5.625" style="3" customWidth="1"/>
    <col min="11769" max="11769" width="6.625" style="3" bestFit="1" customWidth="1"/>
    <col min="11770" max="11770" width="7.625" style="3" bestFit="1" customWidth="1"/>
    <col min="11771" max="11771" width="11.125" style="3" bestFit="1" customWidth="1"/>
    <col min="11772" max="11772" width="5.625" style="3" customWidth="1"/>
    <col min="11773" max="11773" width="7.625" style="3" bestFit="1" customWidth="1"/>
    <col min="11774" max="11774" width="10.5" style="3" bestFit="1" customWidth="1"/>
    <col min="11775" max="11775" width="6.5" style="3" customWidth="1"/>
    <col min="11776" max="11777" width="8" style="3" bestFit="1" customWidth="1"/>
    <col min="11778" max="11778" width="8.125" style="3" customWidth="1"/>
    <col min="11779" max="11779" width="10.625" style="3" bestFit="1" customWidth="1"/>
    <col min="11780" max="11780" width="7.5" style="3" customWidth="1"/>
    <col min="11781" max="11781" width="10" style="3"/>
    <col min="11782" max="11782" width="9.125" style="3" customWidth="1"/>
    <col min="11783" max="11783" width="10.5" style="3" bestFit="1" customWidth="1"/>
    <col min="11784" max="12019" width="10" style="3"/>
    <col min="12020" max="12020" width="14.5" style="3" customWidth="1"/>
    <col min="12021" max="12021" width="9.625" style="3" customWidth="1"/>
    <col min="12022" max="12022" width="6.125" style="3" bestFit="1" customWidth="1"/>
    <col min="12023" max="12023" width="7.625" style="3" bestFit="1" customWidth="1"/>
    <col min="12024" max="12024" width="5.625" style="3" customWidth="1"/>
    <col min="12025" max="12025" width="6.625" style="3" bestFit="1" customWidth="1"/>
    <col min="12026" max="12026" width="7.625" style="3" bestFit="1" customWidth="1"/>
    <col min="12027" max="12027" width="11.125" style="3" bestFit="1" customWidth="1"/>
    <col min="12028" max="12028" width="5.625" style="3" customWidth="1"/>
    <col min="12029" max="12029" width="7.625" style="3" bestFit="1" customWidth="1"/>
    <col min="12030" max="12030" width="10.5" style="3" bestFit="1" customWidth="1"/>
    <col min="12031" max="12031" width="6.5" style="3" customWidth="1"/>
    <col min="12032" max="12033" width="8" style="3" bestFit="1" customWidth="1"/>
    <col min="12034" max="12034" width="8.125" style="3" customWidth="1"/>
    <col min="12035" max="12035" width="10.625" style="3" bestFit="1" customWidth="1"/>
    <col min="12036" max="12036" width="7.5" style="3" customWidth="1"/>
    <col min="12037" max="12037" width="10" style="3"/>
    <col min="12038" max="12038" width="9.125" style="3" customWidth="1"/>
    <col min="12039" max="12039" width="10.5" style="3" bestFit="1" customWidth="1"/>
    <col min="12040" max="12275" width="10" style="3"/>
    <col min="12276" max="12276" width="14.5" style="3" customWidth="1"/>
    <col min="12277" max="12277" width="9.625" style="3" customWidth="1"/>
    <col min="12278" max="12278" width="6.125" style="3" bestFit="1" customWidth="1"/>
    <col min="12279" max="12279" width="7.625" style="3" bestFit="1" customWidth="1"/>
    <col min="12280" max="12280" width="5.625" style="3" customWidth="1"/>
    <col min="12281" max="12281" width="6.625" style="3" bestFit="1" customWidth="1"/>
    <col min="12282" max="12282" width="7.625" style="3" bestFit="1" customWidth="1"/>
    <col min="12283" max="12283" width="11.125" style="3" bestFit="1" customWidth="1"/>
    <col min="12284" max="12284" width="5.625" style="3" customWidth="1"/>
    <col min="12285" max="12285" width="7.625" style="3" bestFit="1" customWidth="1"/>
    <col min="12286" max="12286" width="10.5" style="3" bestFit="1" customWidth="1"/>
    <col min="12287" max="12287" width="6.5" style="3" customWidth="1"/>
    <col min="12288" max="12289" width="8" style="3" bestFit="1" customWidth="1"/>
    <col min="12290" max="12290" width="8.125" style="3" customWidth="1"/>
    <col min="12291" max="12291" width="10.625" style="3" bestFit="1" customWidth="1"/>
    <col min="12292" max="12292" width="7.5" style="3" customWidth="1"/>
    <col min="12293" max="12293" width="10" style="3"/>
    <col min="12294" max="12294" width="9.125" style="3" customWidth="1"/>
    <col min="12295" max="12295" width="10.5" style="3" bestFit="1" customWidth="1"/>
    <col min="12296" max="12531" width="10" style="3"/>
    <col min="12532" max="12532" width="14.5" style="3" customWidth="1"/>
    <col min="12533" max="12533" width="9.625" style="3" customWidth="1"/>
    <col min="12534" max="12534" width="6.125" style="3" bestFit="1" customWidth="1"/>
    <col min="12535" max="12535" width="7.625" style="3" bestFit="1" customWidth="1"/>
    <col min="12536" max="12536" width="5.625" style="3" customWidth="1"/>
    <col min="12537" max="12537" width="6.625" style="3" bestFit="1" customWidth="1"/>
    <col min="12538" max="12538" width="7.625" style="3" bestFit="1" customWidth="1"/>
    <col min="12539" max="12539" width="11.125" style="3" bestFit="1" customWidth="1"/>
    <col min="12540" max="12540" width="5.625" style="3" customWidth="1"/>
    <col min="12541" max="12541" width="7.625" style="3" bestFit="1" customWidth="1"/>
    <col min="12542" max="12542" width="10.5" style="3" bestFit="1" customWidth="1"/>
    <col min="12543" max="12543" width="6.5" style="3" customWidth="1"/>
    <col min="12544" max="12545" width="8" style="3" bestFit="1" customWidth="1"/>
    <col min="12546" max="12546" width="8.125" style="3" customWidth="1"/>
    <col min="12547" max="12547" width="10.625" style="3" bestFit="1" customWidth="1"/>
    <col min="12548" max="12548" width="7.5" style="3" customWidth="1"/>
    <col min="12549" max="12549" width="10" style="3"/>
    <col min="12550" max="12550" width="9.125" style="3" customWidth="1"/>
    <col min="12551" max="12551" width="10.5" style="3" bestFit="1" customWidth="1"/>
    <col min="12552" max="12787" width="10" style="3"/>
    <col min="12788" max="12788" width="14.5" style="3" customWidth="1"/>
    <col min="12789" max="12789" width="9.625" style="3" customWidth="1"/>
    <col min="12790" max="12790" width="6.125" style="3" bestFit="1" customWidth="1"/>
    <col min="12791" max="12791" width="7.625" style="3" bestFit="1" customWidth="1"/>
    <col min="12792" max="12792" width="5.625" style="3" customWidth="1"/>
    <col min="12793" max="12793" width="6.625" style="3" bestFit="1" customWidth="1"/>
    <col min="12794" max="12794" width="7.625" style="3" bestFit="1" customWidth="1"/>
    <col min="12795" max="12795" width="11.125" style="3" bestFit="1" customWidth="1"/>
    <col min="12796" max="12796" width="5.625" style="3" customWidth="1"/>
    <col min="12797" max="12797" width="7.625" style="3" bestFit="1" customWidth="1"/>
    <col min="12798" max="12798" width="10.5" style="3" bestFit="1" customWidth="1"/>
    <col min="12799" max="12799" width="6.5" style="3" customWidth="1"/>
    <col min="12800" max="12801" width="8" style="3" bestFit="1" customWidth="1"/>
    <col min="12802" max="12802" width="8.125" style="3" customWidth="1"/>
    <col min="12803" max="12803" width="10.625" style="3" bestFit="1" customWidth="1"/>
    <col min="12804" max="12804" width="7.5" style="3" customWidth="1"/>
    <col min="12805" max="12805" width="10" style="3"/>
    <col min="12806" max="12806" width="9.125" style="3" customWidth="1"/>
    <col min="12807" max="12807" width="10.5" style="3" bestFit="1" customWidth="1"/>
    <col min="12808" max="13043" width="10" style="3"/>
    <col min="13044" max="13044" width="14.5" style="3" customWidth="1"/>
    <col min="13045" max="13045" width="9.625" style="3" customWidth="1"/>
    <col min="13046" max="13046" width="6.125" style="3" bestFit="1" customWidth="1"/>
    <col min="13047" max="13047" width="7.625" style="3" bestFit="1" customWidth="1"/>
    <col min="13048" max="13048" width="5.625" style="3" customWidth="1"/>
    <col min="13049" max="13049" width="6.625" style="3" bestFit="1" customWidth="1"/>
    <col min="13050" max="13050" width="7.625" style="3" bestFit="1" customWidth="1"/>
    <col min="13051" max="13051" width="11.125" style="3" bestFit="1" customWidth="1"/>
    <col min="13052" max="13052" width="5.625" style="3" customWidth="1"/>
    <col min="13053" max="13053" width="7.625" style="3" bestFit="1" customWidth="1"/>
    <col min="13054" max="13054" width="10.5" style="3" bestFit="1" customWidth="1"/>
    <col min="13055" max="13055" width="6.5" style="3" customWidth="1"/>
    <col min="13056" max="13057" width="8" style="3" bestFit="1" customWidth="1"/>
    <col min="13058" max="13058" width="8.125" style="3" customWidth="1"/>
    <col min="13059" max="13059" width="10.625" style="3" bestFit="1" customWidth="1"/>
    <col min="13060" max="13060" width="7.5" style="3" customWidth="1"/>
    <col min="13061" max="13061" width="10" style="3"/>
    <col min="13062" max="13062" width="9.125" style="3" customWidth="1"/>
    <col min="13063" max="13063" width="10.5" style="3" bestFit="1" customWidth="1"/>
    <col min="13064" max="13299" width="10" style="3"/>
    <col min="13300" max="13300" width="14.5" style="3" customWidth="1"/>
    <col min="13301" max="13301" width="9.625" style="3" customWidth="1"/>
    <col min="13302" max="13302" width="6.125" style="3" bestFit="1" customWidth="1"/>
    <col min="13303" max="13303" width="7.625" style="3" bestFit="1" customWidth="1"/>
    <col min="13304" max="13304" width="5.625" style="3" customWidth="1"/>
    <col min="13305" max="13305" width="6.625" style="3" bestFit="1" customWidth="1"/>
    <col min="13306" max="13306" width="7.625" style="3" bestFit="1" customWidth="1"/>
    <col min="13307" max="13307" width="11.125" style="3" bestFit="1" customWidth="1"/>
    <col min="13308" max="13308" width="5.625" style="3" customWidth="1"/>
    <col min="13309" max="13309" width="7.625" style="3" bestFit="1" customWidth="1"/>
    <col min="13310" max="13310" width="10.5" style="3" bestFit="1" customWidth="1"/>
    <col min="13311" max="13311" width="6.5" style="3" customWidth="1"/>
    <col min="13312" max="13313" width="8" style="3" bestFit="1" customWidth="1"/>
    <col min="13314" max="13314" width="8.125" style="3" customWidth="1"/>
    <col min="13315" max="13315" width="10.625" style="3" bestFit="1" customWidth="1"/>
    <col min="13316" max="13316" width="7.5" style="3" customWidth="1"/>
    <col min="13317" max="13317" width="10" style="3"/>
    <col min="13318" max="13318" width="9.125" style="3" customWidth="1"/>
    <col min="13319" max="13319" width="10.5" style="3" bestFit="1" customWidth="1"/>
    <col min="13320" max="13555" width="10" style="3"/>
    <col min="13556" max="13556" width="14.5" style="3" customWidth="1"/>
    <col min="13557" max="13557" width="9.625" style="3" customWidth="1"/>
    <col min="13558" max="13558" width="6.125" style="3" bestFit="1" customWidth="1"/>
    <col min="13559" max="13559" width="7.625" style="3" bestFit="1" customWidth="1"/>
    <col min="13560" max="13560" width="5.625" style="3" customWidth="1"/>
    <col min="13561" max="13561" width="6.625" style="3" bestFit="1" customWidth="1"/>
    <col min="13562" max="13562" width="7.625" style="3" bestFit="1" customWidth="1"/>
    <col min="13563" max="13563" width="11.125" style="3" bestFit="1" customWidth="1"/>
    <col min="13564" max="13564" width="5.625" style="3" customWidth="1"/>
    <col min="13565" max="13565" width="7.625" style="3" bestFit="1" customWidth="1"/>
    <col min="13566" max="13566" width="10.5" style="3" bestFit="1" customWidth="1"/>
    <col min="13567" max="13567" width="6.5" style="3" customWidth="1"/>
    <col min="13568" max="13569" width="8" style="3" bestFit="1" customWidth="1"/>
    <col min="13570" max="13570" width="8.125" style="3" customWidth="1"/>
    <col min="13571" max="13571" width="10.625" style="3" bestFit="1" customWidth="1"/>
    <col min="13572" max="13572" width="7.5" style="3" customWidth="1"/>
    <col min="13573" max="13573" width="10" style="3"/>
    <col min="13574" max="13574" width="9.125" style="3" customWidth="1"/>
    <col min="13575" max="13575" width="10.5" style="3" bestFit="1" customWidth="1"/>
    <col min="13576" max="13811" width="10" style="3"/>
    <col min="13812" max="13812" width="14.5" style="3" customWidth="1"/>
    <col min="13813" max="13813" width="9.625" style="3" customWidth="1"/>
    <col min="13814" max="13814" width="6.125" style="3" bestFit="1" customWidth="1"/>
    <col min="13815" max="13815" width="7.625" style="3" bestFit="1" customWidth="1"/>
    <col min="13816" max="13816" width="5.625" style="3" customWidth="1"/>
    <col min="13817" max="13817" width="6.625" style="3" bestFit="1" customWidth="1"/>
    <col min="13818" max="13818" width="7.625" style="3" bestFit="1" customWidth="1"/>
    <col min="13819" max="13819" width="11.125" style="3" bestFit="1" customWidth="1"/>
    <col min="13820" max="13820" width="5.625" style="3" customWidth="1"/>
    <col min="13821" max="13821" width="7.625" style="3" bestFit="1" customWidth="1"/>
    <col min="13822" max="13822" width="10.5" style="3" bestFit="1" customWidth="1"/>
    <col min="13823" max="13823" width="6.5" style="3" customWidth="1"/>
    <col min="13824" max="13825" width="8" style="3" bestFit="1" customWidth="1"/>
    <col min="13826" max="13826" width="8.125" style="3" customWidth="1"/>
    <col min="13827" max="13827" width="10.625" style="3" bestFit="1" customWidth="1"/>
    <col min="13828" max="13828" width="7.5" style="3" customWidth="1"/>
    <col min="13829" max="13829" width="10" style="3"/>
    <col min="13830" max="13830" width="9.125" style="3" customWidth="1"/>
    <col min="13831" max="13831" width="10.5" style="3" bestFit="1" customWidth="1"/>
    <col min="13832" max="14067" width="10" style="3"/>
    <col min="14068" max="14068" width="14.5" style="3" customWidth="1"/>
    <col min="14069" max="14069" width="9.625" style="3" customWidth="1"/>
    <col min="14070" max="14070" width="6.125" style="3" bestFit="1" customWidth="1"/>
    <col min="14071" max="14071" width="7.625" style="3" bestFit="1" customWidth="1"/>
    <col min="14072" max="14072" width="5.625" style="3" customWidth="1"/>
    <col min="14073" max="14073" width="6.625" style="3" bestFit="1" customWidth="1"/>
    <col min="14074" max="14074" width="7.625" style="3" bestFit="1" customWidth="1"/>
    <col min="14075" max="14075" width="11.125" style="3" bestFit="1" customWidth="1"/>
    <col min="14076" max="14076" width="5.625" style="3" customWidth="1"/>
    <col min="14077" max="14077" width="7.625" style="3" bestFit="1" customWidth="1"/>
    <col min="14078" max="14078" width="10.5" style="3" bestFit="1" customWidth="1"/>
    <col min="14079" max="14079" width="6.5" style="3" customWidth="1"/>
    <col min="14080" max="14081" width="8" style="3" bestFit="1" customWidth="1"/>
    <col min="14082" max="14082" width="8.125" style="3" customWidth="1"/>
    <col min="14083" max="14083" width="10.625" style="3" bestFit="1" customWidth="1"/>
    <col min="14084" max="14084" width="7.5" style="3" customWidth="1"/>
    <col min="14085" max="14085" width="10" style="3"/>
    <col min="14086" max="14086" width="9.125" style="3" customWidth="1"/>
    <col min="14087" max="14087" width="10.5" style="3" bestFit="1" customWidth="1"/>
    <col min="14088" max="14323" width="10" style="3"/>
    <col min="14324" max="14324" width="14.5" style="3" customWidth="1"/>
    <col min="14325" max="14325" width="9.625" style="3" customWidth="1"/>
    <col min="14326" max="14326" width="6.125" style="3" bestFit="1" customWidth="1"/>
    <col min="14327" max="14327" width="7.625" style="3" bestFit="1" customWidth="1"/>
    <col min="14328" max="14328" width="5.625" style="3" customWidth="1"/>
    <col min="14329" max="14329" width="6.625" style="3" bestFit="1" customWidth="1"/>
    <col min="14330" max="14330" width="7.625" style="3" bestFit="1" customWidth="1"/>
    <col min="14331" max="14331" width="11.125" style="3" bestFit="1" customWidth="1"/>
    <col min="14332" max="14332" width="5.625" style="3" customWidth="1"/>
    <col min="14333" max="14333" width="7.625" style="3" bestFit="1" customWidth="1"/>
    <col min="14334" max="14334" width="10.5" style="3" bestFit="1" customWidth="1"/>
    <col min="14335" max="14335" width="6.5" style="3" customWidth="1"/>
    <col min="14336" max="14337" width="8" style="3" bestFit="1" customWidth="1"/>
    <col min="14338" max="14338" width="8.125" style="3" customWidth="1"/>
    <col min="14339" max="14339" width="10.625" style="3" bestFit="1" customWidth="1"/>
    <col min="14340" max="14340" width="7.5" style="3" customWidth="1"/>
    <col min="14341" max="14341" width="10" style="3"/>
    <col min="14342" max="14342" width="9.125" style="3" customWidth="1"/>
    <col min="14343" max="14343" width="10.5" style="3" bestFit="1" customWidth="1"/>
    <col min="14344" max="14579" width="10" style="3"/>
    <col min="14580" max="14580" width="14.5" style="3" customWidth="1"/>
    <col min="14581" max="14581" width="9.625" style="3" customWidth="1"/>
    <col min="14582" max="14582" width="6.125" style="3" bestFit="1" customWidth="1"/>
    <col min="14583" max="14583" width="7.625" style="3" bestFit="1" customWidth="1"/>
    <col min="14584" max="14584" width="5.625" style="3" customWidth="1"/>
    <col min="14585" max="14585" width="6.625" style="3" bestFit="1" customWidth="1"/>
    <col min="14586" max="14586" width="7.625" style="3" bestFit="1" customWidth="1"/>
    <col min="14587" max="14587" width="11.125" style="3" bestFit="1" customWidth="1"/>
    <col min="14588" max="14588" width="5.625" style="3" customWidth="1"/>
    <col min="14589" max="14589" width="7.625" style="3" bestFit="1" customWidth="1"/>
    <col min="14590" max="14590" width="10.5" style="3" bestFit="1" customWidth="1"/>
    <col min="14591" max="14591" width="6.5" style="3" customWidth="1"/>
    <col min="14592" max="14593" width="8" style="3" bestFit="1" customWidth="1"/>
    <col min="14594" max="14594" width="8.125" style="3" customWidth="1"/>
    <col min="14595" max="14595" width="10.625" style="3" bestFit="1" customWidth="1"/>
    <col min="14596" max="14596" width="7.5" style="3" customWidth="1"/>
    <col min="14597" max="14597" width="10" style="3"/>
    <col min="14598" max="14598" width="9.125" style="3" customWidth="1"/>
    <col min="14599" max="14599" width="10.5" style="3" bestFit="1" customWidth="1"/>
    <col min="14600" max="14835" width="10" style="3"/>
    <col min="14836" max="14836" width="14.5" style="3" customWidth="1"/>
    <col min="14837" max="14837" width="9.625" style="3" customWidth="1"/>
    <col min="14838" max="14838" width="6.125" style="3" bestFit="1" customWidth="1"/>
    <col min="14839" max="14839" width="7.625" style="3" bestFit="1" customWidth="1"/>
    <col min="14840" max="14840" width="5.625" style="3" customWidth="1"/>
    <col min="14841" max="14841" width="6.625" style="3" bestFit="1" customWidth="1"/>
    <col min="14842" max="14842" width="7.625" style="3" bestFit="1" customWidth="1"/>
    <col min="14843" max="14843" width="11.125" style="3" bestFit="1" customWidth="1"/>
    <col min="14844" max="14844" width="5.625" style="3" customWidth="1"/>
    <col min="14845" max="14845" width="7.625" style="3" bestFit="1" customWidth="1"/>
    <col min="14846" max="14846" width="10.5" style="3" bestFit="1" customWidth="1"/>
    <col min="14847" max="14847" width="6.5" style="3" customWidth="1"/>
    <col min="14848" max="14849" width="8" style="3" bestFit="1" customWidth="1"/>
    <col min="14850" max="14850" width="8.125" style="3" customWidth="1"/>
    <col min="14851" max="14851" width="10.625" style="3" bestFit="1" customWidth="1"/>
    <col min="14852" max="14852" width="7.5" style="3" customWidth="1"/>
    <col min="14853" max="14853" width="10" style="3"/>
    <col min="14854" max="14854" width="9.125" style="3" customWidth="1"/>
    <col min="14855" max="14855" width="10.5" style="3" bestFit="1" customWidth="1"/>
    <col min="14856" max="15091" width="10" style="3"/>
    <col min="15092" max="15092" width="14.5" style="3" customWidth="1"/>
    <col min="15093" max="15093" width="9.625" style="3" customWidth="1"/>
    <col min="15094" max="15094" width="6.125" style="3" bestFit="1" customWidth="1"/>
    <col min="15095" max="15095" width="7.625" style="3" bestFit="1" customWidth="1"/>
    <col min="15096" max="15096" width="5.625" style="3" customWidth="1"/>
    <col min="15097" max="15097" width="6.625" style="3" bestFit="1" customWidth="1"/>
    <col min="15098" max="15098" width="7.625" style="3" bestFit="1" customWidth="1"/>
    <col min="15099" max="15099" width="11.125" style="3" bestFit="1" customWidth="1"/>
    <col min="15100" max="15100" width="5.625" style="3" customWidth="1"/>
    <col min="15101" max="15101" width="7.625" style="3" bestFit="1" customWidth="1"/>
    <col min="15102" max="15102" width="10.5" style="3" bestFit="1" customWidth="1"/>
    <col min="15103" max="15103" width="6.5" style="3" customWidth="1"/>
    <col min="15104" max="15105" width="8" style="3" bestFit="1" customWidth="1"/>
    <col min="15106" max="15106" width="8.125" style="3" customWidth="1"/>
    <col min="15107" max="15107" width="10.625" style="3" bestFit="1" customWidth="1"/>
    <col min="15108" max="15108" width="7.5" style="3" customWidth="1"/>
    <col min="15109" max="15109" width="10" style="3"/>
    <col min="15110" max="15110" width="9.125" style="3" customWidth="1"/>
    <col min="15111" max="15111" width="10.5" style="3" bestFit="1" customWidth="1"/>
    <col min="15112" max="15347" width="10" style="3"/>
    <col min="15348" max="15348" width="14.5" style="3" customWidth="1"/>
    <col min="15349" max="15349" width="9.625" style="3" customWidth="1"/>
    <col min="15350" max="15350" width="6.125" style="3" bestFit="1" customWidth="1"/>
    <col min="15351" max="15351" width="7.625" style="3" bestFit="1" customWidth="1"/>
    <col min="15352" max="15352" width="5.625" style="3" customWidth="1"/>
    <col min="15353" max="15353" width="6.625" style="3" bestFit="1" customWidth="1"/>
    <col min="15354" max="15354" width="7.625" style="3" bestFit="1" customWidth="1"/>
    <col min="15355" max="15355" width="11.125" style="3" bestFit="1" customWidth="1"/>
    <col min="15356" max="15356" width="5.625" style="3" customWidth="1"/>
    <col min="15357" max="15357" width="7.625" style="3" bestFit="1" customWidth="1"/>
    <col min="15358" max="15358" width="10.5" style="3" bestFit="1" customWidth="1"/>
    <col min="15359" max="15359" width="6.5" style="3" customWidth="1"/>
    <col min="15360" max="15361" width="8" style="3" bestFit="1" customWidth="1"/>
    <col min="15362" max="15362" width="8.125" style="3" customWidth="1"/>
    <col min="15363" max="15363" width="10.625" style="3" bestFit="1" customWidth="1"/>
    <col min="15364" max="15364" width="7.5" style="3" customWidth="1"/>
    <col min="15365" max="15365" width="10" style="3"/>
    <col min="15366" max="15366" width="9.125" style="3" customWidth="1"/>
    <col min="15367" max="15367" width="10.5" style="3" bestFit="1" customWidth="1"/>
    <col min="15368" max="15603" width="10" style="3"/>
    <col min="15604" max="15604" width="14.5" style="3" customWidth="1"/>
    <col min="15605" max="15605" width="9.625" style="3" customWidth="1"/>
    <col min="15606" max="15606" width="6.125" style="3" bestFit="1" customWidth="1"/>
    <col min="15607" max="15607" width="7.625" style="3" bestFit="1" customWidth="1"/>
    <col min="15608" max="15608" width="5.625" style="3" customWidth="1"/>
    <col min="15609" max="15609" width="6.625" style="3" bestFit="1" customWidth="1"/>
    <col min="15610" max="15610" width="7.625" style="3" bestFit="1" customWidth="1"/>
    <col min="15611" max="15611" width="11.125" style="3" bestFit="1" customWidth="1"/>
    <col min="15612" max="15612" width="5.625" style="3" customWidth="1"/>
    <col min="15613" max="15613" width="7.625" style="3" bestFit="1" customWidth="1"/>
    <col min="15614" max="15614" width="10.5" style="3" bestFit="1" customWidth="1"/>
    <col min="15615" max="15615" width="6.5" style="3" customWidth="1"/>
    <col min="15616" max="15617" width="8" style="3" bestFit="1" customWidth="1"/>
    <col min="15618" max="15618" width="8.125" style="3" customWidth="1"/>
    <col min="15619" max="15619" width="10.625" style="3" bestFit="1" customWidth="1"/>
    <col min="15620" max="15620" width="7.5" style="3" customWidth="1"/>
    <col min="15621" max="15621" width="10" style="3"/>
    <col min="15622" max="15622" width="9.125" style="3" customWidth="1"/>
    <col min="15623" max="15623" width="10.5" style="3" bestFit="1" customWidth="1"/>
    <col min="15624" max="15859" width="10" style="3"/>
    <col min="15860" max="15860" width="14.5" style="3" customWidth="1"/>
    <col min="15861" max="15861" width="9.625" style="3" customWidth="1"/>
    <col min="15862" max="15862" width="6.125" style="3" bestFit="1" customWidth="1"/>
    <col min="15863" max="15863" width="7.625" style="3" bestFit="1" customWidth="1"/>
    <col min="15864" max="15864" width="5.625" style="3" customWidth="1"/>
    <col min="15865" max="15865" width="6.625" style="3" bestFit="1" customWidth="1"/>
    <col min="15866" max="15866" width="7.625" style="3" bestFit="1" customWidth="1"/>
    <col min="15867" max="15867" width="11.125" style="3" bestFit="1" customWidth="1"/>
    <col min="15868" max="15868" width="5.625" style="3" customWidth="1"/>
    <col min="15869" max="15869" width="7.625" style="3" bestFit="1" customWidth="1"/>
    <col min="15870" max="15870" width="10.5" style="3" bestFit="1" customWidth="1"/>
    <col min="15871" max="15871" width="6.5" style="3" customWidth="1"/>
    <col min="15872" max="15873" width="8" style="3" bestFit="1" customWidth="1"/>
    <col min="15874" max="15874" width="8.125" style="3" customWidth="1"/>
    <col min="15875" max="15875" width="10.625" style="3" bestFit="1" customWidth="1"/>
    <col min="15876" max="15876" width="7.5" style="3" customWidth="1"/>
    <col min="15877" max="15877" width="10" style="3"/>
    <col min="15878" max="15878" width="9.125" style="3" customWidth="1"/>
    <col min="15879" max="15879" width="10.5" style="3" bestFit="1" customWidth="1"/>
    <col min="15880" max="16115" width="10" style="3"/>
    <col min="16116" max="16116" width="14.5" style="3" customWidth="1"/>
    <col min="16117" max="16117" width="9.625" style="3" customWidth="1"/>
    <col min="16118" max="16118" width="6.125" style="3" bestFit="1" customWidth="1"/>
    <col min="16119" max="16119" width="7.625" style="3" bestFit="1" customWidth="1"/>
    <col min="16120" max="16120" width="5.625" style="3" customWidth="1"/>
    <col min="16121" max="16121" width="6.625" style="3" bestFit="1" customWidth="1"/>
    <col min="16122" max="16122" width="7.625" style="3" bestFit="1" customWidth="1"/>
    <col min="16123" max="16123" width="11.125" style="3" bestFit="1" customWidth="1"/>
    <col min="16124" max="16124" width="5.625" style="3" customWidth="1"/>
    <col min="16125" max="16125" width="7.625" style="3" bestFit="1" customWidth="1"/>
    <col min="16126" max="16126" width="10.5" style="3" bestFit="1" customWidth="1"/>
    <col min="16127" max="16127" width="6.5" style="3" customWidth="1"/>
    <col min="16128" max="16129" width="8" style="3" bestFit="1" customWidth="1"/>
    <col min="16130" max="16130" width="8.125" style="3" customWidth="1"/>
    <col min="16131" max="16131" width="10.625" style="3" bestFit="1" customWidth="1"/>
    <col min="16132" max="16132" width="7.5" style="3" customWidth="1"/>
    <col min="16133" max="16133" width="10" style="3"/>
    <col min="16134" max="16134" width="9.125" style="3" customWidth="1"/>
    <col min="16135" max="16135" width="10.5" style="3" bestFit="1" customWidth="1"/>
    <col min="16136" max="16384" width="11" style="3"/>
  </cols>
  <sheetData>
    <row r="1" spans="1:3" x14ac:dyDescent="0.2">
      <c r="A1" s="6" t="s">
        <v>440</v>
      </c>
    </row>
    <row r="2" spans="1:3" ht="15.75" x14ac:dyDescent="0.25">
      <c r="A2" s="2"/>
      <c r="C2" s="55" t="s">
        <v>151</v>
      </c>
    </row>
    <row r="3" spans="1:3" ht="14.1" customHeight="1" x14ac:dyDescent="0.2">
      <c r="A3" s="90"/>
      <c r="B3" s="284">
        <f>INDICE!A3</f>
        <v>45017</v>
      </c>
      <c r="C3" s="613" t="s">
        <v>116</v>
      </c>
    </row>
    <row r="4" spans="1:3" x14ac:dyDescent="0.2">
      <c r="A4" s="367" t="s">
        <v>153</v>
      </c>
      <c r="B4" s="343">
        <v>1.5043000000000002</v>
      </c>
      <c r="C4" s="94">
        <v>64.094510000000014</v>
      </c>
    </row>
    <row r="5" spans="1:3" x14ac:dyDescent="0.2">
      <c r="A5" s="368" t="s">
        <v>154</v>
      </c>
      <c r="B5" s="345">
        <v>0.70656000000000008</v>
      </c>
      <c r="C5" s="96">
        <v>6.4618800000000025</v>
      </c>
    </row>
    <row r="6" spans="1:3" x14ac:dyDescent="0.2">
      <c r="A6" s="368" t="s">
        <v>155</v>
      </c>
      <c r="B6" s="345">
        <v>3.2121200000000001</v>
      </c>
      <c r="C6" s="96">
        <v>79.653770000000009</v>
      </c>
    </row>
    <row r="7" spans="1:3" x14ac:dyDescent="0.2">
      <c r="A7" s="368" t="s">
        <v>156</v>
      </c>
      <c r="B7" s="345">
        <v>0</v>
      </c>
      <c r="C7" s="96">
        <v>5.3700400000000004</v>
      </c>
    </row>
    <row r="8" spans="1:3" x14ac:dyDescent="0.2">
      <c r="A8" s="368" t="s">
        <v>157</v>
      </c>
      <c r="B8" s="345">
        <v>50.898540000000004</v>
      </c>
      <c r="C8" s="96">
        <v>792.02714000000014</v>
      </c>
    </row>
    <row r="9" spans="1:3" x14ac:dyDescent="0.2">
      <c r="A9" s="368" t="s">
        <v>158</v>
      </c>
      <c r="B9" s="345">
        <v>0.25324000000000002</v>
      </c>
      <c r="C9" s="96">
        <v>5.0107700000000008</v>
      </c>
    </row>
    <row r="10" spans="1:3" x14ac:dyDescent="0.2">
      <c r="A10" s="368" t="s">
        <v>159</v>
      </c>
      <c r="B10" s="345">
        <v>1.2710399999999999</v>
      </c>
      <c r="C10" s="96">
        <v>30.251360000000012</v>
      </c>
    </row>
    <row r="11" spans="1:3" x14ac:dyDescent="0.2">
      <c r="A11" s="368" t="s">
        <v>512</v>
      </c>
      <c r="B11" s="345">
        <v>0.53263000000000005</v>
      </c>
      <c r="C11" s="96">
        <v>19.460319999999996</v>
      </c>
    </row>
    <row r="12" spans="1:3" x14ac:dyDescent="0.2">
      <c r="A12" s="368" t="s">
        <v>160</v>
      </c>
      <c r="B12" s="345">
        <v>0.72450000000000003</v>
      </c>
      <c r="C12" s="96">
        <v>15.191060000000004</v>
      </c>
    </row>
    <row r="13" spans="1:3" x14ac:dyDescent="0.2">
      <c r="A13" s="368" t="s">
        <v>161</v>
      </c>
      <c r="B13" s="345">
        <v>4.8979999999999997</v>
      </c>
      <c r="C13" s="96">
        <v>42.073080000000004</v>
      </c>
    </row>
    <row r="14" spans="1:3" x14ac:dyDescent="0.2">
      <c r="A14" s="368" t="s">
        <v>162</v>
      </c>
      <c r="B14" s="345">
        <v>0.19969999999999999</v>
      </c>
      <c r="C14" s="96">
        <v>7.9710100000000015</v>
      </c>
    </row>
    <row r="15" spans="1:3" x14ac:dyDescent="0.2">
      <c r="A15" s="368" t="s">
        <v>163</v>
      </c>
      <c r="B15" s="345">
        <v>0.25827</v>
      </c>
      <c r="C15" s="96">
        <v>3.6408800000000001</v>
      </c>
    </row>
    <row r="16" spans="1:3" x14ac:dyDescent="0.2">
      <c r="A16" s="368" t="s">
        <v>164</v>
      </c>
      <c r="B16" s="345">
        <v>10.79735</v>
      </c>
      <c r="C16" s="96">
        <v>190.81146999999999</v>
      </c>
    </row>
    <row r="17" spans="1:3" x14ac:dyDescent="0.2">
      <c r="A17" s="368" t="s">
        <v>165</v>
      </c>
      <c r="B17" s="345">
        <v>7.7519999999999992E-2</v>
      </c>
      <c r="C17" s="96">
        <v>1.0041599999999999</v>
      </c>
    </row>
    <row r="18" spans="1:3" x14ac:dyDescent="0.2">
      <c r="A18" s="368" t="s">
        <v>166</v>
      </c>
      <c r="B18" s="345">
        <v>0.26089000000000001</v>
      </c>
      <c r="C18" s="96">
        <v>2.7896300000000003</v>
      </c>
    </row>
    <row r="19" spans="1:3" x14ac:dyDescent="0.2">
      <c r="A19" s="368" t="s">
        <v>167</v>
      </c>
      <c r="B19" s="345">
        <v>4.7919999999999998</v>
      </c>
      <c r="C19" s="96">
        <v>41.294599999999996</v>
      </c>
    </row>
    <row r="20" spans="1:3" x14ac:dyDescent="0.2">
      <c r="A20" s="368" t="s">
        <v>168</v>
      </c>
      <c r="B20" s="345">
        <v>0.37689999999999996</v>
      </c>
      <c r="C20" s="96">
        <v>5.7480900000000004</v>
      </c>
    </row>
    <row r="21" spans="1:3" x14ac:dyDescent="0.2">
      <c r="A21" s="368" t="s">
        <v>169</v>
      </c>
      <c r="B21" s="345">
        <v>0.2868</v>
      </c>
      <c r="C21" s="96">
        <v>3.1448399999999999</v>
      </c>
    </row>
    <row r="22" spans="1:3" x14ac:dyDescent="0.2">
      <c r="A22" s="369" t="s">
        <v>170</v>
      </c>
      <c r="B22" s="345">
        <v>0.43251999999999996</v>
      </c>
      <c r="C22" s="96">
        <v>5.7156000000000002</v>
      </c>
    </row>
    <row r="23" spans="1:3" x14ac:dyDescent="0.2">
      <c r="A23" s="370" t="s">
        <v>430</v>
      </c>
      <c r="B23" s="100">
        <v>81.482879999999994</v>
      </c>
      <c r="C23" s="100">
        <v>1321.7142099999996</v>
      </c>
    </row>
    <row r="24" spans="1:3" x14ac:dyDescent="0.2">
      <c r="C24" s="79" t="s">
        <v>220</v>
      </c>
    </row>
    <row r="25" spans="1:3" x14ac:dyDescent="0.2">
      <c r="A25" s="101" t="s">
        <v>221</v>
      </c>
      <c r="C25" s="58"/>
    </row>
    <row r="26" spans="1:3" x14ac:dyDescent="0.2">
      <c r="A26" s="102"/>
      <c r="C26" s="58"/>
    </row>
    <row r="27" spans="1:3" ht="18" x14ac:dyDescent="0.25">
      <c r="A27" s="102"/>
      <c r="B27" s="104"/>
      <c r="C27" s="58"/>
    </row>
    <row r="28" spans="1:3" x14ac:dyDescent="0.2">
      <c r="A28" s="102"/>
      <c r="C28" s="58"/>
    </row>
    <row r="29" spans="1:3" x14ac:dyDescent="0.2">
      <c r="A29" s="102"/>
      <c r="C29" s="58"/>
    </row>
    <row r="30" spans="1:3" x14ac:dyDescent="0.2">
      <c r="A30" s="102"/>
      <c r="C30" s="58"/>
    </row>
    <row r="31" spans="1:3" x14ac:dyDescent="0.2">
      <c r="A31" s="102"/>
      <c r="C31" s="58"/>
    </row>
    <row r="32" spans="1:3" x14ac:dyDescent="0.2">
      <c r="A32" s="102"/>
      <c r="C32" s="58"/>
    </row>
    <row r="33" spans="1:3" x14ac:dyDescent="0.2">
      <c r="A33" s="102"/>
      <c r="C33" s="58"/>
    </row>
    <row r="34" spans="1:3" x14ac:dyDescent="0.2">
      <c r="A34" s="102"/>
      <c r="C34" s="58"/>
    </row>
    <row r="35" spans="1:3" x14ac:dyDescent="0.2">
      <c r="A35" s="102"/>
      <c r="C35" s="58"/>
    </row>
    <row r="36" spans="1:3" x14ac:dyDescent="0.2">
      <c r="A36" s="102"/>
      <c r="C36" s="58"/>
    </row>
    <row r="37" spans="1:3" x14ac:dyDescent="0.2">
      <c r="A37" s="102"/>
      <c r="C37" s="58"/>
    </row>
    <row r="38" spans="1:3" x14ac:dyDescent="0.2">
      <c r="A38" s="102"/>
      <c r="C38" s="58"/>
    </row>
    <row r="39" spans="1:3" x14ac:dyDescent="0.2">
      <c r="A39" s="102"/>
      <c r="C39" s="58"/>
    </row>
    <row r="40" spans="1:3" x14ac:dyDescent="0.2">
      <c r="A40" s="102"/>
      <c r="C40" s="58"/>
    </row>
    <row r="41" spans="1:3" x14ac:dyDescent="0.2">
      <c r="A41" s="102"/>
      <c r="C41" s="58"/>
    </row>
    <row r="42" spans="1:3" x14ac:dyDescent="0.2">
      <c r="A42" s="102"/>
      <c r="C42" s="58"/>
    </row>
    <row r="43" spans="1:3" x14ac:dyDescent="0.2">
      <c r="A43" s="102"/>
      <c r="C43" s="58"/>
    </row>
    <row r="44" spans="1:3" x14ac:dyDescent="0.2">
      <c r="A44" s="102"/>
      <c r="C44" s="58"/>
    </row>
    <row r="45" spans="1:3" x14ac:dyDescent="0.2">
      <c r="C45" s="58"/>
    </row>
    <row r="46" spans="1:3" x14ac:dyDescent="0.2">
      <c r="C46" s="58"/>
    </row>
  </sheetData>
  <conditionalFormatting sqref="B7">
    <cfRule type="cellIs" dxfId="125" priority="1" stopIfTrue="1" operator="equal">
      <formula>0</formula>
    </cfRule>
  </conditionalFormatting>
  <conditionalFormatting sqref="B5:C22">
    <cfRule type="cellIs" dxfId="124" priority="2" operator="between">
      <formula>0</formula>
      <formula>0.5</formula>
    </cfRule>
    <cfRule type="cellIs" dxfId="123" priority="3"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G59"/>
  <sheetViews>
    <sheetView zoomScaleNormal="100" workbookViewId="0">
      <selection sqref="A1:F2"/>
    </sheetView>
  </sheetViews>
  <sheetFormatPr baseColWidth="10" defaultRowHeight="14.25" customHeight="1" x14ac:dyDescent="0.2"/>
  <cols>
    <col min="1" max="1" width="49.5" style="19" customWidth="1"/>
    <col min="2" max="2" width="10.125" style="19" customWidth="1"/>
    <col min="3" max="3" width="12.625" style="19" customWidth="1"/>
    <col min="4" max="4" width="10.5" style="19" customWidth="1"/>
    <col min="5" max="5" width="11.125" style="19" customWidth="1"/>
    <col min="6" max="6" width="14" style="19" bestFit="1" customWidth="1"/>
    <col min="7" max="7" width="11" style="19"/>
    <col min="8" max="246" width="10" style="19"/>
    <col min="247" max="247" width="33.625" style="19" customWidth="1"/>
    <col min="248" max="248" width="8.625" style="19" customWidth="1"/>
    <col min="249" max="249" width="11.625" style="19" customWidth="1"/>
    <col min="250" max="250" width="10.625" style="19" customWidth="1"/>
    <col min="251" max="254" width="15.125" style="19" customWidth="1"/>
    <col min="255" max="502" width="10" style="19"/>
    <col min="503" max="503" width="33.625" style="19" customWidth="1"/>
    <col min="504" max="504" width="8.625" style="19" customWidth="1"/>
    <col min="505" max="505" width="11.625" style="19" customWidth="1"/>
    <col min="506" max="506" width="10.625" style="19" customWidth="1"/>
    <col min="507" max="510" width="15.125" style="19" customWidth="1"/>
    <col min="511" max="758" width="10" style="19"/>
    <col min="759" max="759" width="33.625" style="19" customWidth="1"/>
    <col min="760" max="760" width="8.625" style="19" customWidth="1"/>
    <col min="761" max="761" width="11.625" style="19" customWidth="1"/>
    <col min="762" max="762" width="10.625" style="19" customWidth="1"/>
    <col min="763" max="766" width="15.125" style="19" customWidth="1"/>
    <col min="767" max="1014" width="10" style="19"/>
    <col min="1015" max="1015" width="33.625" style="19" customWidth="1"/>
    <col min="1016" max="1016" width="8.625" style="19" customWidth="1"/>
    <col min="1017" max="1017" width="11.625" style="19" customWidth="1"/>
    <col min="1018" max="1018" width="10.625" style="19" customWidth="1"/>
    <col min="1019" max="1022" width="15.125" style="19" customWidth="1"/>
    <col min="1023" max="1270" width="10" style="19"/>
    <col min="1271" max="1271" width="33.625" style="19" customWidth="1"/>
    <col min="1272" max="1272" width="8.625" style="19" customWidth="1"/>
    <col min="1273" max="1273" width="11.625" style="19" customWidth="1"/>
    <col min="1274" max="1274" width="10.625" style="19" customWidth="1"/>
    <col min="1275" max="1278" width="15.125" style="19" customWidth="1"/>
    <col min="1279" max="1526" width="10" style="19"/>
    <col min="1527" max="1527" width="33.625" style="19" customWidth="1"/>
    <col min="1528" max="1528" width="8.625" style="19" customWidth="1"/>
    <col min="1529" max="1529" width="11.625" style="19" customWidth="1"/>
    <col min="1530" max="1530" width="10.625" style="19" customWidth="1"/>
    <col min="1531" max="1534" width="15.125" style="19" customWidth="1"/>
    <col min="1535" max="1782" width="10" style="19"/>
    <col min="1783" max="1783" width="33.625" style="19" customWidth="1"/>
    <col min="1784" max="1784" width="8.625" style="19" customWidth="1"/>
    <col min="1785" max="1785" width="11.625" style="19" customWidth="1"/>
    <col min="1786" max="1786" width="10.625" style="19" customWidth="1"/>
    <col min="1787" max="1790" width="15.125" style="19" customWidth="1"/>
    <col min="1791" max="2038" width="10" style="19"/>
    <col min="2039" max="2039" width="33.625" style="19" customWidth="1"/>
    <col min="2040" max="2040" width="8.625" style="19" customWidth="1"/>
    <col min="2041" max="2041" width="11.625" style="19" customWidth="1"/>
    <col min="2042" max="2042" width="10.625" style="19" customWidth="1"/>
    <col min="2043" max="2046" width="15.125" style="19" customWidth="1"/>
    <col min="2047" max="2294" width="10" style="19"/>
    <col min="2295" max="2295" width="33.625" style="19" customWidth="1"/>
    <col min="2296" max="2296" width="8.625" style="19" customWidth="1"/>
    <col min="2297" max="2297" width="11.625" style="19" customWidth="1"/>
    <col min="2298" max="2298" width="10.625" style="19" customWidth="1"/>
    <col min="2299" max="2302" width="15.125" style="19" customWidth="1"/>
    <col min="2303" max="2550" width="10" style="19"/>
    <col min="2551" max="2551" width="33.625" style="19" customWidth="1"/>
    <col min="2552" max="2552" width="8.625" style="19" customWidth="1"/>
    <col min="2553" max="2553" width="11.625" style="19" customWidth="1"/>
    <col min="2554" max="2554" width="10.625" style="19" customWidth="1"/>
    <col min="2555" max="2558" width="15.125" style="19" customWidth="1"/>
    <col min="2559" max="2806" width="10" style="19"/>
    <col min="2807" max="2807" width="33.625" style="19" customWidth="1"/>
    <col min="2808" max="2808" width="8.625" style="19" customWidth="1"/>
    <col min="2809" max="2809" width="11.625" style="19" customWidth="1"/>
    <col min="2810" max="2810" width="10.625" style="19" customWidth="1"/>
    <col min="2811" max="2814" width="15.125" style="19" customWidth="1"/>
    <col min="2815" max="3062" width="10" style="19"/>
    <col min="3063" max="3063" width="33.625" style="19" customWidth="1"/>
    <col min="3064" max="3064" width="8.625" style="19" customWidth="1"/>
    <col min="3065" max="3065" width="11.625" style="19" customWidth="1"/>
    <col min="3066" max="3066" width="10.625" style="19" customWidth="1"/>
    <col min="3067" max="3070" width="15.125" style="19" customWidth="1"/>
    <col min="3071" max="3318" width="10" style="19"/>
    <col min="3319" max="3319" width="33.625" style="19" customWidth="1"/>
    <col min="3320" max="3320" width="8.625" style="19" customWidth="1"/>
    <col min="3321" max="3321" width="11.625" style="19" customWidth="1"/>
    <col min="3322" max="3322" width="10.625" style="19" customWidth="1"/>
    <col min="3323" max="3326" width="15.125" style="19" customWidth="1"/>
    <col min="3327" max="3574" width="10" style="19"/>
    <col min="3575" max="3575" width="33.625" style="19" customWidth="1"/>
    <col min="3576" max="3576" width="8.625" style="19" customWidth="1"/>
    <col min="3577" max="3577" width="11.625" style="19" customWidth="1"/>
    <col min="3578" max="3578" width="10.625" style="19" customWidth="1"/>
    <col min="3579" max="3582" width="15.125" style="19" customWidth="1"/>
    <col min="3583" max="3830" width="10" style="19"/>
    <col min="3831" max="3831" width="33.625" style="19" customWidth="1"/>
    <col min="3832" max="3832" width="8.625" style="19" customWidth="1"/>
    <col min="3833" max="3833" width="11.625" style="19" customWidth="1"/>
    <col min="3834" max="3834" width="10.625" style="19" customWidth="1"/>
    <col min="3835" max="3838" width="15.125" style="19" customWidth="1"/>
    <col min="3839" max="4086" width="10" style="19"/>
    <col min="4087" max="4087" width="33.625" style="19" customWidth="1"/>
    <col min="4088" max="4088" width="8.625" style="19" customWidth="1"/>
    <col min="4089" max="4089" width="11.625" style="19" customWidth="1"/>
    <col min="4090" max="4090" width="10.625" style="19" customWidth="1"/>
    <col min="4091" max="4094" width="15.125" style="19" customWidth="1"/>
    <col min="4095" max="4342" width="10" style="19"/>
    <col min="4343" max="4343" width="33.625" style="19" customWidth="1"/>
    <col min="4344" max="4344" width="8.625" style="19" customWidth="1"/>
    <col min="4345" max="4345" width="11.625" style="19" customWidth="1"/>
    <col min="4346" max="4346" width="10.625" style="19" customWidth="1"/>
    <col min="4347" max="4350" width="15.125" style="19" customWidth="1"/>
    <col min="4351" max="4598" width="10" style="19"/>
    <col min="4599" max="4599" width="33.625" style="19" customWidth="1"/>
    <col min="4600" max="4600" width="8.625" style="19" customWidth="1"/>
    <col min="4601" max="4601" width="11.625" style="19" customWidth="1"/>
    <col min="4602" max="4602" width="10.625" style="19" customWidth="1"/>
    <col min="4603" max="4606" width="15.125" style="19" customWidth="1"/>
    <col min="4607" max="4854" width="10" style="19"/>
    <col min="4855" max="4855" width="33.625" style="19" customWidth="1"/>
    <col min="4856" max="4856" width="8.625" style="19" customWidth="1"/>
    <col min="4857" max="4857" width="11.625" style="19" customWidth="1"/>
    <col min="4858" max="4858" width="10.625" style="19" customWidth="1"/>
    <col min="4859" max="4862" width="15.125" style="19" customWidth="1"/>
    <col min="4863" max="5110" width="10" style="19"/>
    <col min="5111" max="5111" width="33.625" style="19" customWidth="1"/>
    <col min="5112" max="5112" width="8.625" style="19" customWidth="1"/>
    <col min="5113" max="5113" width="11.625" style="19" customWidth="1"/>
    <col min="5114" max="5114" width="10.625" style="19" customWidth="1"/>
    <col min="5115" max="5118" width="15.125" style="19" customWidth="1"/>
    <col min="5119" max="5366" width="10" style="19"/>
    <col min="5367" max="5367" width="33.625" style="19" customWidth="1"/>
    <col min="5368" max="5368" width="8.625" style="19" customWidth="1"/>
    <col min="5369" max="5369" width="11.625" style="19" customWidth="1"/>
    <col min="5370" max="5370" width="10.625" style="19" customWidth="1"/>
    <col min="5371" max="5374" width="15.125" style="19" customWidth="1"/>
    <col min="5375" max="5622" width="10" style="19"/>
    <col min="5623" max="5623" width="33.625" style="19" customWidth="1"/>
    <col min="5624" max="5624" width="8.625" style="19" customWidth="1"/>
    <col min="5625" max="5625" width="11.625" style="19" customWidth="1"/>
    <col min="5626" max="5626" width="10.625" style="19" customWidth="1"/>
    <col min="5627" max="5630" width="15.125" style="19" customWidth="1"/>
    <col min="5631" max="5878" width="10" style="19"/>
    <col min="5879" max="5879" width="33.625" style="19" customWidth="1"/>
    <col min="5880" max="5880" width="8.625" style="19" customWidth="1"/>
    <col min="5881" max="5881" width="11.625" style="19" customWidth="1"/>
    <col min="5882" max="5882" width="10.625" style="19" customWidth="1"/>
    <col min="5883" max="5886" width="15.125" style="19" customWidth="1"/>
    <col min="5887" max="6134" width="10" style="19"/>
    <col min="6135" max="6135" width="33.625" style="19" customWidth="1"/>
    <col min="6136" max="6136" width="8.625" style="19" customWidth="1"/>
    <col min="6137" max="6137" width="11.625" style="19" customWidth="1"/>
    <col min="6138" max="6138" width="10.625" style="19" customWidth="1"/>
    <col min="6139" max="6142" width="15.125" style="19" customWidth="1"/>
    <col min="6143" max="6390" width="10" style="19"/>
    <col min="6391" max="6391" width="33.625" style="19" customWidth="1"/>
    <col min="6392" max="6392" width="8.625" style="19" customWidth="1"/>
    <col min="6393" max="6393" width="11.625" style="19" customWidth="1"/>
    <col min="6394" max="6394" width="10.625" style="19" customWidth="1"/>
    <col min="6395" max="6398" width="15.125" style="19" customWidth="1"/>
    <col min="6399" max="6646" width="10" style="19"/>
    <col min="6647" max="6647" width="33.625" style="19" customWidth="1"/>
    <col min="6648" max="6648" width="8.625" style="19" customWidth="1"/>
    <col min="6649" max="6649" width="11.625" style="19" customWidth="1"/>
    <col min="6650" max="6650" width="10.625" style="19" customWidth="1"/>
    <col min="6651" max="6654" width="15.125" style="19" customWidth="1"/>
    <col min="6655" max="6902" width="10" style="19"/>
    <col min="6903" max="6903" width="33.625" style="19" customWidth="1"/>
    <col min="6904" max="6904" width="8.625" style="19" customWidth="1"/>
    <col min="6905" max="6905" width="11.625" style="19" customWidth="1"/>
    <col min="6906" max="6906" width="10.625" style="19" customWidth="1"/>
    <col min="6907" max="6910" width="15.125" style="19" customWidth="1"/>
    <col min="6911" max="7158" width="10" style="19"/>
    <col min="7159" max="7159" width="33.625" style="19" customWidth="1"/>
    <col min="7160" max="7160" width="8.625" style="19" customWidth="1"/>
    <col min="7161" max="7161" width="11.625" style="19" customWidth="1"/>
    <col min="7162" max="7162" width="10.625" style="19" customWidth="1"/>
    <col min="7163" max="7166" width="15.125" style="19" customWidth="1"/>
    <col min="7167" max="7414" width="10" style="19"/>
    <col min="7415" max="7415" width="33.625" style="19" customWidth="1"/>
    <col min="7416" max="7416" width="8.625" style="19" customWidth="1"/>
    <col min="7417" max="7417" width="11.625" style="19" customWidth="1"/>
    <col min="7418" max="7418" width="10.625" style="19" customWidth="1"/>
    <col min="7419" max="7422" width="15.125" style="19" customWidth="1"/>
    <col min="7423" max="7670" width="10" style="19"/>
    <col min="7671" max="7671" width="33.625" style="19" customWidth="1"/>
    <col min="7672" max="7672" width="8.625" style="19" customWidth="1"/>
    <col min="7673" max="7673" width="11.625" style="19" customWidth="1"/>
    <col min="7674" max="7674" width="10.625" style="19" customWidth="1"/>
    <col min="7675" max="7678" width="15.125" style="19" customWidth="1"/>
    <col min="7679" max="7926" width="10" style="19"/>
    <col min="7927" max="7927" width="33.625" style="19" customWidth="1"/>
    <col min="7928" max="7928" width="8.625" style="19" customWidth="1"/>
    <col min="7929" max="7929" width="11.625" style="19" customWidth="1"/>
    <col min="7930" max="7930" width="10.625" style="19" customWidth="1"/>
    <col min="7931" max="7934" width="15.125" style="19" customWidth="1"/>
    <col min="7935" max="8182" width="10" style="19"/>
    <col min="8183" max="8183" width="33.625" style="19" customWidth="1"/>
    <col min="8184" max="8184" width="8.625" style="19" customWidth="1"/>
    <col min="8185" max="8185" width="11.625" style="19" customWidth="1"/>
    <col min="8186" max="8186" width="10.625" style="19" customWidth="1"/>
    <col min="8187" max="8190" width="15.125" style="19" customWidth="1"/>
    <col min="8191" max="8438" width="10" style="19"/>
    <col min="8439" max="8439" width="33.625" style="19" customWidth="1"/>
    <col min="8440" max="8440" width="8.625" style="19" customWidth="1"/>
    <col min="8441" max="8441" width="11.625" style="19" customWidth="1"/>
    <col min="8442" max="8442" width="10.625" style="19" customWidth="1"/>
    <col min="8443" max="8446" width="15.125" style="19" customWidth="1"/>
    <col min="8447" max="8694" width="10" style="19"/>
    <col min="8695" max="8695" width="33.625" style="19" customWidth="1"/>
    <col min="8696" max="8696" width="8.625" style="19" customWidth="1"/>
    <col min="8697" max="8697" width="11.625" style="19" customWidth="1"/>
    <col min="8698" max="8698" width="10.625" style="19" customWidth="1"/>
    <col min="8699" max="8702" width="15.125" style="19" customWidth="1"/>
    <col min="8703" max="8950" width="10" style="19"/>
    <col min="8951" max="8951" width="33.625" style="19" customWidth="1"/>
    <col min="8952" max="8952" width="8.625" style="19" customWidth="1"/>
    <col min="8953" max="8953" width="11.625" style="19" customWidth="1"/>
    <col min="8954" max="8954" width="10.625" style="19" customWidth="1"/>
    <col min="8955" max="8958" width="15.125" style="19" customWidth="1"/>
    <col min="8959" max="9206" width="10" style="19"/>
    <col min="9207" max="9207" width="33.625" style="19" customWidth="1"/>
    <col min="9208" max="9208" width="8.625" style="19" customWidth="1"/>
    <col min="9209" max="9209" width="11.625" style="19" customWidth="1"/>
    <col min="9210" max="9210" width="10.625" style="19" customWidth="1"/>
    <col min="9211" max="9214" width="15.125" style="19" customWidth="1"/>
    <col min="9215" max="9462" width="10" style="19"/>
    <col min="9463" max="9463" width="33.625" style="19" customWidth="1"/>
    <col min="9464" max="9464" width="8.625" style="19" customWidth="1"/>
    <col min="9465" max="9465" width="11.625" style="19" customWidth="1"/>
    <col min="9466" max="9466" width="10.625" style="19" customWidth="1"/>
    <col min="9467" max="9470" width="15.125" style="19" customWidth="1"/>
    <col min="9471" max="9718" width="10" style="19"/>
    <col min="9719" max="9719" width="33.625" style="19" customWidth="1"/>
    <col min="9720" max="9720" width="8.625" style="19" customWidth="1"/>
    <col min="9721" max="9721" width="11.625" style="19" customWidth="1"/>
    <col min="9722" max="9722" width="10.625" style="19" customWidth="1"/>
    <col min="9723" max="9726" width="15.125" style="19" customWidth="1"/>
    <col min="9727" max="9974" width="10" style="19"/>
    <col min="9975" max="9975" width="33.625" style="19" customWidth="1"/>
    <col min="9976" max="9976" width="8.625" style="19" customWidth="1"/>
    <col min="9977" max="9977" width="11.625" style="19" customWidth="1"/>
    <col min="9978" max="9978" width="10.625" style="19" customWidth="1"/>
    <col min="9979" max="9982" width="15.125" style="19" customWidth="1"/>
    <col min="9983" max="10230" width="10" style="19"/>
    <col min="10231" max="10231" width="33.625" style="19" customWidth="1"/>
    <col min="10232" max="10232" width="8.625" style="19" customWidth="1"/>
    <col min="10233" max="10233" width="11.625" style="19" customWidth="1"/>
    <col min="10234" max="10234" width="10.625" style="19" customWidth="1"/>
    <col min="10235" max="10238" width="15.125" style="19" customWidth="1"/>
    <col min="10239" max="10486" width="10" style="19"/>
    <col min="10487" max="10487" width="33.625" style="19" customWidth="1"/>
    <col min="10488" max="10488" width="8.625" style="19" customWidth="1"/>
    <col min="10489" max="10489" width="11.625" style="19" customWidth="1"/>
    <col min="10490" max="10490" width="10.625" style="19" customWidth="1"/>
    <col min="10491" max="10494" width="15.125" style="19" customWidth="1"/>
    <col min="10495" max="10742" width="10" style="19"/>
    <col min="10743" max="10743" width="33.625" style="19" customWidth="1"/>
    <col min="10744" max="10744" width="8.625" style="19" customWidth="1"/>
    <col min="10745" max="10745" width="11.625" style="19" customWidth="1"/>
    <col min="10746" max="10746" width="10.625" style="19" customWidth="1"/>
    <col min="10747" max="10750" width="15.125" style="19" customWidth="1"/>
    <col min="10751" max="10998" width="10" style="19"/>
    <col min="10999" max="10999" width="33.625" style="19" customWidth="1"/>
    <col min="11000" max="11000" width="8.625" style="19" customWidth="1"/>
    <col min="11001" max="11001" width="11.625" style="19" customWidth="1"/>
    <col min="11002" max="11002" width="10.625" style="19" customWidth="1"/>
    <col min="11003" max="11006" width="15.125" style="19" customWidth="1"/>
    <col min="11007" max="11254" width="10" style="19"/>
    <col min="11255" max="11255" width="33.625" style="19" customWidth="1"/>
    <col min="11256" max="11256" width="8.625" style="19" customWidth="1"/>
    <col min="11257" max="11257" width="11.625" style="19" customWidth="1"/>
    <col min="11258" max="11258" width="10.625" style="19" customWidth="1"/>
    <col min="11259" max="11262" width="15.125" style="19" customWidth="1"/>
    <col min="11263" max="11510" width="10" style="19"/>
    <col min="11511" max="11511" width="33.625" style="19" customWidth="1"/>
    <col min="11512" max="11512" width="8.625" style="19" customWidth="1"/>
    <col min="11513" max="11513" width="11.625" style="19" customWidth="1"/>
    <col min="11514" max="11514" width="10.625" style="19" customWidth="1"/>
    <col min="11515" max="11518" width="15.125" style="19" customWidth="1"/>
    <col min="11519" max="11766" width="10" style="19"/>
    <col min="11767" max="11767" width="33.625" style="19" customWidth="1"/>
    <col min="11768" max="11768" width="8.625" style="19" customWidth="1"/>
    <col min="11769" max="11769" width="11.625" style="19" customWidth="1"/>
    <col min="11770" max="11770" width="10.625" style="19" customWidth="1"/>
    <col min="11771" max="11774" width="15.125" style="19" customWidth="1"/>
    <col min="11775" max="12022" width="10" style="19"/>
    <col min="12023" max="12023" width="33.625" style="19" customWidth="1"/>
    <col min="12024" max="12024" width="8.625" style="19" customWidth="1"/>
    <col min="12025" max="12025" width="11.625" style="19" customWidth="1"/>
    <col min="12026" max="12026" width="10.625" style="19" customWidth="1"/>
    <col min="12027" max="12030" width="15.125" style="19" customWidth="1"/>
    <col min="12031" max="12278" width="10" style="19"/>
    <col min="12279" max="12279" width="33.625" style="19" customWidth="1"/>
    <col min="12280" max="12280" width="8.625" style="19" customWidth="1"/>
    <col min="12281" max="12281" width="11.625" style="19" customWidth="1"/>
    <col min="12282" max="12282" width="10.625" style="19" customWidth="1"/>
    <col min="12283" max="12286" width="15.125" style="19" customWidth="1"/>
    <col min="12287" max="12534" width="10" style="19"/>
    <col min="12535" max="12535" width="33.625" style="19" customWidth="1"/>
    <col min="12536" max="12536" width="8.625" style="19" customWidth="1"/>
    <col min="12537" max="12537" width="11.625" style="19" customWidth="1"/>
    <col min="12538" max="12538" width="10.625" style="19" customWidth="1"/>
    <col min="12539" max="12542" width="15.125" style="19" customWidth="1"/>
    <col min="12543" max="12790" width="10" style="19"/>
    <col min="12791" max="12791" width="33.625" style="19" customWidth="1"/>
    <col min="12792" max="12792" width="8.625" style="19" customWidth="1"/>
    <col min="12793" max="12793" width="11.625" style="19" customWidth="1"/>
    <col min="12794" max="12794" width="10.625" style="19" customWidth="1"/>
    <col min="12795" max="12798" width="15.125" style="19" customWidth="1"/>
    <col min="12799" max="13046" width="10" style="19"/>
    <col min="13047" max="13047" width="33.625" style="19" customWidth="1"/>
    <col min="13048" max="13048" width="8.625" style="19" customWidth="1"/>
    <col min="13049" max="13049" width="11.625" style="19" customWidth="1"/>
    <col min="13050" max="13050" width="10.625" style="19" customWidth="1"/>
    <col min="13051" max="13054" width="15.125" style="19" customWidth="1"/>
    <col min="13055" max="13302" width="10" style="19"/>
    <col min="13303" max="13303" width="33.625" style="19" customWidth="1"/>
    <col min="13304" max="13304" width="8.625" style="19" customWidth="1"/>
    <col min="13305" max="13305" width="11.625" style="19" customWidth="1"/>
    <col min="13306" max="13306" width="10.625" style="19" customWidth="1"/>
    <col min="13307" max="13310" width="15.125" style="19" customWidth="1"/>
    <col min="13311" max="13558" width="10" style="19"/>
    <col min="13559" max="13559" width="33.625" style="19" customWidth="1"/>
    <col min="13560" max="13560" width="8.625" style="19" customWidth="1"/>
    <col min="13561" max="13561" width="11.625" style="19" customWidth="1"/>
    <col min="13562" max="13562" width="10.625" style="19" customWidth="1"/>
    <col min="13563" max="13566" width="15.125" style="19" customWidth="1"/>
    <col min="13567" max="13814" width="10" style="19"/>
    <col min="13815" max="13815" width="33.625" style="19" customWidth="1"/>
    <col min="13816" max="13816" width="8.625" style="19" customWidth="1"/>
    <col min="13817" max="13817" width="11.625" style="19" customWidth="1"/>
    <col min="13818" max="13818" width="10.625" style="19" customWidth="1"/>
    <col min="13819" max="13822" width="15.125" style="19" customWidth="1"/>
    <col min="13823" max="14070" width="10" style="19"/>
    <col min="14071" max="14071" width="33.625" style="19" customWidth="1"/>
    <col min="14072" max="14072" width="8.625" style="19" customWidth="1"/>
    <col min="14073" max="14073" width="11.625" style="19" customWidth="1"/>
    <col min="14074" max="14074" width="10.625" style="19" customWidth="1"/>
    <col min="14075" max="14078" width="15.125" style="19" customWidth="1"/>
    <col min="14079" max="14326" width="10" style="19"/>
    <col min="14327" max="14327" width="33.625" style="19" customWidth="1"/>
    <col min="14328" max="14328" width="8.625" style="19" customWidth="1"/>
    <col min="14329" max="14329" width="11.625" style="19" customWidth="1"/>
    <col min="14330" max="14330" width="10.625" style="19" customWidth="1"/>
    <col min="14331" max="14334" width="15.125" style="19" customWidth="1"/>
    <col min="14335" max="14582" width="10" style="19"/>
    <col min="14583" max="14583" width="33.625" style="19" customWidth="1"/>
    <col min="14584" max="14584" width="8.625" style="19" customWidth="1"/>
    <col min="14585" max="14585" width="11.625" style="19" customWidth="1"/>
    <col min="14586" max="14586" width="10.625" style="19" customWidth="1"/>
    <col min="14587" max="14590" width="15.125" style="19" customWidth="1"/>
    <col min="14591" max="14838" width="10" style="19"/>
    <col min="14839" max="14839" width="33.625" style="19" customWidth="1"/>
    <col min="14840" max="14840" width="8.625" style="19" customWidth="1"/>
    <col min="14841" max="14841" width="11.625" style="19" customWidth="1"/>
    <col min="14842" max="14842" width="10.625" style="19" customWidth="1"/>
    <col min="14843" max="14846" width="15.125" style="19" customWidth="1"/>
    <col min="14847" max="15094" width="10" style="19"/>
    <col min="15095" max="15095" width="33.625" style="19" customWidth="1"/>
    <col min="15096" max="15096" width="8.625" style="19" customWidth="1"/>
    <col min="15097" max="15097" width="11.625" style="19" customWidth="1"/>
    <col min="15098" max="15098" width="10.625" style="19" customWidth="1"/>
    <col min="15099" max="15102" width="15.125" style="19" customWidth="1"/>
    <col min="15103" max="15350" width="10" style="19"/>
    <col min="15351" max="15351" width="33.625" style="19" customWidth="1"/>
    <col min="15352" max="15352" width="8.625" style="19" customWidth="1"/>
    <col min="15353" max="15353" width="11.625" style="19" customWidth="1"/>
    <col min="15354" max="15354" width="10.625" style="19" customWidth="1"/>
    <col min="15355" max="15358" width="15.125" style="19" customWidth="1"/>
    <col min="15359" max="15606" width="10" style="19"/>
    <col min="15607" max="15607" width="33.625" style="19" customWidth="1"/>
    <col min="15608" max="15608" width="8.625" style="19" customWidth="1"/>
    <col min="15609" max="15609" width="11.625" style="19" customWidth="1"/>
    <col min="15610" max="15610" width="10.625" style="19" customWidth="1"/>
    <col min="15611" max="15614" width="15.125" style="19" customWidth="1"/>
    <col min="15615" max="15862" width="10" style="19"/>
    <col min="15863" max="15863" width="33.625" style="19" customWidth="1"/>
    <col min="15864" max="15864" width="8.625" style="19" customWidth="1"/>
    <col min="15865" max="15865" width="11.625" style="19" customWidth="1"/>
    <col min="15866" max="15866" width="10.625" style="19" customWidth="1"/>
    <col min="15867" max="15870" width="15.125" style="19" customWidth="1"/>
    <col min="15871" max="16118" width="10" style="19"/>
    <col min="16119" max="16119" width="33.625" style="19" customWidth="1"/>
    <col min="16120" max="16120" width="8.625" style="19" customWidth="1"/>
    <col min="16121" max="16121" width="11.625" style="19" customWidth="1"/>
    <col min="16122" max="16122" width="10.625" style="19" customWidth="1"/>
    <col min="16123" max="16126" width="15.125" style="19" customWidth="1"/>
    <col min="16127" max="16375" width="10" style="19"/>
    <col min="16376" max="16384" width="10" style="19" customWidth="1"/>
  </cols>
  <sheetData>
    <row r="1" spans="1:6" ht="12.75" x14ac:dyDescent="0.2">
      <c r="A1" s="767" t="s">
        <v>0</v>
      </c>
      <c r="B1" s="767"/>
      <c r="C1" s="767"/>
      <c r="D1" s="767"/>
      <c r="E1" s="767"/>
      <c r="F1" s="767"/>
    </row>
    <row r="2" spans="1:6" ht="12.75" x14ac:dyDescent="0.2">
      <c r="A2" s="768"/>
      <c r="B2" s="768"/>
      <c r="C2" s="768"/>
      <c r="D2" s="768"/>
      <c r="E2" s="768"/>
      <c r="F2" s="768"/>
    </row>
    <row r="3" spans="1:6" ht="29.85" customHeight="1" x14ac:dyDescent="0.25">
      <c r="A3" s="20"/>
      <c r="B3" s="21" t="s">
        <v>42</v>
      </c>
      <c r="C3" s="21" t="s">
        <v>43</v>
      </c>
      <c r="D3" s="22" t="s">
        <v>44</v>
      </c>
      <c r="E3" s="22" t="s">
        <v>416</v>
      </c>
      <c r="F3" s="455" t="s">
        <v>417</v>
      </c>
    </row>
    <row r="4" spans="1:6" ht="12.75" x14ac:dyDescent="0.2">
      <c r="A4" s="23" t="s">
        <v>45</v>
      </c>
      <c r="B4" s="283"/>
      <c r="C4" s="283"/>
      <c r="D4" s="283"/>
      <c r="E4" s="283"/>
      <c r="F4" s="455"/>
    </row>
    <row r="5" spans="1:6" ht="12.75" x14ac:dyDescent="0.2">
      <c r="A5" s="24" t="s">
        <v>46</v>
      </c>
      <c r="B5" s="25" t="s">
        <v>534</v>
      </c>
      <c r="C5" s="26" t="s">
        <v>47</v>
      </c>
      <c r="D5" s="27">
        <v>4976.0505109392625</v>
      </c>
      <c r="E5" s="293">
        <v>4536.8637800000015</v>
      </c>
      <c r="F5" s="28" t="s">
        <v>691</v>
      </c>
    </row>
    <row r="6" spans="1:6" ht="12.75" x14ac:dyDescent="0.2">
      <c r="A6" s="19" t="s">
        <v>410</v>
      </c>
      <c r="B6" s="28" t="s">
        <v>534</v>
      </c>
      <c r="C6" s="29" t="s">
        <v>47</v>
      </c>
      <c r="D6" s="30">
        <v>180.27629999999999</v>
      </c>
      <c r="E6" s="294">
        <v>186.28172999999998</v>
      </c>
      <c r="F6" s="28" t="s">
        <v>691</v>
      </c>
    </row>
    <row r="7" spans="1:6" ht="12.75" x14ac:dyDescent="0.2">
      <c r="A7" s="19" t="s">
        <v>48</v>
      </c>
      <c r="B7" s="28" t="s">
        <v>534</v>
      </c>
      <c r="C7" s="29" t="s">
        <v>47</v>
      </c>
      <c r="D7" s="30">
        <v>494.60767000000021</v>
      </c>
      <c r="E7" s="294">
        <v>490.63328999999999</v>
      </c>
      <c r="F7" s="28" t="s">
        <v>691</v>
      </c>
    </row>
    <row r="8" spans="1:6" ht="12.75" x14ac:dyDescent="0.2">
      <c r="A8" s="19" t="s">
        <v>49</v>
      </c>
      <c r="B8" s="28" t="s">
        <v>534</v>
      </c>
      <c r="C8" s="29" t="s">
        <v>47</v>
      </c>
      <c r="D8" s="30">
        <v>491.52109999999999</v>
      </c>
      <c r="E8" s="294">
        <v>544.43552</v>
      </c>
      <c r="F8" s="28" t="s">
        <v>691</v>
      </c>
    </row>
    <row r="9" spans="1:6" ht="12.75" x14ac:dyDescent="0.2">
      <c r="A9" s="19" t="s">
        <v>567</v>
      </c>
      <c r="B9" s="28" t="s">
        <v>534</v>
      </c>
      <c r="C9" s="29" t="s">
        <v>47</v>
      </c>
      <c r="D9" s="30">
        <v>1903.8962799999977</v>
      </c>
      <c r="E9" s="294">
        <v>1735.8567800000012</v>
      </c>
      <c r="F9" s="28" t="s">
        <v>691</v>
      </c>
    </row>
    <row r="10" spans="1:6" ht="12.75" x14ac:dyDescent="0.2">
      <c r="A10" s="31" t="s">
        <v>50</v>
      </c>
      <c r="B10" s="32" t="s">
        <v>534</v>
      </c>
      <c r="C10" s="33" t="s">
        <v>510</v>
      </c>
      <c r="D10" s="34">
        <v>28274.749999999996</v>
      </c>
      <c r="E10" s="295">
        <v>24043.468000000004</v>
      </c>
      <c r="F10" s="32" t="s">
        <v>691</v>
      </c>
    </row>
    <row r="11" spans="1:6" ht="12.75" x14ac:dyDescent="0.2">
      <c r="A11" s="35" t="s">
        <v>51</v>
      </c>
      <c r="B11" s="36"/>
      <c r="C11" s="37"/>
      <c r="D11" s="38"/>
      <c r="E11" s="38"/>
      <c r="F11" s="454"/>
    </row>
    <row r="12" spans="1:6" ht="12.75" x14ac:dyDescent="0.2">
      <c r="A12" s="19" t="s">
        <v>52</v>
      </c>
      <c r="B12" s="28" t="s">
        <v>534</v>
      </c>
      <c r="C12" s="29" t="s">
        <v>47</v>
      </c>
      <c r="D12" s="30">
        <v>4692.058</v>
      </c>
      <c r="E12" s="294">
        <v>5619.3083700000007</v>
      </c>
      <c r="F12" s="25" t="s">
        <v>691</v>
      </c>
    </row>
    <row r="13" spans="1:6" ht="12.75" x14ac:dyDescent="0.2">
      <c r="A13" s="19" t="s">
        <v>53</v>
      </c>
      <c r="B13" s="28" t="s">
        <v>534</v>
      </c>
      <c r="C13" s="29" t="s">
        <v>54</v>
      </c>
      <c r="D13" s="30">
        <v>37882.740079999996</v>
      </c>
      <c r="E13" s="294">
        <v>38410.485119999998</v>
      </c>
      <c r="F13" s="28" t="s">
        <v>691</v>
      </c>
    </row>
    <row r="14" spans="1:6" ht="12.75" x14ac:dyDescent="0.2">
      <c r="A14" s="19" t="s">
        <v>55</v>
      </c>
      <c r="B14" s="28" t="s">
        <v>534</v>
      </c>
      <c r="C14" s="29" t="s">
        <v>56</v>
      </c>
      <c r="D14" s="39">
        <v>73.962499956369001</v>
      </c>
      <c r="E14" s="296">
        <v>73.329969159636946</v>
      </c>
      <c r="F14" s="28" t="s">
        <v>691</v>
      </c>
    </row>
    <row r="15" spans="1:6" ht="12.75" x14ac:dyDescent="0.2">
      <c r="A15" s="19" t="s">
        <v>418</v>
      </c>
      <c r="B15" s="28" t="s">
        <v>534</v>
      </c>
      <c r="C15" s="29" t="s">
        <v>47</v>
      </c>
      <c r="D15" s="30">
        <v>480.95600000000013</v>
      </c>
      <c r="E15" s="294">
        <v>180.83199999999988</v>
      </c>
      <c r="F15" s="32" t="s">
        <v>691</v>
      </c>
    </row>
    <row r="16" spans="1:6" ht="12.75" x14ac:dyDescent="0.2">
      <c r="A16" s="23" t="s">
        <v>57</v>
      </c>
      <c r="B16" s="25"/>
      <c r="C16" s="26"/>
      <c r="D16" s="40"/>
      <c r="E16" s="40"/>
      <c r="F16" s="454"/>
    </row>
    <row r="17" spans="1:6" ht="12.75" x14ac:dyDescent="0.2">
      <c r="A17" s="24" t="s">
        <v>58</v>
      </c>
      <c r="B17" s="25" t="s">
        <v>534</v>
      </c>
      <c r="C17" s="26" t="s">
        <v>47</v>
      </c>
      <c r="D17" s="27">
        <v>4942.759</v>
      </c>
      <c r="E17" s="293">
        <v>5258.7569999999996</v>
      </c>
      <c r="F17" s="25" t="s">
        <v>691</v>
      </c>
    </row>
    <row r="18" spans="1:6" ht="12.75" x14ac:dyDescent="0.2">
      <c r="A18" s="19" t="s">
        <v>59</v>
      </c>
      <c r="B18" s="28" t="s">
        <v>534</v>
      </c>
      <c r="C18" s="29" t="s">
        <v>60</v>
      </c>
      <c r="D18" s="39">
        <v>73.481062031606399</v>
      </c>
      <c r="E18" s="296">
        <v>80.784777146464648</v>
      </c>
      <c r="F18" s="28" t="s">
        <v>691</v>
      </c>
    </row>
    <row r="19" spans="1:6" ht="12.75" x14ac:dyDescent="0.2">
      <c r="A19" s="31" t="s">
        <v>61</v>
      </c>
      <c r="B19" s="32" t="s">
        <v>534</v>
      </c>
      <c r="C19" s="41" t="s">
        <v>47</v>
      </c>
      <c r="D19" s="34">
        <v>14912.727999999999</v>
      </c>
      <c r="E19" s="295">
        <v>15518.941999999999</v>
      </c>
      <c r="F19" s="32" t="s">
        <v>691</v>
      </c>
    </row>
    <row r="20" spans="1:6" ht="12.75" x14ac:dyDescent="0.2">
      <c r="A20" s="23" t="s">
        <v>66</v>
      </c>
      <c r="B20" s="25"/>
      <c r="C20" s="26"/>
      <c r="D20" s="27"/>
      <c r="E20" s="27"/>
      <c r="F20" s="454"/>
    </row>
    <row r="21" spans="1:6" ht="12.75" x14ac:dyDescent="0.2">
      <c r="A21" s="24" t="s">
        <v>67</v>
      </c>
      <c r="B21" s="25" t="s">
        <v>68</v>
      </c>
      <c r="C21" s="26" t="s">
        <v>69</v>
      </c>
      <c r="D21" s="43">
        <v>78.418695652173909</v>
      </c>
      <c r="E21" s="297">
        <v>84.723157894736843</v>
      </c>
      <c r="F21" s="28" t="s">
        <v>691</v>
      </c>
    </row>
    <row r="22" spans="1:6" ht="12.75" x14ac:dyDescent="0.2">
      <c r="A22" s="19" t="s">
        <v>70</v>
      </c>
      <c r="B22" s="28" t="s">
        <v>71</v>
      </c>
      <c r="C22" s="29" t="s">
        <v>72</v>
      </c>
      <c r="D22" s="44">
        <v>1.0705826086956522</v>
      </c>
      <c r="E22" s="298">
        <v>1.096772222222222</v>
      </c>
      <c r="F22" s="28" t="s">
        <v>691</v>
      </c>
    </row>
    <row r="23" spans="1:6" ht="12.75" x14ac:dyDescent="0.2">
      <c r="A23" s="19" t="s">
        <v>73</v>
      </c>
      <c r="B23" s="28" t="s">
        <v>569</v>
      </c>
      <c r="C23" s="29" t="s">
        <v>74</v>
      </c>
      <c r="D23" s="42">
        <v>163.53318858709679</v>
      </c>
      <c r="E23" s="299">
        <v>163.90724734333332</v>
      </c>
      <c r="F23" s="28" t="s">
        <v>691</v>
      </c>
    </row>
    <row r="24" spans="1:6" ht="12.75" x14ac:dyDescent="0.2">
      <c r="A24" s="19" t="s">
        <v>75</v>
      </c>
      <c r="B24" s="28" t="s">
        <v>569</v>
      </c>
      <c r="C24" s="29" t="s">
        <v>74</v>
      </c>
      <c r="D24" s="42">
        <v>156.89340211612904</v>
      </c>
      <c r="E24" s="299">
        <v>150.51623948666668</v>
      </c>
      <c r="F24" s="28" t="s">
        <v>691</v>
      </c>
    </row>
    <row r="25" spans="1:6" ht="12.75" x14ac:dyDescent="0.2">
      <c r="A25" s="19" t="s">
        <v>76</v>
      </c>
      <c r="B25" s="28" t="s">
        <v>569</v>
      </c>
      <c r="C25" s="29" t="s">
        <v>77</v>
      </c>
      <c r="D25" s="42">
        <v>17.66</v>
      </c>
      <c r="E25" s="299">
        <v>16.79</v>
      </c>
      <c r="F25" s="28" t="s">
        <v>691</v>
      </c>
    </row>
    <row r="26" spans="1:6" ht="12.75" x14ac:dyDescent="0.2">
      <c r="A26" s="31" t="s">
        <v>655</v>
      </c>
      <c r="B26" s="32" t="s">
        <v>569</v>
      </c>
      <c r="C26" s="33" t="s">
        <v>78</v>
      </c>
      <c r="D26" s="44">
        <v>9.7491355500000001</v>
      </c>
      <c r="E26" s="298">
        <v>7.0454401499999992</v>
      </c>
      <c r="F26" s="32" t="s">
        <v>691</v>
      </c>
    </row>
    <row r="27" spans="1:6" ht="12.75" x14ac:dyDescent="0.2">
      <c r="A27" s="35" t="s">
        <v>79</v>
      </c>
      <c r="B27" s="36"/>
      <c r="C27" s="37"/>
      <c r="D27" s="38"/>
      <c r="E27" s="38"/>
      <c r="F27" s="454"/>
    </row>
    <row r="28" spans="1:6" ht="12.75" x14ac:dyDescent="0.2">
      <c r="A28" s="19" t="s">
        <v>80</v>
      </c>
      <c r="B28" s="28" t="s">
        <v>81</v>
      </c>
      <c r="C28" s="29" t="s">
        <v>419</v>
      </c>
      <c r="D28" s="45">
        <v>2.9</v>
      </c>
      <c r="E28" s="300">
        <v>3.8</v>
      </c>
      <c r="F28" s="28" t="s">
        <v>692</v>
      </c>
    </row>
    <row r="29" spans="1:6" x14ac:dyDescent="0.2">
      <c r="A29" s="19" t="s">
        <v>82</v>
      </c>
      <c r="B29" s="28" t="s">
        <v>81</v>
      </c>
      <c r="C29" s="29" t="s">
        <v>419</v>
      </c>
      <c r="D29" s="46">
        <v>4.5</v>
      </c>
      <c r="E29" s="301">
        <v>-0.9</v>
      </c>
      <c r="F29" s="623">
        <v>45017</v>
      </c>
    </row>
    <row r="30" spans="1:6" ht="12.75" x14ac:dyDescent="0.2">
      <c r="A30" s="47" t="s">
        <v>83</v>
      </c>
      <c r="B30" s="28" t="s">
        <v>81</v>
      </c>
      <c r="C30" s="29" t="s">
        <v>419</v>
      </c>
      <c r="D30" s="46">
        <v>4.0999999999999996</v>
      </c>
      <c r="E30" s="301">
        <v>-1.8</v>
      </c>
      <c r="F30" s="623">
        <v>45017</v>
      </c>
    </row>
    <row r="31" spans="1:6" ht="12.75" x14ac:dyDescent="0.2">
      <c r="A31" s="47" t="s">
        <v>84</v>
      </c>
      <c r="B31" s="28" t="s">
        <v>81</v>
      </c>
      <c r="C31" s="29" t="s">
        <v>419</v>
      </c>
      <c r="D31" s="46">
        <v>7.3</v>
      </c>
      <c r="E31" s="301">
        <v>-4.9000000000000004</v>
      </c>
      <c r="F31" s="623">
        <v>45017</v>
      </c>
    </row>
    <row r="32" spans="1:6" ht="12.75" x14ac:dyDescent="0.2">
      <c r="A32" s="47" t="s">
        <v>85</v>
      </c>
      <c r="B32" s="28" t="s">
        <v>81</v>
      </c>
      <c r="C32" s="29" t="s">
        <v>419</v>
      </c>
      <c r="D32" s="46">
        <v>3.2</v>
      </c>
      <c r="E32" s="301">
        <v>-0.4</v>
      </c>
      <c r="F32" s="623">
        <v>45017</v>
      </c>
    </row>
    <row r="33" spans="1:7" ht="12.75" x14ac:dyDescent="0.2">
      <c r="A33" s="47" t="s">
        <v>86</v>
      </c>
      <c r="B33" s="28" t="s">
        <v>81</v>
      </c>
      <c r="C33" s="29" t="s">
        <v>419</v>
      </c>
      <c r="D33" s="46">
        <v>13.2</v>
      </c>
      <c r="E33" s="301">
        <v>3.2</v>
      </c>
      <c r="F33" s="623">
        <v>45017</v>
      </c>
    </row>
    <row r="34" spans="1:7" ht="12.75" x14ac:dyDescent="0.2">
      <c r="A34" s="47" t="s">
        <v>87</v>
      </c>
      <c r="B34" s="28" t="s">
        <v>81</v>
      </c>
      <c r="C34" s="29" t="s">
        <v>419</v>
      </c>
      <c r="D34" s="46">
        <v>4.0999999999999996</v>
      </c>
      <c r="E34" s="301">
        <v>-4.3</v>
      </c>
      <c r="F34" s="623">
        <v>45017</v>
      </c>
    </row>
    <row r="35" spans="1:7" ht="12.75" x14ac:dyDescent="0.2">
      <c r="A35" s="47" t="s">
        <v>88</v>
      </c>
      <c r="B35" s="28" t="s">
        <v>81</v>
      </c>
      <c r="C35" s="29" t="s">
        <v>419</v>
      </c>
      <c r="D35" s="46">
        <v>1.1000000000000001</v>
      </c>
      <c r="E35" s="301">
        <v>-1.5</v>
      </c>
      <c r="F35" s="623">
        <v>45017</v>
      </c>
    </row>
    <row r="36" spans="1:7" x14ac:dyDescent="0.2">
      <c r="A36" s="19" t="s">
        <v>89</v>
      </c>
      <c r="B36" s="28" t="s">
        <v>90</v>
      </c>
      <c r="C36" s="29" t="s">
        <v>419</v>
      </c>
      <c r="D36" s="46">
        <v>-2.7</v>
      </c>
      <c r="E36" s="301">
        <v>-5.7</v>
      </c>
      <c r="F36" s="623">
        <v>45017</v>
      </c>
    </row>
    <row r="37" spans="1:7" ht="12.75" x14ac:dyDescent="0.2">
      <c r="A37" s="19" t="s">
        <v>656</v>
      </c>
      <c r="B37" s="28" t="s">
        <v>81</v>
      </c>
      <c r="C37" s="29" t="s">
        <v>419</v>
      </c>
      <c r="D37" s="46">
        <v>30.1</v>
      </c>
      <c r="E37" s="300">
        <v>18.5</v>
      </c>
      <c r="F37" s="623">
        <v>45017</v>
      </c>
      <c r="G37" s="623"/>
    </row>
    <row r="38" spans="1:7" ht="12.75" x14ac:dyDescent="0.2">
      <c r="A38" s="31" t="s">
        <v>91</v>
      </c>
      <c r="B38" s="32" t="s">
        <v>92</v>
      </c>
      <c r="C38" s="33" t="s">
        <v>419</v>
      </c>
      <c r="D38" s="48">
        <v>66.099999999999994</v>
      </c>
      <c r="E38" s="682">
        <v>8.1999999999999993</v>
      </c>
      <c r="F38" s="623">
        <v>45017</v>
      </c>
    </row>
    <row r="39" spans="1:7" ht="12.75" x14ac:dyDescent="0.2">
      <c r="A39" s="35" t="s">
        <v>62</v>
      </c>
      <c r="B39" s="36"/>
      <c r="C39" s="37"/>
      <c r="D39" s="38"/>
      <c r="E39" s="38"/>
      <c r="F39" s="454"/>
    </row>
    <row r="40" spans="1:7" ht="12.75" x14ac:dyDescent="0.2">
      <c r="A40" s="19" t="s">
        <v>63</v>
      </c>
      <c r="B40" s="28" t="s">
        <v>534</v>
      </c>
      <c r="C40" s="29" t="s">
        <v>47</v>
      </c>
      <c r="D40" s="42">
        <v>7.1999999999999995E-2</v>
      </c>
      <c r="E40" s="299">
        <v>0</v>
      </c>
      <c r="F40" s="28" t="s">
        <v>691</v>
      </c>
    </row>
    <row r="41" spans="1:7" ht="12.75" x14ac:dyDescent="0.2">
      <c r="A41" s="19" t="s">
        <v>50</v>
      </c>
      <c r="B41" s="28" t="s">
        <v>534</v>
      </c>
      <c r="C41" s="29" t="s">
        <v>54</v>
      </c>
      <c r="D41" s="39">
        <v>51.043751126230006</v>
      </c>
      <c r="E41" s="296">
        <v>20.95796</v>
      </c>
      <c r="F41" s="28" t="s">
        <v>691</v>
      </c>
    </row>
    <row r="42" spans="1:7" ht="12.75" x14ac:dyDescent="0.2">
      <c r="A42" s="19" t="s">
        <v>64</v>
      </c>
      <c r="B42" s="28" t="s">
        <v>534</v>
      </c>
      <c r="C42" s="29" t="s">
        <v>60</v>
      </c>
      <c r="D42" s="696">
        <v>1.446930649954546E-3</v>
      </c>
      <c r="E42" s="690">
        <v>0</v>
      </c>
      <c r="F42" s="623">
        <v>45017</v>
      </c>
    </row>
    <row r="43" spans="1:7" ht="12.75" x14ac:dyDescent="0.2">
      <c r="A43" s="31" t="s">
        <v>65</v>
      </c>
      <c r="B43" s="32" t="s">
        <v>534</v>
      </c>
      <c r="C43" s="33" t="s">
        <v>60</v>
      </c>
      <c r="D43" s="696">
        <v>0.18052768327299096</v>
      </c>
      <c r="E43" s="690">
        <v>8.7166959441957376E-2</v>
      </c>
      <c r="F43" s="623">
        <v>45017</v>
      </c>
    </row>
    <row r="44" spans="1:7" x14ac:dyDescent="0.2">
      <c r="A44" s="35" t="s">
        <v>93</v>
      </c>
      <c r="B44" s="36"/>
      <c r="C44" s="37"/>
      <c r="D44" s="38"/>
      <c r="E44" s="38"/>
      <c r="F44" s="454"/>
    </row>
    <row r="45" spans="1:7" ht="12.75" x14ac:dyDescent="0.2">
      <c r="A45" s="49" t="s">
        <v>94</v>
      </c>
      <c r="B45" s="28" t="s">
        <v>81</v>
      </c>
      <c r="C45" s="29" t="s">
        <v>419</v>
      </c>
      <c r="D45" s="46">
        <v>20.8</v>
      </c>
      <c r="E45" s="301">
        <v>17.100000000000001</v>
      </c>
      <c r="F45" s="623">
        <v>45017</v>
      </c>
    </row>
    <row r="46" spans="1:7" ht="12.75" x14ac:dyDescent="0.2">
      <c r="A46" s="50" t="s">
        <v>95</v>
      </c>
      <c r="B46" s="28" t="s">
        <v>81</v>
      </c>
      <c r="C46" s="29" t="s">
        <v>419</v>
      </c>
      <c r="D46" s="46">
        <v>21.5</v>
      </c>
      <c r="E46" s="301">
        <v>19.600000000000001</v>
      </c>
      <c r="F46" s="623">
        <v>45017</v>
      </c>
    </row>
    <row r="47" spans="1:7" ht="12.75" x14ac:dyDescent="0.2">
      <c r="A47" s="50" t="s">
        <v>96</v>
      </c>
      <c r="B47" s="28" t="s">
        <v>81</v>
      </c>
      <c r="C47" s="29" t="s">
        <v>419</v>
      </c>
      <c r="D47" s="46">
        <v>24.7</v>
      </c>
      <c r="E47" s="301">
        <v>18.600000000000001</v>
      </c>
      <c r="F47" s="623">
        <v>45017</v>
      </c>
    </row>
    <row r="48" spans="1:7" ht="12.75" x14ac:dyDescent="0.2">
      <c r="A48" s="49" t="s">
        <v>97</v>
      </c>
      <c r="B48" s="28" t="s">
        <v>81</v>
      </c>
      <c r="C48" s="29" t="s">
        <v>419</v>
      </c>
      <c r="D48" s="46">
        <v>20.399999999999999</v>
      </c>
      <c r="E48" s="301">
        <v>16.2</v>
      </c>
      <c r="F48" s="623">
        <v>45017</v>
      </c>
    </row>
    <row r="49" spans="1:7" ht="12.75" x14ac:dyDescent="0.2">
      <c r="A49" s="303" t="s">
        <v>98</v>
      </c>
      <c r="B49" s="28" t="s">
        <v>81</v>
      </c>
      <c r="C49" s="29" t="s">
        <v>419</v>
      </c>
      <c r="D49" s="46">
        <v>29.5</v>
      </c>
      <c r="E49" s="301">
        <v>21.6</v>
      </c>
      <c r="F49" s="623">
        <v>45017</v>
      </c>
    </row>
    <row r="50" spans="1:7" ht="12.75" x14ac:dyDescent="0.2">
      <c r="A50" s="50" t="s">
        <v>99</v>
      </c>
      <c r="B50" s="28" t="s">
        <v>81</v>
      </c>
      <c r="C50" s="29" t="s">
        <v>419</v>
      </c>
      <c r="D50" s="46">
        <v>28.2</v>
      </c>
      <c r="E50" s="301">
        <v>19.100000000000001</v>
      </c>
      <c r="F50" s="623">
        <v>45017</v>
      </c>
    </row>
    <row r="51" spans="1:7" ht="12.75" x14ac:dyDescent="0.2">
      <c r="A51" s="50" t="s">
        <v>100</v>
      </c>
      <c r="B51" s="28" t="s">
        <v>81</v>
      </c>
      <c r="C51" s="29" t="s">
        <v>419</v>
      </c>
      <c r="D51" s="46">
        <v>76.400000000000006</v>
      </c>
      <c r="E51" s="301">
        <v>59.3</v>
      </c>
      <c r="F51" s="623">
        <v>45017</v>
      </c>
    </row>
    <row r="52" spans="1:7" ht="12.75" x14ac:dyDescent="0.2">
      <c r="A52" s="50" t="s">
        <v>101</v>
      </c>
      <c r="B52" s="28" t="s">
        <v>81</v>
      </c>
      <c r="C52" s="29" t="s">
        <v>419</v>
      </c>
      <c r="D52" s="45">
        <v>7.9</v>
      </c>
      <c r="E52" s="300">
        <v>21.8</v>
      </c>
      <c r="F52" s="623">
        <v>45017</v>
      </c>
    </row>
    <row r="53" spans="1:7" ht="12.75" x14ac:dyDescent="0.2">
      <c r="A53" s="49" t="s">
        <v>102</v>
      </c>
      <c r="B53" s="28" t="s">
        <v>81</v>
      </c>
      <c r="C53" s="29" t="s">
        <v>419</v>
      </c>
      <c r="D53" s="45">
        <v>25.9</v>
      </c>
      <c r="E53" s="300">
        <v>15.5</v>
      </c>
      <c r="F53" s="623">
        <v>45017</v>
      </c>
    </row>
    <row r="54" spans="1:7" ht="12.75" x14ac:dyDescent="0.2">
      <c r="A54" s="51" t="s">
        <v>103</v>
      </c>
      <c r="B54" s="32" t="s">
        <v>81</v>
      </c>
      <c r="C54" s="33" t="s">
        <v>419</v>
      </c>
      <c r="D54" s="48">
        <v>34.5</v>
      </c>
      <c r="E54" s="302">
        <v>20.5</v>
      </c>
      <c r="F54" s="624">
        <v>45017</v>
      </c>
    </row>
    <row r="55" spans="1:7" ht="12.75" x14ac:dyDescent="0.2">
      <c r="F55" s="55" t="s">
        <v>577</v>
      </c>
    </row>
    <row r="56" spans="1:7" ht="12.75" x14ac:dyDescent="0.2">
      <c r="A56" s="289" t="s">
        <v>549</v>
      </c>
      <c r="B56" s="291"/>
      <c r="C56" s="291"/>
      <c r="D56" s="292"/>
    </row>
    <row r="57" spans="1:7" ht="12.75" x14ac:dyDescent="0.2">
      <c r="A57" s="289" t="s">
        <v>548</v>
      </c>
    </row>
    <row r="58" spans="1:7" ht="12.75" x14ac:dyDescent="0.2">
      <c r="A58" s="289"/>
    </row>
    <row r="59" spans="1:7" ht="12.75" x14ac:dyDescent="0.2">
      <c r="A59" s="691"/>
      <c r="B59" s="52"/>
      <c r="C59" s="3"/>
      <c r="D59" s="3"/>
      <c r="E59" s="3"/>
      <c r="F59" s="3"/>
      <c r="G59" s="3"/>
    </row>
  </sheetData>
  <mergeCells count="1">
    <mergeCell ref="A1:F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1">
    <pageSetUpPr fitToPage="1"/>
  </sheetPr>
  <dimension ref="A1:BM14"/>
  <sheetViews>
    <sheetView zoomScaleNormal="100" zoomScaleSheetLayoutView="100" workbookViewId="0"/>
  </sheetViews>
  <sheetFormatPr baseColWidth="10" defaultRowHeight="12.75" x14ac:dyDescent="0.2"/>
  <cols>
    <col min="1" max="1" width="22.5" style="84" customWidth="1"/>
    <col min="2" max="2" width="11" style="84" customWidth="1"/>
    <col min="3" max="3" width="11.625" style="84" customWidth="1"/>
    <col min="4" max="4" width="10.125" style="84" customWidth="1"/>
    <col min="5" max="5" width="9.625" style="84" customWidth="1"/>
    <col min="6" max="6" width="10.125" style="84" customWidth="1"/>
    <col min="7" max="7" width="11" style="84" customWidth="1"/>
    <col min="8" max="8" width="15.625" style="84" customWidth="1"/>
    <col min="9" max="11" width="11" style="84"/>
    <col min="12" max="12" width="11.5" style="84" customWidth="1"/>
    <col min="13" max="66" width="11" style="84"/>
    <col min="67" max="256" width="10" style="84"/>
    <col min="257" max="257" width="19.625" style="84" customWidth="1"/>
    <col min="258" max="258" width="10" style="84" customWidth="1"/>
    <col min="259" max="259" width="7.5" style="84" bestFit="1" customWidth="1"/>
    <col min="260" max="260" width="9.125" style="84" bestFit="1" customWidth="1"/>
    <col min="261" max="261" width="7.5" style="84" bestFit="1" customWidth="1"/>
    <col min="262" max="262" width="9.125" style="84" bestFit="1" customWidth="1"/>
    <col min="263" max="263" width="7.5" style="84" bestFit="1" customWidth="1"/>
    <col min="264" max="264" width="11" style="84" bestFit="1" customWidth="1"/>
    <col min="265" max="267" width="10" style="84"/>
    <col min="268" max="268" width="10.125" style="84" bestFit="1" customWidth="1"/>
    <col min="269" max="512" width="10" style="84"/>
    <col min="513" max="513" width="19.625" style="84" customWidth="1"/>
    <col min="514" max="514" width="10" style="84" customWidth="1"/>
    <col min="515" max="515" width="7.5" style="84" bestFit="1" customWidth="1"/>
    <col min="516" max="516" width="9.125" style="84" bestFit="1" customWidth="1"/>
    <col min="517" max="517" width="7.5" style="84" bestFit="1" customWidth="1"/>
    <col min="518" max="518" width="9.125" style="84" bestFit="1" customWidth="1"/>
    <col min="519" max="519" width="7.5" style="84" bestFit="1" customWidth="1"/>
    <col min="520" max="520" width="11" style="84" bestFit="1" customWidth="1"/>
    <col min="521" max="523" width="10" style="84"/>
    <col min="524" max="524" width="10.125" style="84" bestFit="1" customWidth="1"/>
    <col min="525" max="768" width="10" style="84"/>
    <col min="769" max="769" width="19.625" style="84" customWidth="1"/>
    <col min="770" max="770" width="10" style="84" customWidth="1"/>
    <col min="771" max="771" width="7.5" style="84" bestFit="1" customWidth="1"/>
    <col min="772" max="772" width="9.125" style="84" bestFit="1" customWidth="1"/>
    <col min="773" max="773" width="7.5" style="84" bestFit="1" customWidth="1"/>
    <col min="774" max="774" width="9.125" style="84" bestFit="1" customWidth="1"/>
    <col min="775" max="775" width="7.5" style="84" bestFit="1" customWidth="1"/>
    <col min="776" max="776" width="11" style="84" bestFit="1" customWidth="1"/>
    <col min="777" max="779" width="10" style="84"/>
    <col min="780" max="780" width="10.125" style="84" bestFit="1" customWidth="1"/>
    <col min="781" max="1024" width="11" style="84"/>
    <col min="1025" max="1025" width="19.625" style="84" customWidth="1"/>
    <col min="1026" max="1026" width="10" style="84" customWidth="1"/>
    <col min="1027" max="1027" width="7.5" style="84" bestFit="1" customWidth="1"/>
    <col min="1028" max="1028" width="9.125" style="84" bestFit="1" customWidth="1"/>
    <col min="1029" max="1029" width="7.5" style="84" bestFit="1" customWidth="1"/>
    <col min="1030" max="1030" width="9.125" style="84" bestFit="1" customWidth="1"/>
    <col min="1031" max="1031" width="7.5" style="84" bestFit="1" customWidth="1"/>
    <col min="1032" max="1032" width="11" style="84" bestFit="1" customWidth="1"/>
    <col min="1033" max="1035" width="10" style="84"/>
    <col min="1036" max="1036" width="10.125" style="84" bestFit="1" customWidth="1"/>
    <col min="1037" max="1280" width="10" style="84"/>
    <col min="1281" max="1281" width="19.625" style="84" customWidth="1"/>
    <col min="1282" max="1282" width="10" style="84" customWidth="1"/>
    <col min="1283" max="1283" width="7.5" style="84" bestFit="1" customWidth="1"/>
    <col min="1284" max="1284" width="9.125" style="84" bestFit="1" customWidth="1"/>
    <col min="1285" max="1285" width="7.5" style="84" bestFit="1" customWidth="1"/>
    <col min="1286" max="1286" width="9.125" style="84" bestFit="1" customWidth="1"/>
    <col min="1287" max="1287" width="7.5" style="84" bestFit="1" customWidth="1"/>
    <col min="1288" max="1288" width="11" style="84" bestFit="1" customWidth="1"/>
    <col min="1289" max="1291" width="10" style="84"/>
    <col min="1292" max="1292" width="10.125" style="84" bestFit="1" customWidth="1"/>
    <col min="1293" max="1536" width="10" style="84"/>
    <col min="1537" max="1537" width="19.625" style="84" customWidth="1"/>
    <col min="1538" max="1538" width="10" style="84" customWidth="1"/>
    <col min="1539" max="1539" width="7.5" style="84" bestFit="1" customWidth="1"/>
    <col min="1540" max="1540" width="9.125" style="84" bestFit="1" customWidth="1"/>
    <col min="1541" max="1541" width="7.5" style="84" bestFit="1" customWidth="1"/>
    <col min="1542" max="1542" width="9.125" style="84" bestFit="1" customWidth="1"/>
    <col min="1543" max="1543" width="7.5" style="84" bestFit="1" customWidth="1"/>
    <col min="1544" max="1544" width="11" style="84" bestFit="1" customWidth="1"/>
    <col min="1545" max="1547" width="10" style="84"/>
    <col min="1548" max="1548" width="10.125" style="84" bestFit="1" customWidth="1"/>
    <col min="1549" max="1792" width="10" style="84"/>
    <col min="1793" max="1793" width="19.625" style="84" customWidth="1"/>
    <col min="1794" max="1794" width="10" style="84" customWidth="1"/>
    <col min="1795" max="1795" width="7.5" style="84" bestFit="1" customWidth="1"/>
    <col min="1796" max="1796" width="9.125" style="84" bestFit="1" customWidth="1"/>
    <col min="1797" max="1797" width="7.5" style="84" bestFit="1" customWidth="1"/>
    <col min="1798" max="1798" width="9.125" style="84" bestFit="1" customWidth="1"/>
    <col min="1799" max="1799" width="7.5" style="84" bestFit="1" customWidth="1"/>
    <col min="1800" max="1800" width="11" style="84" bestFit="1" customWidth="1"/>
    <col min="1801" max="1803" width="10" style="84"/>
    <col min="1804" max="1804" width="10.125" style="84" bestFit="1" customWidth="1"/>
    <col min="1805" max="2048" width="11" style="84"/>
    <col min="2049" max="2049" width="19.625" style="84" customWidth="1"/>
    <col min="2050" max="2050" width="10" style="84" customWidth="1"/>
    <col min="2051" max="2051" width="7.5" style="84" bestFit="1" customWidth="1"/>
    <col min="2052" max="2052" width="9.125" style="84" bestFit="1" customWidth="1"/>
    <col min="2053" max="2053" width="7.5" style="84" bestFit="1" customWidth="1"/>
    <col min="2054" max="2054" width="9.125" style="84" bestFit="1" customWidth="1"/>
    <col min="2055" max="2055" width="7.5" style="84" bestFit="1" customWidth="1"/>
    <col min="2056" max="2056" width="11" style="84" bestFit="1" customWidth="1"/>
    <col min="2057" max="2059" width="10" style="84"/>
    <col min="2060" max="2060" width="10.125" style="84" bestFit="1" customWidth="1"/>
    <col min="2061" max="2304" width="10" style="84"/>
    <col min="2305" max="2305" width="19.625" style="84" customWidth="1"/>
    <col min="2306" max="2306" width="10" style="84" customWidth="1"/>
    <col min="2307" max="2307" width="7.5" style="84" bestFit="1" customWidth="1"/>
    <col min="2308" max="2308" width="9.125" style="84" bestFit="1" customWidth="1"/>
    <col min="2309" max="2309" width="7.5" style="84" bestFit="1" customWidth="1"/>
    <col min="2310" max="2310" width="9.125" style="84" bestFit="1" customWidth="1"/>
    <col min="2311" max="2311" width="7.5" style="84" bestFit="1" customWidth="1"/>
    <col min="2312" max="2312" width="11" style="84" bestFit="1" customWidth="1"/>
    <col min="2313" max="2315" width="10" style="84"/>
    <col min="2316" max="2316" width="10.125" style="84" bestFit="1" customWidth="1"/>
    <col min="2317" max="2560" width="10" style="84"/>
    <col min="2561" max="2561" width="19.625" style="84" customWidth="1"/>
    <col min="2562" max="2562" width="10" style="84" customWidth="1"/>
    <col min="2563" max="2563" width="7.5" style="84" bestFit="1" customWidth="1"/>
    <col min="2564" max="2564" width="9.125" style="84" bestFit="1" customWidth="1"/>
    <col min="2565" max="2565" width="7.5" style="84" bestFit="1" customWidth="1"/>
    <col min="2566" max="2566" width="9.125" style="84" bestFit="1" customWidth="1"/>
    <col min="2567" max="2567" width="7.5" style="84" bestFit="1" customWidth="1"/>
    <col min="2568" max="2568" width="11" style="84" bestFit="1" customWidth="1"/>
    <col min="2569" max="2571" width="10" style="84"/>
    <col min="2572" max="2572" width="10.125" style="84" bestFit="1" customWidth="1"/>
    <col min="2573" max="2816" width="10" style="84"/>
    <col min="2817" max="2817" width="19.625" style="84" customWidth="1"/>
    <col min="2818" max="2818" width="10" style="84" customWidth="1"/>
    <col min="2819" max="2819" width="7.5" style="84" bestFit="1" customWidth="1"/>
    <col min="2820" max="2820" width="9.125" style="84" bestFit="1" customWidth="1"/>
    <col min="2821" max="2821" width="7.5" style="84" bestFit="1" customWidth="1"/>
    <col min="2822" max="2822" width="9.125" style="84" bestFit="1" customWidth="1"/>
    <col min="2823" max="2823" width="7.5" style="84" bestFit="1" customWidth="1"/>
    <col min="2824" max="2824" width="11" style="84" bestFit="1" customWidth="1"/>
    <col min="2825" max="2827" width="10" style="84"/>
    <col min="2828" max="2828" width="10.125" style="84" bestFit="1" customWidth="1"/>
    <col min="2829" max="3072" width="11" style="84"/>
    <col min="3073" max="3073" width="19.625" style="84" customWidth="1"/>
    <col min="3074" max="3074" width="10" style="84" customWidth="1"/>
    <col min="3075" max="3075" width="7.5" style="84" bestFit="1" customWidth="1"/>
    <col min="3076" max="3076" width="9.125" style="84" bestFit="1" customWidth="1"/>
    <col min="3077" max="3077" width="7.5" style="84" bestFit="1" customWidth="1"/>
    <col min="3078" max="3078" width="9.125" style="84" bestFit="1" customWidth="1"/>
    <col min="3079" max="3079" width="7.5" style="84" bestFit="1" customWidth="1"/>
    <col min="3080" max="3080" width="11" style="84" bestFit="1" customWidth="1"/>
    <col min="3081" max="3083" width="10" style="84"/>
    <col min="3084" max="3084" width="10.125" style="84" bestFit="1" customWidth="1"/>
    <col min="3085" max="3328" width="10" style="84"/>
    <col min="3329" max="3329" width="19.625" style="84" customWidth="1"/>
    <col min="3330" max="3330" width="10" style="84" customWidth="1"/>
    <col min="3331" max="3331" width="7.5" style="84" bestFit="1" customWidth="1"/>
    <col min="3332" max="3332" width="9.125" style="84" bestFit="1" customWidth="1"/>
    <col min="3333" max="3333" width="7.5" style="84" bestFit="1" customWidth="1"/>
    <col min="3334" max="3334" width="9.125" style="84" bestFit="1" customWidth="1"/>
    <col min="3335" max="3335" width="7.5" style="84" bestFit="1" customWidth="1"/>
    <col min="3336" max="3336" width="11" style="84" bestFit="1" customWidth="1"/>
    <col min="3337" max="3339" width="10" style="84"/>
    <col min="3340" max="3340" width="10.125" style="84" bestFit="1" customWidth="1"/>
    <col min="3341" max="3584" width="10" style="84"/>
    <col min="3585" max="3585" width="19.625" style="84" customWidth="1"/>
    <col min="3586" max="3586" width="10" style="84" customWidth="1"/>
    <col min="3587" max="3587" width="7.5" style="84" bestFit="1" customWidth="1"/>
    <col min="3588" max="3588" width="9.125" style="84" bestFit="1" customWidth="1"/>
    <col min="3589" max="3589" width="7.5" style="84" bestFit="1" customWidth="1"/>
    <col min="3590" max="3590" width="9.125" style="84" bestFit="1" customWidth="1"/>
    <col min="3591" max="3591" width="7.5" style="84" bestFit="1" customWidth="1"/>
    <col min="3592" max="3592" width="11" style="84" bestFit="1" customWidth="1"/>
    <col min="3593" max="3595" width="10" style="84"/>
    <col min="3596" max="3596" width="10.125" style="84" bestFit="1" customWidth="1"/>
    <col min="3597" max="3840" width="10" style="84"/>
    <col min="3841" max="3841" width="19.625" style="84" customWidth="1"/>
    <col min="3842" max="3842" width="10" style="84" customWidth="1"/>
    <col min="3843" max="3843" width="7.5" style="84" bestFit="1" customWidth="1"/>
    <col min="3844" max="3844" width="9.125" style="84" bestFit="1" customWidth="1"/>
    <col min="3845" max="3845" width="7.5" style="84" bestFit="1" customWidth="1"/>
    <col min="3846" max="3846" width="9.125" style="84" bestFit="1" customWidth="1"/>
    <col min="3847" max="3847" width="7.5" style="84" bestFit="1" customWidth="1"/>
    <col min="3848" max="3848" width="11" style="84" bestFit="1" customWidth="1"/>
    <col min="3849" max="3851" width="10" style="84"/>
    <col min="3852" max="3852" width="10.125" style="84" bestFit="1" customWidth="1"/>
    <col min="3853" max="4096" width="11" style="84"/>
    <col min="4097" max="4097" width="19.625" style="84" customWidth="1"/>
    <col min="4098" max="4098" width="10" style="84" customWidth="1"/>
    <col min="4099" max="4099" width="7.5" style="84" bestFit="1" customWidth="1"/>
    <col min="4100" max="4100" width="9.125" style="84" bestFit="1" customWidth="1"/>
    <col min="4101" max="4101" width="7.5" style="84" bestFit="1" customWidth="1"/>
    <col min="4102" max="4102" width="9.125" style="84" bestFit="1" customWidth="1"/>
    <col min="4103" max="4103" width="7.5" style="84" bestFit="1" customWidth="1"/>
    <col min="4104" max="4104" width="11" style="84" bestFit="1" customWidth="1"/>
    <col min="4105" max="4107" width="10" style="84"/>
    <col min="4108" max="4108" width="10.125" style="84" bestFit="1" customWidth="1"/>
    <col min="4109" max="4352" width="10" style="84"/>
    <col min="4353" max="4353" width="19.625" style="84" customWidth="1"/>
    <col min="4354" max="4354" width="10" style="84" customWidth="1"/>
    <col min="4355" max="4355" width="7.5" style="84" bestFit="1" customWidth="1"/>
    <col min="4356" max="4356" width="9.125" style="84" bestFit="1" customWidth="1"/>
    <col min="4357" max="4357" width="7.5" style="84" bestFit="1" customWidth="1"/>
    <col min="4358" max="4358" width="9.125" style="84" bestFit="1" customWidth="1"/>
    <col min="4359" max="4359" width="7.5" style="84" bestFit="1" customWidth="1"/>
    <col min="4360" max="4360" width="11" style="84" bestFit="1" customWidth="1"/>
    <col min="4361" max="4363" width="10" style="84"/>
    <col min="4364" max="4364" width="10.125" style="84" bestFit="1" customWidth="1"/>
    <col min="4365" max="4608" width="10" style="84"/>
    <col min="4609" max="4609" width="19.625" style="84" customWidth="1"/>
    <col min="4610" max="4610" width="10" style="84" customWidth="1"/>
    <col min="4611" max="4611" width="7.5" style="84" bestFit="1" customWidth="1"/>
    <col min="4612" max="4612" width="9.125" style="84" bestFit="1" customWidth="1"/>
    <col min="4613" max="4613" width="7.5" style="84" bestFit="1" customWidth="1"/>
    <col min="4614" max="4614" width="9.125" style="84" bestFit="1" customWidth="1"/>
    <col min="4615" max="4615" width="7.5" style="84" bestFit="1" customWidth="1"/>
    <col min="4616" max="4616" width="11" style="84" bestFit="1" customWidth="1"/>
    <col min="4617" max="4619" width="10" style="84"/>
    <col min="4620" max="4620" width="10.125" style="84" bestFit="1" customWidth="1"/>
    <col min="4621" max="4864" width="10" style="84"/>
    <col min="4865" max="4865" width="19.625" style="84" customWidth="1"/>
    <col min="4866" max="4866" width="10" style="84" customWidth="1"/>
    <col min="4867" max="4867" width="7.5" style="84" bestFit="1" customWidth="1"/>
    <col min="4868" max="4868" width="9.125" style="84" bestFit="1" customWidth="1"/>
    <col min="4869" max="4869" width="7.5" style="84" bestFit="1" customWidth="1"/>
    <col min="4870" max="4870" width="9.125" style="84" bestFit="1" customWidth="1"/>
    <col min="4871" max="4871" width="7.5" style="84" bestFit="1" customWidth="1"/>
    <col min="4872" max="4872" width="11" style="84" bestFit="1" customWidth="1"/>
    <col min="4873" max="4875" width="10" style="84"/>
    <col min="4876" max="4876" width="10.125" style="84" bestFit="1" customWidth="1"/>
    <col min="4877" max="5120" width="11" style="84"/>
    <col min="5121" max="5121" width="19.625" style="84" customWidth="1"/>
    <col min="5122" max="5122" width="10" style="84" customWidth="1"/>
    <col min="5123" max="5123" width="7.5" style="84" bestFit="1" customWidth="1"/>
    <col min="5124" max="5124" width="9.125" style="84" bestFit="1" customWidth="1"/>
    <col min="5125" max="5125" width="7.5" style="84" bestFit="1" customWidth="1"/>
    <col min="5126" max="5126" width="9.125" style="84" bestFit="1" customWidth="1"/>
    <col min="5127" max="5127" width="7.5" style="84" bestFit="1" customWidth="1"/>
    <col min="5128" max="5128" width="11" style="84" bestFit="1" customWidth="1"/>
    <col min="5129" max="5131" width="10" style="84"/>
    <col min="5132" max="5132" width="10.125" style="84" bestFit="1" customWidth="1"/>
    <col min="5133" max="5376" width="10" style="84"/>
    <col min="5377" max="5377" width="19.625" style="84" customWidth="1"/>
    <col min="5378" max="5378" width="10" style="84" customWidth="1"/>
    <col min="5379" max="5379" width="7.5" style="84" bestFit="1" customWidth="1"/>
    <col min="5380" max="5380" width="9.125" style="84" bestFit="1" customWidth="1"/>
    <col min="5381" max="5381" width="7.5" style="84" bestFit="1" customWidth="1"/>
    <col min="5382" max="5382" width="9.125" style="84" bestFit="1" customWidth="1"/>
    <col min="5383" max="5383" width="7.5" style="84" bestFit="1" customWidth="1"/>
    <col min="5384" max="5384" width="11" style="84" bestFit="1" customWidth="1"/>
    <col min="5385" max="5387" width="10" style="84"/>
    <col min="5388" max="5388" width="10.125" style="84" bestFit="1" customWidth="1"/>
    <col min="5389" max="5632" width="10" style="84"/>
    <col min="5633" max="5633" width="19.625" style="84" customWidth="1"/>
    <col min="5634" max="5634" width="10" style="84" customWidth="1"/>
    <col min="5635" max="5635" width="7.5" style="84" bestFit="1" customWidth="1"/>
    <col min="5636" max="5636" width="9.125" style="84" bestFit="1" customWidth="1"/>
    <col min="5637" max="5637" width="7.5" style="84" bestFit="1" customWidth="1"/>
    <col min="5638" max="5638" width="9.125" style="84" bestFit="1" customWidth="1"/>
    <col min="5639" max="5639" width="7.5" style="84" bestFit="1" customWidth="1"/>
    <col min="5640" max="5640" width="11" style="84" bestFit="1" customWidth="1"/>
    <col min="5641" max="5643" width="10" style="84"/>
    <col min="5644" max="5644" width="10.125" style="84" bestFit="1" customWidth="1"/>
    <col min="5645" max="5888" width="10" style="84"/>
    <col min="5889" max="5889" width="19.625" style="84" customWidth="1"/>
    <col min="5890" max="5890" width="10" style="84" customWidth="1"/>
    <col min="5891" max="5891" width="7.5" style="84" bestFit="1" customWidth="1"/>
    <col min="5892" max="5892" width="9.125" style="84" bestFit="1" customWidth="1"/>
    <col min="5893" max="5893" width="7.5" style="84" bestFit="1" customWidth="1"/>
    <col min="5894" max="5894" width="9.125" style="84" bestFit="1" customWidth="1"/>
    <col min="5895" max="5895" width="7.5" style="84" bestFit="1" customWidth="1"/>
    <col min="5896" max="5896" width="11" style="84" bestFit="1" customWidth="1"/>
    <col min="5897" max="5899" width="10" style="84"/>
    <col min="5900" max="5900" width="10.125" style="84" bestFit="1" customWidth="1"/>
    <col min="5901" max="6144" width="11" style="84"/>
    <col min="6145" max="6145" width="19.625" style="84" customWidth="1"/>
    <col min="6146" max="6146" width="10" style="84" customWidth="1"/>
    <col min="6147" max="6147" width="7.5" style="84" bestFit="1" customWidth="1"/>
    <col min="6148" max="6148" width="9.125" style="84" bestFit="1" customWidth="1"/>
    <col min="6149" max="6149" width="7.5" style="84" bestFit="1" customWidth="1"/>
    <col min="6150" max="6150" width="9.125" style="84" bestFit="1" customWidth="1"/>
    <col min="6151" max="6151" width="7.5" style="84" bestFit="1" customWidth="1"/>
    <col min="6152" max="6152" width="11" style="84" bestFit="1" customWidth="1"/>
    <col min="6153" max="6155" width="10" style="84"/>
    <col min="6156" max="6156" width="10.125" style="84" bestFit="1" customWidth="1"/>
    <col min="6157" max="6400" width="10" style="84"/>
    <col min="6401" max="6401" width="19.625" style="84" customWidth="1"/>
    <col min="6402" max="6402" width="10" style="84" customWidth="1"/>
    <col min="6403" max="6403" width="7.5" style="84" bestFit="1" customWidth="1"/>
    <col min="6404" max="6404" width="9.125" style="84" bestFit="1" customWidth="1"/>
    <col min="6405" max="6405" width="7.5" style="84" bestFit="1" customWidth="1"/>
    <col min="6406" max="6406" width="9.125" style="84" bestFit="1" customWidth="1"/>
    <col min="6407" max="6407" width="7.5" style="84" bestFit="1" customWidth="1"/>
    <col min="6408" max="6408" width="11" style="84" bestFit="1" customWidth="1"/>
    <col min="6409" max="6411" width="10" style="84"/>
    <col min="6412" max="6412" width="10.125" style="84" bestFit="1" customWidth="1"/>
    <col min="6413" max="6656" width="10" style="84"/>
    <col min="6657" max="6657" width="19.625" style="84" customWidth="1"/>
    <col min="6658" max="6658" width="10" style="84" customWidth="1"/>
    <col min="6659" max="6659" width="7.5" style="84" bestFit="1" customWidth="1"/>
    <col min="6660" max="6660" width="9.125" style="84" bestFit="1" customWidth="1"/>
    <col min="6661" max="6661" width="7.5" style="84" bestFit="1" customWidth="1"/>
    <col min="6662" max="6662" width="9.125" style="84" bestFit="1" customWidth="1"/>
    <col min="6663" max="6663" width="7.5" style="84" bestFit="1" customWidth="1"/>
    <col min="6664" max="6664" width="11" style="84" bestFit="1" customWidth="1"/>
    <col min="6665" max="6667" width="10" style="84"/>
    <col min="6668" max="6668" width="10.125" style="84" bestFit="1" customWidth="1"/>
    <col min="6669" max="6912" width="10" style="84"/>
    <col min="6913" max="6913" width="19.625" style="84" customWidth="1"/>
    <col min="6914" max="6914" width="10" style="84" customWidth="1"/>
    <col min="6915" max="6915" width="7.5" style="84" bestFit="1" customWidth="1"/>
    <col min="6916" max="6916" width="9.125" style="84" bestFit="1" customWidth="1"/>
    <col min="6917" max="6917" width="7.5" style="84" bestFit="1" customWidth="1"/>
    <col min="6918" max="6918" width="9.125" style="84" bestFit="1" customWidth="1"/>
    <col min="6919" max="6919" width="7.5" style="84" bestFit="1" customWidth="1"/>
    <col min="6920" max="6920" width="11" style="84" bestFit="1" customWidth="1"/>
    <col min="6921" max="6923" width="10" style="84"/>
    <col min="6924" max="6924" width="10.125" style="84" bestFit="1" customWidth="1"/>
    <col min="6925" max="7168" width="11" style="84"/>
    <col min="7169" max="7169" width="19.625" style="84" customWidth="1"/>
    <col min="7170" max="7170" width="10" style="84" customWidth="1"/>
    <col min="7171" max="7171" width="7.5" style="84" bestFit="1" customWidth="1"/>
    <col min="7172" max="7172" width="9.125" style="84" bestFit="1" customWidth="1"/>
    <col min="7173" max="7173" width="7.5" style="84" bestFit="1" customWidth="1"/>
    <col min="7174" max="7174" width="9.125" style="84" bestFit="1" customWidth="1"/>
    <col min="7175" max="7175" width="7.5" style="84" bestFit="1" customWidth="1"/>
    <col min="7176" max="7176" width="11" style="84" bestFit="1" customWidth="1"/>
    <col min="7177" max="7179" width="10" style="84"/>
    <col min="7180" max="7180" width="10.125" style="84" bestFit="1" customWidth="1"/>
    <col min="7181" max="7424" width="10" style="84"/>
    <col min="7425" max="7425" width="19.625" style="84" customWidth="1"/>
    <col min="7426" max="7426" width="10" style="84" customWidth="1"/>
    <col min="7427" max="7427" width="7.5" style="84" bestFit="1" customWidth="1"/>
    <col min="7428" max="7428" width="9.125" style="84" bestFit="1" customWidth="1"/>
    <col min="7429" max="7429" width="7.5" style="84" bestFit="1" customWidth="1"/>
    <col min="7430" max="7430" width="9.125" style="84" bestFit="1" customWidth="1"/>
    <col min="7431" max="7431" width="7.5" style="84" bestFit="1" customWidth="1"/>
    <col min="7432" max="7432" width="11" style="84" bestFit="1" customWidth="1"/>
    <col min="7433" max="7435" width="10" style="84"/>
    <col min="7436" max="7436" width="10.125" style="84" bestFit="1" customWidth="1"/>
    <col min="7437" max="7680" width="10" style="84"/>
    <col min="7681" max="7681" width="19.625" style="84" customWidth="1"/>
    <col min="7682" max="7682" width="10" style="84" customWidth="1"/>
    <col min="7683" max="7683" width="7.5" style="84" bestFit="1" customWidth="1"/>
    <col min="7684" max="7684" width="9.125" style="84" bestFit="1" customWidth="1"/>
    <col min="7685" max="7685" width="7.5" style="84" bestFit="1" customWidth="1"/>
    <col min="7686" max="7686" width="9.125" style="84" bestFit="1" customWidth="1"/>
    <col min="7687" max="7687" width="7.5" style="84" bestFit="1" customWidth="1"/>
    <col min="7688" max="7688" width="11" style="84" bestFit="1" customWidth="1"/>
    <col min="7689" max="7691" width="10" style="84"/>
    <col min="7692" max="7692" width="10.125" style="84" bestFit="1" customWidth="1"/>
    <col min="7693" max="7936" width="10" style="84"/>
    <col min="7937" max="7937" width="19.625" style="84" customWidth="1"/>
    <col min="7938" max="7938" width="10" style="84" customWidth="1"/>
    <col min="7939" max="7939" width="7.5" style="84" bestFit="1" customWidth="1"/>
    <col min="7940" max="7940" width="9.125" style="84" bestFit="1" customWidth="1"/>
    <col min="7941" max="7941" width="7.5" style="84" bestFit="1" customWidth="1"/>
    <col min="7942" max="7942" width="9.125" style="84" bestFit="1" customWidth="1"/>
    <col min="7943" max="7943" width="7.5" style="84" bestFit="1" customWidth="1"/>
    <col min="7944" max="7944" width="11" style="84" bestFit="1" customWidth="1"/>
    <col min="7945" max="7947" width="10" style="84"/>
    <col min="7948" max="7948" width="10.125" style="84" bestFit="1" customWidth="1"/>
    <col min="7949" max="8192" width="11" style="84"/>
    <col min="8193" max="8193" width="19.625" style="84" customWidth="1"/>
    <col min="8194" max="8194" width="10" style="84" customWidth="1"/>
    <col min="8195" max="8195" width="7.5" style="84" bestFit="1" customWidth="1"/>
    <col min="8196" max="8196" width="9.125" style="84" bestFit="1" customWidth="1"/>
    <col min="8197" max="8197" width="7.5" style="84" bestFit="1" customWidth="1"/>
    <col min="8198" max="8198" width="9.125" style="84" bestFit="1" customWidth="1"/>
    <col min="8199" max="8199" width="7.5" style="84" bestFit="1" customWidth="1"/>
    <col min="8200" max="8200" width="11" style="84" bestFit="1" customWidth="1"/>
    <col min="8201" max="8203" width="10" style="84"/>
    <col min="8204" max="8204" width="10.125" style="84" bestFit="1" customWidth="1"/>
    <col min="8205" max="8448" width="10" style="84"/>
    <col min="8449" max="8449" width="19.625" style="84" customWidth="1"/>
    <col min="8450" max="8450" width="10" style="84" customWidth="1"/>
    <col min="8451" max="8451" width="7.5" style="84" bestFit="1" customWidth="1"/>
    <col min="8452" max="8452" width="9.125" style="84" bestFit="1" customWidth="1"/>
    <col min="8453" max="8453" width="7.5" style="84" bestFit="1" customWidth="1"/>
    <col min="8454" max="8454" width="9.125" style="84" bestFit="1" customWidth="1"/>
    <col min="8455" max="8455" width="7.5" style="84" bestFit="1" customWidth="1"/>
    <col min="8456" max="8456" width="11" style="84" bestFit="1" customWidth="1"/>
    <col min="8457" max="8459" width="10" style="84"/>
    <col min="8460" max="8460" width="10.125" style="84" bestFit="1" customWidth="1"/>
    <col min="8461" max="8704" width="10" style="84"/>
    <col min="8705" max="8705" width="19.625" style="84" customWidth="1"/>
    <col min="8706" max="8706" width="10" style="84" customWidth="1"/>
    <col min="8707" max="8707" width="7.5" style="84" bestFit="1" customWidth="1"/>
    <col min="8708" max="8708" width="9.125" style="84" bestFit="1" customWidth="1"/>
    <col min="8709" max="8709" width="7.5" style="84" bestFit="1" customWidth="1"/>
    <col min="8710" max="8710" width="9.125" style="84" bestFit="1" customWidth="1"/>
    <col min="8711" max="8711" width="7.5" style="84" bestFit="1" customWidth="1"/>
    <col min="8712" max="8712" width="11" style="84" bestFit="1" customWidth="1"/>
    <col min="8713" max="8715" width="10" style="84"/>
    <col min="8716" max="8716" width="10.125" style="84" bestFit="1" customWidth="1"/>
    <col min="8717" max="8960" width="10" style="84"/>
    <col min="8961" max="8961" width="19.625" style="84" customWidth="1"/>
    <col min="8962" max="8962" width="10" style="84" customWidth="1"/>
    <col min="8963" max="8963" width="7.5" style="84" bestFit="1" customWidth="1"/>
    <col min="8964" max="8964" width="9.125" style="84" bestFit="1" customWidth="1"/>
    <col min="8965" max="8965" width="7.5" style="84" bestFit="1" customWidth="1"/>
    <col min="8966" max="8966" width="9.125" style="84" bestFit="1" customWidth="1"/>
    <col min="8967" max="8967" width="7.5" style="84" bestFit="1" customWidth="1"/>
    <col min="8968" max="8968" width="11" style="84" bestFit="1" customWidth="1"/>
    <col min="8969" max="8971" width="10" style="84"/>
    <col min="8972" max="8972" width="10.125" style="84" bestFit="1" customWidth="1"/>
    <col min="8973" max="9216" width="11" style="84"/>
    <col min="9217" max="9217" width="19.625" style="84" customWidth="1"/>
    <col min="9218" max="9218" width="10" style="84" customWidth="1"/>
    <col min="9219" max="9219" width="7.5" style="84" bestFit="1" customWidth="1"/>
    <col min="9220" max="9220" width="9.125" style="84" bestFit="1" customWidth="1"/>
    <col min="9221" max="9221" width="7.5" style="84" bestFit="1" customWidth="1"/>
    <col min="9222" max="9222" width="9.125" style="84" bestFit="1" customWidth="1"/>
    <col min="9223" max="9223" width="7.5" style="84" bestFit="1" customWidth="1"/>
    <col min="9224" max="9224" width="11" style="84" bestFit="1" customWidth="1"/>
    <col min="9225" max="9227" width="10" style="84"/>
    <col min="9228" max="9228" width="10.125" style="84" bestFit="1" customWidth="1"/>
    <col min="9229" max="9472" width="10" style="84"/>
    <col min="9473" max="9473" width="19.625" style="84" customWidth="1"/>
    <col min="9474" max="9474" width="10" style="84" customWidth="1"/>
    <col min="9475" max="9475" width="7.5" style="84" bestFit="1" customWidth="1"/>
    <col min="9476" max="9476" width="9.125" style="84" bestFit="1" customWidth="1"/>
    <col min="9477" max="9477" width="7.5" style="84" bestFit="1" customWidth="1"/>
    <col min="9478" max="9478" width="9.125" style="84" bestFit="1" customWidth="1"/>
    <col min="9479" max="9479" width="7.5" style="84" bestFit="1" customWidth="1"/>
    <col min="9480" max="9480" width="11" style="84" bestFit="1" customWidth="1"/>
    <col min="9481" max="9483" width="10" style="84"/>
    <col min="9484" max="9484" width="10.125" style="84" bestFit="1" customWidth="1"/>
    <col min="9485" max="9728" width="10" style="84"/>
    <col min="9729" max="9729" width="19.625" style="84" customWidth="1"/>
    <col min="9730" max="9730" width="10" style="84" customWidth="1"/>
    <col min="9731" max="9731" width="7.5" style="84" bestFit="1" customWidth="1"/>
    <col min="9732" max="9732" width="9.125" style="84" bestFit="1" customWidth="1"/>
    <col min="9733" max="9733" width="7.5" style="84" bestFit="1" customWidth="1"/>
    <col min="9734" max="9734" width="9.125" style="84" bestFit="1" customWidth="1"/>
    <col min="9735" max="9735" width="7.5" style="84" bestFit="1" customWidth="1"/>
    <col min="9736" max="9736" width="11" style="84" bestFit="1" customWidth="1"/>
    <col min="9737" max="9739" width="10" style="84"/>
    <col min="9740" max="9740" width="10.125" style="84" bestFit="1" customWidth="1"/>
    <col min="9741" max="9984" width="10" style="84"/>
    <col min="9985" max="9985" width="19.625" style="84" customWidth="1"/>
    <col min="9986" max="9986" width="10" style="84" customWidth="1"/>
    <col min="9987" max="9987" width="7.5" style="84" bestFit="1" customWidth="1"/>
    <col min="9988" max="9988" width="9.125" style="84" bestFit="1" customWidth="1"/>
    <col min="9989" max="9989" width="7.5" style="84" bestFit="1" customWidth="1"/>
    <col min="9990" max="9990" width="9.125" style="84" bestFit="1" customWidth="1"/>
    <col min="9991" max="9991" width="7.5" style="84" bestFit="1" customWidth="1"/>
    <col min="9992" max="9992" width="11" style="84" bestFit="1" customWidth="1"/>
    <col min="9993" max="9995" width="10" style="84"/>
    <col min="9996" max="9996" width="10.125" style="84" bestFit="1" customWidth="1"/>
    <col min="9997" max="10240" width="11" style="84"/>
    <col min="10241" max="10241" width="19.625" style="84" customWidth="1"/>
    <col min="10242" max="10242" width="10" style="84" customWidth="1"/>
    <col min="10243" max="10243" width="7.5" style="84" bestFit="1" customWidth="1"/>
    <col min="10244" max="10244" width="9.125" style="84" bestFit="1" customWidth="1"/>
    <col min="10245" max="10245" width="7.5" style="84" bestFit="1" customWidth="1"/>
    <col min="10246" max="10246" width="9.125" style="84" bestFit="1" customWidth="1"/>
    <col min="10247" max="10247" width="7.5" style="84" bestFit="1" customWidth="1"/>
    <col min="10248" max="10248" width="11" style="84" bestFit="1" customWidth="1"/>
    <col min="10249" max="10251" width="10" style="84"/>
    <col min="10252" max="10252" width="10.125" style="84" bestFit="1" customWidth="1"/>
    <col min="10253" max="10496" width="10" style="84"/>
    <col min="10497" max="10497" width="19.625" style="84" customWidth="1"/>
    <col min="10498" max="10498" width="10" style="84" customWidth="1"/>
    <col min="10499" max="10499" width="7.5" style="84" bestFit="1" customWidth="1"/>
    <col min="10500" max="10500" width="9.125" style="84" bestFit="1" customWidth="1"/>
    <col min="10501" max="10501" width="7.5" style="84" bestFit="1" customWidth="1"/>
    <col min="10502" max="10502" width="9.125" style="84" bestFit="1" customWidth="1"/>
    <col min="10503" max="10503" width="7.5" style="84" bestFit="1" customWidth="1"/>
    <col min="10504" max="10504" width="11" style="84" bestFit="1" customWidth="1"/>
    <col min="10505" max="10507" width="10" style="84"/>
    <col min="10508" max="10508" width="10.125" style="84" bestFit="1" customWidth="1"/>
    <col min="10509" max="10752" width="10" style="84"/>
    <col min="10753" max="10753" width="19.625" style="84" customWidth="1"/>
    <col min="10754" max="10754" width="10" style="84" customWidth="1"/>
    <col min="10755" max="10755" width="7.5" style="84" bestFit="1" customWidth="1"/>
    <col min="10756" max="10756" width="9.125" style="84" bestFit="1" customWidth="1"/>
    <col min="10757" max="10757" width="7.5" style="84" bestFit="1" customWidth="1"/>
    <col min="10758" max="10758" width="9.125" style="84" bestFit="1" customWidth="1"/>
    <col min="10759" max="10759" width="7.5" style="84" bestFit="1" customWidth="1"/>
    <col min="10760" max="10760" width="11" style="84" bestFit="1" customWidth="1"/>
    <col min="10761" max="10763" width="10" style="84"/>
    <col min="10764" max="10764" width="10.125" style="84" bestFit="1" customWidth="1"/>
    <col min="10765" max="11008" width="10" style="84"/>
    <col min="11009" max="11009" width="19.625" style="84" customWidth="1"/>
    <col min="11010" max="11010" width="10" style="84" customWidth="1"/>
    <col min="11011" max="11011" width="7.5" style="84" bestFit="1" customWidth="1"/>
    <col min="11012" max="11012" width="9.125" style="84" bestFit="1" customWidth="1"/>
    <col min="11013" max="11013" width="7.5" style="84" bestFit="1" customWidth="1"/>
    <col min="11014" max="11014" width="9.125" style="84" bestFit="1" customWidth="1"/>
    <col min="11015" max="11015" width="7.5" style="84" bestFit="1" customWidth="1"/>
    <col min="11016" max="11016" width="11" style="84" bestFit="1" customWidth="1"/>
    <col min="11017" max="11019" width="10" style="84"/>
    <col min="11020" max="11020" width="10.125" style="84" bestFit="1" customWidth="1"/>
    <col min="11021" max="11264" width="11" style="84"/>
    <col min="11265" max="11265" width="19.625" style="84" customWidth="1"/>
    <col min="11266" max="11266" width="10" style="84" customWidth="1"/>
    <col min="11267" max="11267" width="7.5" style="84" bestFit="1" customWidth="1"/>
    <col min="11268" max="11268" width="9.125" style="84" bestFit="1" customWidth="1"/>
    <col min="11269" max="11269" width="7.5" style="84" bestFit="1" customWidth="1"/>
    <col min="11270" max="11270" width="9.125" style="84" bestFit="1" customWidth="1"/>
    <col min="11271" max="11271" width="7.5" style="84" bestFit="1" customWidth="1"/>
    <col min="11272" max="11272" width="11" style="84" bestFit="1" customWidth="1"/>
    <col min="11273" max="11275" width="10" style="84"/>
    <col min="11276" max="11276" width="10.125" style="84" bestFit="1" customWidth="1"/>
    <col min="11277" max="11520" width="10" style="84"/>
    <col min="11521" max="11521" width="19.625" style="84" customWidth="1"/>
    <col min="11522" max="11522" width="10" style="84" customWidth="1"/>
    <col min="11523" max="11523" width="7.5" style="84" bestFit="1" customWidth="1"/>
    <col min="11524" max="11524" width="9.125" style="84" bestFit="1" customWidth="1"/>
    <col min="11525" max="11525" width="7.5" style="84" bestFit="1" customWidth="1"/>
    <col min="11526" max="11526" width="9.125" style="84" bestFit="1" customWidth="1"/>
    <col min="11527" max="11527" width="7.5" style="84" bestFit="1" customWidth="1"/>
    <col min="11528" max="11528" width="11" style="84" bestFit="1" customWidth="1"/>
    <col min="11529" max="11531" width="10" style="84"/>
    <col min="11532" max="11532" width="10.125" style="84" bestFit="1" customWidth="1"/>
    <col min="11533" max="11776" width="10" style="84"/>
    <col min="11777" max="11777" width="19.625" style="84" customWidth="1"/>
    <col min="11778" max="11778" width="10" style="84" customWidth="1"/>
    <col min="11779" max="11779" width="7.5" style="84" bestFit="1" customWidth="1"/>
    <col min="11780" max="11780" width="9.125" style="84" bestFit="1" customWidth="1"/>
    <col min="11781" max="11781" width="7.5" style="84" bestFit="1" customWidth="1"/>
    <col min="11782" max="11782" width="9.125" style="84" bestFit="1" customWidth="1"/>
    <col min="11783" max="11783" width="7.5" style="84" bestFit="1" customWidth="1"/>
    <col min="11784" max="11784" width="11" style="84" bestFit="1" customWidth="1"/>
    <col min="11785" max="11787" width="10" style="84"/>
    <col min="11788" max="11788" width="10.125" style="84" bestFit="1" customWidth="1"/>
    <col min="11789" max="12032" width="10" style="84"/>
    <col min="12033" max="12033" width="19.625" style="84" customWidth="1"/>
    <col min="12034" max="12034" width="10" style="84" customWidth="1"/>
    <col min="12035" max="12035" width="7.5" style="84" bestFit="1" customWidth="1"/>
    <col min="12036" max="12036" width="9.125" style="84" bestFit="1" customWidth="1"/>
    <col min="12037" max="12037" width="7.5" style="84" bestFit="1" customWidth="1"/>
    <col min="12038" max="12038" width="9.125" style="84" bestFit="1" customWidth="1"/>
    <col min="12039" max="12039" width="7.5" style="84" bestFit="1" customWidth="1"/>
    <col min="12040" max="12040" width="11" style="84" bestFit="1" customWidth="1"/>
    <col min="12041" max="12043" width="10" style="84"/>
    <col min="12044" max="12044" width="10.125" style="84" bestFit="1" customWidth="1"/>
    <col min="12045" max="12288" width="11" style="84"/>
    <col min="12289" max="12289" width="19.625" style="84" customWidth="1"/>
    <col min="12290" max="12290" width="10" style="84" customWidth="1"/>
    <col min="12291" max="12291" width="7.5" style="84" bestFit="1" customWidth="1"/>
    <col min="12292" max="12292" width="9.125" style="84" bestFit="1" customWidth="1"/>
    <col min="12293" max="12293" width="7.5" style="84" bestFit="1" customWidth="1"/>
    <col min="12294" max="12294" width="9.125" style="84" bestFit="1" customWidth="1"/>
    <col min="12295" max="12295" width="7.5" style="84" bestFit="1" customWidth="1"/>
    <col min="12296" max="12296" width="11" style="84" bestFit="1" customWidth="1"/>
    <col min="12297" max="12299" width="10" style="84"/>
    <col min="12300" max="12300" width="10.125" style="84" bestFit="1" customWidth="1"/>
    <col min="12301" max="12544" width="10" style="84"/>
    <col min="12545" max="12545" width="19.625" style="84" customWidth="1"/>
    <col min="12546" max="12546" width="10" style="84" customWidth="1"/>
    <col min="12547" max="12547" width="7.5" style="84" bestFit="1" customWidth="1"/>
    <col min="12548" max="12548" width="9.125" style="84" bestFit="1" customWidth="1"/>
    <col min="12549" max="12549" width="7.5" style="84" bestFit="1" customWidth="1"/>
    <col min="12550" max="12550" width="9.125" style="84" bestFit="1" customWidth="1"/>
    <col min="12551" max="12551" width="7.5" style="84" bestFit="1" customWidth="1"/>
    <col min="12552" max="12552" width="11" style="84" bestFit="1" customWidth="1"/>
    <col min="12553" max="12555" width="10" style="84"/>
    <col min="12556" max="12556" width="10.125" style="84" bestFit="1" customWidth="1"/>
    <col min="12557" max="12800" width="10" style="84"/>
    <col min="12801" max="12801" width="19.625" style="84" customWidth="1"/>
    <col min="12802" max="12802" width="10" style="84" customWidth="1"/>
    <col min="12803" max="12803" width="7.5" style="84" bestFit="1" customWidth="1"/>
    <col min="12804" max="12804" width="9.125" style="84" bestFit="1" customWidth="1"/>
    <col min="12805" max="12805" width="7.5" style="84" bestFit="1" customWidth="1"/>
    <col min="12806" max="12806" width="9.125" style="84" bestFit="1" customWidth="1"/>
    <col min="12807" max="12807" width="7.5" style="84" bestFit="1" customWidth="1"/>
    <col min="12808" max="12808" width="11" style="84" bestFit="1" customWidth="1"/>
    <col min="12809" max="12811" width="10" style="84"/>
    <col min="12812" max="12812" width="10.125" style="84" bestFit="1" customWidth="1"/>
    <col min="12813" max="13056" width="10" style="84"/>
    <col min="13057" max="13057" width="19.625" style="84" customWidth="1"/>
    <col min="13058" max="13058" width="10" style="84" customWidth="1"/>
    <col min="13059" max="13059" width="7.5" style="84" bestFit="1" customWidth="1"/>
    <col min="13060" max="13060" width="9.125" style="84" bestFit="1" customWidth="1"/>
    <col min="13061" max="13061" width="7.5" style="84" bestFit="1" customWidth="1"/>
    <col min="13062" max="13062" width="9.125" style="84" bestFit="1" customWidth="1"/>
    <col min="13063" max="13063" width="7.5" style="84" bestFit="1" customWidth="1"/>
    <col min="13064" max="13064" width="11" style="84" bestFit="1" customWidth="1"/>
    <col min="13065" max="13067" width="10" style="84"/>
    <col min="13068" max="13068" width="10.125" style="84" bestFit="1" customWidth="1"/>
    <col min="13069" max="13312" width="11" style="84"/>
    <col min="13313" max="13313" width="19.625" style="84" customWidth="1"/>
    <col min="13314" max="13314" width="10" style="84" customWidth="1"/>
    <col min="13315" max="13315" width="7.5" style="84" bestFit="1" customWidth="1"/>
    <col min="13316" max="13316" width="9.125" style="84" bestFit="1" customWidth="1"/>
    <col min="13317" max="13317" width="7.5" style="84" bestFit="1" customWidth="1"/>
    <col min="13318" max="13318" width="9.125" style="84" bestFit="1" customWidth="1"/>
    <col min="13319" max="13319" width="7.5" style="84" bestFit="1" customWidth="1"/>
    <col min="13320" max="13320" width="11" style="84" bestFit="1" customWidth="1"/>
    <col min="13321" max="13323" width="10" style="84"/>
    <col min="13324" max="13324" width="10.125" style="84" bestFit="1" customWidth="1"/>
    <col min="13325" max="13568" width="10" style="84"/>
    <col min="13569" max="13569" width="19.625" style="84" customWidth="1"/>
    <col min="13570" max="13570" width="10" style="84" customWidth="1"/>
    <col min="13571" max="13571" width="7.5" style="84" bestFit="1" customWidth="1"/>
    <col min="13572" max="13572" width="9.125" style="84" bestFit="1" customWidth="1"/>
    <col min="13573" max="13573" width="7.5" style="84" bestFit="1" customWidth="1"/>
    <col min="13574" max="13574" width="9.125" style="84" bestFit="1" customWidth="1"/>
    <col min="13575" max="13575" width="7.5" style="84" bestFit="1" customWidth="1"/>
    <col min="13576" max="13576" width="11" style="84" bestFit="1" customWidth="1"/>
    <col min="13577" max="13579" width="10" style="84"/>
    <col min="13580" max="13580" width="10.125" style="84" bestFit="1" customWidth="1"/>
    <col min="13581" max="13824" width="10" style="84"/>
    <col min="13825" max="13825" width="19.625" style="84" customWidth="1"/>
    <col min="13826" max="13826" width="10" style="84" customWidth="1"/>
    <col min="13827" max="13827" width="7.5" style="84" bestFit="1" customWidth="1"/>
    <col min="13828" max="13828" width="9.125" style="84" bestFit="1" customWidth="1"/>
    <col min="13829" max="13829" width="7.5" style="84" bestFit="1" customWidth="1"/>
    <col min="13830" max="13830" width="9.125" style="84" bestFit="1" customWidth="1"/>
    <col min="13831" max="13831" width="7.5" style="84" bestFit="1" customWidth="1"/>
    <col min="13832" max="13832" width="11" style="84" bestFit="1" customWidth="1"/>
    <col min="13833" max="13835" width="10" style="84"/>
    <col min="13836" max="13836" width="10.125" style="84" bestFit="1" customWidth="1"/>
    <col min="13837" max="14080" width="10" style="84"/>
    <col min="14081" max="14081" width="19.625" style="84" customWidth="1"/>
    <col min="14082" max="14082" width="10" style="84" customWidth="1"/>
    <col min="14083" max="14083" width="7.5" style="84" bestFit="1" customWidth="1"/>
    <col min="14084" max="14084" width="9.125" style="84" bestFit="1" customWidth="1"/>
    <col min="14085" max="14085" width="7.5" style="84" bestFit="1" customWidth="1"/>
    <col min="14086" max="14086" width="9.125" style="84" bestFit="1" customWidth="1"/>
    <col min="14087" max="14087" width="7.5" style="84" bestFit="1" customWidth="1"/>
    <col min="14088" max="14088" width="11" style="84" bestFit="1" customWidth="1"/>
    <col min="14089" max="14091" width="10" style="84"/>
    <col min="14092" max="14092" width="10.125" style="84" bestFit="1" customWidth="1"/>
    <col min="14093" max="14336" width="11" style="84"/>
    <col min="14337" max="14337" width="19.625" style="84" customWidth="1"/>
    <col min="14338" max="14338" width="10" style="84" customWidth="1"/>
    <col min="14339" max="14339" width="7.5" style="84" bestFit="1" customWidth="1"/>
    <col min="14340" max="14340" width="9.125" style="84" bestFit="1" customWidth="1"/>
    <col min="14341" max="14341" width="7.5" style="84" bestFit="1" customWidth="1"/>
    <col min="14342" max="14342" width="9.125" style="84" bestFit="1" customWidth="1"/>
    <col min="14343" max="14343" width="7.5" style="84" bestFit="1" customWidth="1"/>
    <col min="14344" max="14344" width="11" style="84" bestFit="1" customWidth="1"/>
    <col min="14345" max="14347" width="10" style="84"/>
    <col min="14348" max="14348" width="10.125" style="84" bestFit="1" customWidth="1"/>
    <col min="14349" max="14592" width="10" style="84"/>
    <col min="14593" max="14593" width="19.625" style="84" customWidth="1"/>
    <col min="14594" max="14594" width="10" style="84" customWidth="1"/>
    <col min="14595" max="14595" width="7.5" style="84" bestFit="1" customWidth="1"/>
    <col min="14596" max="14596" width="9.125" style="84" bestFit="1" customWidth="1"/>
    <col min="14597" max="14597" width="7.5" style="84" bestFit="1" customWidth="1"/>
    <col min="14598" max="14598" width="9.125" style="84" bestFit="1" customWidth="1"/>
    <col min="14599" max="14599" width="7.5" style="84" bestFit="1" customWidth="1"/>
    <col min="14600" max="14600" width="11" style="84" bestFit="1" customWidth="1"/>
    <col min="14601" max="14603" width="10" style="84"/>
    <col min="14604" max="14604" width="10.125" style="84" bestFit="1" customWidth="1"/>
    <col min="14605" max="14848" width="10" style="84"/>
    <col min="14849" max="14849" width="19.625" style="84" customWidth="1"/>
    <col min="14850" max="14850" width="10" style="84" customWidth="1"/>
    <col min="14851" max="14851" width="7.5" style="84" bestFit="1" customWidth="1"/>
    <col min="14852" max="14852" width="9.125" style="84" bestFit="1" customWidth="1"/>
    <col min="14853" max="14853" width="7.5" style="84" bestFit="1" customWidth="1"/>
    <col min="14854" max="14854" width="9.125" style="84" bestFit="1" customWidth="1"/>
    <col min="14855" max="14855" width="7.5" style="84" bestFit="1" customWidth="1"/>
    <col min="14856" max="14856" width="11" style="84" bestFit="1" customWidth="1"/>
    <col min="14857" max="14859" width="10" style="84"/>
    <col min="14860" max="14860" width="10.125" style="84" bestFit="1" customWidth="1"/>
    <col min="14861" max="15104" width="10" style="84"/>
    <col min="15105" max="15105" width="19.625" style="84" customWidth="1"/>
    <col min="15106" max="15106" width="10" style="84" customWidth="1"/>
    <col min="15107" max="15107" width="7.5" style="84" bestFit="1" customWidth="1"/>
    <col min="15108" max="15108" width="9.125" style="84" bestFit="1" customWidth="1"/>
    <col min="15109" max="15109" width="7.5" style="84" bestFit="1" customWidth="1"/>
    <col min="15110" max="15110" width="9.125" style="84" bestFit="1" customWidth="1"/>
    <col min="15111" max="15111" width="7.5" style="84" bestFit="1" customWidth="1"/>
    <col min="15112" max="15112" width="11" style="84" bestFit="1" customWidth="1"/>
    <col min="15113" max="15115" width="10" style="84"/>
    <col min="15116" max="15116" width="10.125" style="84" bestFit="1" customWidth="1"/>
    <col min="15117" max="15360" width="11" style="84"/>
    <col min="15361" max="15361" width="19.625" style="84" customWidth="1"/>
    <col min="15362" max="15362" width="10" style="84" customWidth="1"/>
    <col min="15363" max="15363" width="7.5" style="84" bestFit="1" customWidth="1"/>
    <col min="15364" max="15364" width="9.125" style="84" bestFit="1" customWidth="1"/>
    <col min="15365" max="15365" width="7.5" style="84" bestFit="1" customWidth="1"/>
    <col min="15366" max="15366" width="9.125" style="84" bestFit="1" customWidth="1"/>
    <col min="15367" max="15367" width="7.5" style="84" bestFit="1" customWidth="1"/>
    <col min="15368" max="15368" width="11" style="84" bestFit="1" customWidth="1"/>
    <col min="15369" max="15371" width="10" style="84"/>
    <col min="15372" max="15372" width="10.125" style="84" bestFit="1" customWidth="1"/>
    <col min="15373" max="15616" width="10" style="84"/>
    <col min="15617" max="15617" width="19.625" style="84" customWidth="1"/>
    <col min="15618" max="15618" width="10" style="84" customWidth="1"/>
    <col min="15619" max="15619" width="7.5" style="84" bestFit="1" customWidth="1"/>
    <col min="15620" max="15620" width="9.125" style="84" bestFit="1" customWidth="1"/>
    <col min="15621" max="15621" width="7.5" style="84" bestFit="1" customWidth="1"/>
    <col min="15622" max="15622" width="9.125" style="84" bestFit="1" customWidth="1"/>
    <col min="15623" max="15623" width="7.5" style="84" bestFit="1" customWidth="1"/>
    <col min="15624" max="15624" width="11" style="84" bestFit="1" customWidth="1"/>
    <col min="15625" max="15627" width="10" style="84"/>
    <col min="15628" max="15628" width="10.125" style="84" bestFit="1" customWidth="1"/>
    <col min="15629" max="15872" width="10" style="84"/>
    <col min="15873" max="15873" width="19.625" style="84" customWidth="1"/>
    <col min="15874" max="15874" width="10" style="84" customWidth="1"/>
    <col min="15875" max="15875" width="7.5" style="84" bestFit="1" customWidth="1"/>
    <col min="15876" max="15876" width="9.125" style="84" bestFit="1" customWidth="1"/>
    <col min="15877" max="15877" width="7.5" style="84" bestFit="1" customWidth="1"/>
    <col min="15878" max="15878" width="9.125" style="84" bestFit="1" customWidth="1"/>
    <col min="15879" max="15879" width="7.5" style="84" bestFit="1" customWidth="1"/>
    <col min="15880" max="15880" width="11" style="84" bestFit="1" customWidth="1"/>
    <col min="15881" max="15883" width="10" style="84"/>
    <col min="15884" max="15884" width="10.125" style="84" bestFit="1" customWidth="1"/>
    <col min="15885" max="16128" width="10" style="84"/>
    <col min="16129" max="16129" width="19.625" style="84" customWidth="1"/>
    <col min="16130" max="16130" width="10" style="84" customWidth="1"/>
    <col min="16131" max="16131" width="7.5" style="84" bestFit="1" customWidth="1"/>
    <col min="16132" max="16132" width="9.125" style="84" bestFit="1" customWidth="1"/>
    <col min="16133" max="16133" width="7.5" style="84" bestFit="1" customWidth="1"/>
    <col min="16134" max="16134" width="9.125" style="84" bestFit="1" customWidth="1"/>
    <col min="16135" max="16135" width="7.5" style="84" bestFit="1" customWidth="1"/>
    <col min="16136" max="16136" width="11" style="84" bestFit="1" customWidth="1"/>
    <col min="16137" max="16139" width="10" style="84"/>
    <col min="16140" max="16140" width="10.125" style="84" bestFit="1" customWidth="1"/>
    <col min="16141" max="16384" width="11" style="84"/>
  </cols>
  <sheetData>
    <row r="1" spans="1:65" x14ac:dyDescent="0.2">
      <c r="A1" s="138" t="s">
        <v>7</v>
      </c>
    </row>
    <row r="2" spans="1:65" ht="15.75" x14ac:dyDescent="0.25">
      <c r="A2" s="139"/>
      <c r="B2" s="140"/>
      <c r="H2" s="382" t="s">
        <v>151</v>
      </c>
    </row>
    <row r="3" spans="1:65" s="81" customFormat="1" x14ac:dyDescent="0.2">
      <c r="A3" s="70"/>
      <c r="B3" s="777">
        <f>INDICE!A3</f>
        <v>45017</v>
      </c>
      <c r="C3" s="778"/>
      <c r="D3" s="778" t="s">
        <v>115</v>
      </c>
      <c r="E3" s="778"/>
      <c r="F3" s="778" t="s">
        <v>116</v>
      </c>
      <c r="G3" s="778"/>
      <c r="H3" s="778"/>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1:65" s="81" customFormat="1" x14ac:dyDescent="0.2">
      <c r="A4" s="66"/>
      <c r="B4" s="82" t="s">
        <v>47</v>
      </c>
      <c r="C4" s="82" t="s">
        <v>421</v>
      </c>
      <c r="D4" s="82" t="s">
        <v>47</v>
      </c>
      <c r="E4" s="82" t="s">
        <v>421</v>
      </c>
      <c r="F4" s="82" t="s">
        <v>47</v>
      </c>
      <c r="G4" s="83" t="s">
        <v>421</v>
      </c>
      <c r="H4" s="83" t="s">
        <v>106</v>
      </c>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row>
    <row r="5" spans="1:65" x14ac:dyDescent="0.2">
      <c r="A5" s="84" t="s">
        <v>610</v>
      </c>
      <c r="B5" s="383">
        <v>30.943777089783286</v>
      </c>
      <c r="C5" s="73">
        <v>-16.99106694970714</v>
      </c>
      <c r="D5" s="85">
        <v>139.17758513931889</v>
      </c>
      <c r="E5" s="86">
        <v>-3.4919018344850032</v>
      </c>
      <c r="F5" s="85">
        <v>406.10055727554175</v>
      </c>
      <c r="G5" s="86">
        <v>-1.9311426573248067</v>
      </c>
      <c r="H5" s="384">
        <v>8.9078370866919663</v>
      </c>
    </row>
    <row r="6" spans="1:65" x14ac:dyDescent="0.2">
      <c r="A6" s="84" t="s">
        <v>196</v>
      </c>
      <c r="B6" s="383">
        <v>79.984999999999999</v>
      </c>
      <c r="C6" s="86">
        <v>95.696320219220993</v>
      </c>
      <c r="D6" s="85">
        <v>298.226</v>
      </c>
      <c r="E6" s="86">
        <v>30.082002966064731</v>
      </c>
      <c r="F6" s="85">
        <v>912.76700000000005</v>
      </c>
      <c r="G6" s="86">
        <v>2.2434328510348491</v>
      </c>
      <c r="H6" s="384">
        <v>20.021592160957766</v>
      </c>
    </row>
    <row r="7" spans="1:65" x14ac:dyDescent="0.2">
      <c r="A7" s="84" t="s">
        <v>197</v>
      </c>
      <c r="B7" s="383">
        <v>85.638000000000005</v>
      </c>
      <c r="C7" s="86">
        <v>-2.9047619047619047</v>
      </c>
      <c r="D7" s="85">
        <v>369.10004000000004</v>
      </c>
      <c r="E7" s="86">
        <v>16.183186018987193</v>
      </c>
      <c r="F7" s="85">
        <v>1039.44704</v>
      </c>
      <c r="G7" s="86">
        <v>-7.8542791213486645</v>
      </c>
      <c r="H7" s="384">
        <v>22.800325502340414</v>
      </c>
    </row>
    <row r="8" spans="1:65" x14ac:dyDescent="0.2">
      <c r="A8" s="84" t="s">
        <v>611</v>
      </c>
      <c r="B8" s="383">
        <v>167.58022291021672</v>
      </c>
      <c r="C8" s="86">
        <v>-29.942727198719343</v>
      </c>
      <c r="D8" s="85">
        <v>748.64682119233441</v>
      </c>
      <c r="E8" s="86">
        <v>-24.916752879494169</v>
      </c>
      <c r="F8" s="85">
        <v>2200.598563386583</v>
      </c>
      <c r="G8" s="495">
        <v>-15.387336710749292</v>
      </c>
      <c r="H8" s="384">
        <v>48.270245250009836</v>
      </c>
      <c r="J8" s="85"/>
    </row>
    <row r="9" spans="1:65" x14ac:dyDescent="0.2">
      <c r="A9" s="60" t="s">
        <v>198</v>
      </c>
      <c r="B9" s="61">
        <v>364.14699999999999</v>
      </c>
      <c r="C9" s="636">
        <v>-10.210040246438956</v>
      </c>
      <c r="D9" s="61">
        <v>1555.1504463316533</v>
      </c>
      <c r="E9" s="87">
        <v>-7.8838991468295827</v>
      </c>
      <c r="F9" s="61">
        <v>4558.9131606621258</v>
      </c>
      <c r="G9" s="87">
        <v>-9.46767417015357</v>
      </c>
      <c r="H9" s="87">
        <v>100</v>
      </c>
    </row>
    <row r="10" spans="1:65" x14ac:dyDescent="0.2">
      <c r="H10" s="79" t="s">
        <v>220</v>
      </c>
    </row>
    <row r="11" spans="1:65" x14ac:dyDescent="0.2">
      <c r="A11" s="80" t="s">
        <v>479</v>
      </c>
    </row>
    <row r="12" spans="1:65" x14ac:dyDescent="0.2">
      <c r="A12" s="80" t="s">
        <v>614</v>
      </c>
    </row>
    <row r="13" spans="1:65" x14ac:dyDescent="0.2">
      <c r="A13" s="80" t="s">
        <v>612</v>
      </c>
    </row>
    <row r="14" spans="1:65" x14ac:dyDescent="0.2">
      <c r="A14" s="133" t="s">
        <v>532</v>
      </c>
    </row>
  </sheetData>
  <mergeCells count="3">
    <mergeCell ref="B3:C3"/>
    <mergeCell ref="D3:E3"/>
    <mergeCell ref="F3:H3"/>
  </mergeCells>
  <conditionalFormatting sqref="C9">
    <cfRule type="cellIs" dxfId="122" priority="1" operator="between">
      <formula>0</formula>
      <formula>0.5</formula>
    </cfRule>
    <cfRule type="cellIs" dxfId="121" priority="2" operator="between">
      <formula>0</formula>
      <formula>0.49</formula>
    </cfRule>
  </conditionalFormatting>
  <pageMargins left="0.74803149606299213" right="0.74803149606299213" top="0.98425196850393704" bottom="0.98425196850393704" header="0" footer="0"/>
  <pageSetup paperSize="9" scale="16" orientation="landscape"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2"/>
  <dimension ref="A1:CD608"/>
  <sheetViews>
    <sheetView zoomScaleNormal="100" zoomScaleSheetLayoutView="70" workbookViewId="0"/>
  </sheetViews>
  <sheetFormatPr baseColWidth="10" defaultRowHeight="14.25" x14ac:dyDescent="0.2"/>
  <cols>
    <col min="1" max="1" width="8.5" customWidth="1"/>
    <col min="2" max="2" width="24.125" bestFit="1" customWidth="1"/>
    <col min="3" max="3" width="6.625" customWidth="1"/>
    <col min="4" max="4" width="9.625" customWidth="1"/>
    <col min="5" max="5" width="6.625" customWidth="1"/>
    <col min="6" max="6" width="9.125" customWidth="1"/>
    <col min="7" max="7" width="6.625" customWidth="1"/>
    <col min="8" max="8" width="9.125" customWidth="1"/>
    <col min="9" max="9" width="11.625" customWidth="1"/>
    <col min="10" max="82" width="11" style="1"/>
  </cols>
  <sheetData>
    <row r="1" spans="1:9" ht="15" x14ac:dyDescent="0.25">
      <c r="A1" s="279" t="s">
        <v>243</v>
      </c>
      <c r="B1" s="279"/>
      <c r="C1" s="1"/>
      <c r="D1" s="1"/>
      <c r="E1" s="1"/>
      <c r="F1" s="1"/>
      <c r="G1" s="1"/>
      <c r="H1" s="1"/>
      <c r="I1" s="1"/>
    </row>
    <row r="2" spans="1:9" x14ac:dyDescent="0.2">
      <c r="A2" s="385"/>
      <c r="B2" s="385"/>
      <c r="C2" s="385"/>
      <c r="D2" s="385"/>
      <c r="E2" s="385"/>
      <c r="F2" s="1"/>
      <c r="G2" s="1"/>
      <c r="H2" s="386"/>
      <c r="I2" s="389" t="s">
        <v>151</v>
      </c>
    </row>
    <row r="3" spans="1:9" ht="14.85" customHeight="1" x14ac:dyDescent="0.2">
      <c r="A3" s="795" t="s">
        <v>451</v>
      </c>
      <c r="B3" s="795" t="s">
        <v>452</v>
      </c>
      <c r="C3" s="777">
        <f>INDICE!A3</f>
        <v>45017</v>
      </c>
      <c r="D3" s="778"/>
      <c r="E3" s="778" t="s">
        <v>115</v>
      </c>
      <c r="F3" s="778"/>
      <c r="G3" s="778" t="s">
        <v>116</v>
      </c>
      <c r="H3" s="778"/>
      <c r="I3" s="778"/>
    </row>
    <row r="4" spans="1:9" x14ac:dyDescent="0.2">
      <c r="A4" s="796"/>
      <c r="B4" s="796"/>
      <c r="C4" s="82" t="s">
        <v>47</v>
      </c>
      <c r="D4" s="82" t="s">
        <v>449</v>
      </c>
      <c r="E4" s="82" t="s">
        <v>47</v>
      </c>
      <c r="F4" s="82" t="s">
        <v>449</v>
      </c>
      <c r="G4" s="82" t="s">
        <v>47</v>
      </c>
      <c r="H4" s="83" t="s">
        <v>449</v>
      </c>
      <c r="I4" s="83" t="s">
        <v>106</v>
      </c>
    </row>
    <row r="5" spans="1:9" x14ac:dyDescent="0.2">
      <c r="A5" s="390"/>
      <c r="B5" s="394" t="s">
        <v>200</v>
      </c>
      <c r="C5" s="392">
        <v>485.43176999999997</v>
      </c>
      <c r="D5" s="142">
        <v>68.655255537855325</v>
      </c>
      <c r="E5" s="141">
        <v>972.71438999999987</v>
      </c>
      <c r="F5" s="525">
        <v>69.318569594490157</v>
      </c>
      <c r="G5" s="526">
        <v>3068.4337299999997</v>
      </c>
      <c r="H5" s="525">
        <v>113.97322474327815</v>
      </c>
      <c r="I5" s="395">
        <v>4.8204213833114826</v>
      </c>
    </row>
    <row r="6" spans="1:9" x14ac:dyDescent="0.2">
      <c r="A6" s="11"/>
      <c r="B6" s="11" t="s">
        <v>231</v>
      </c>
      <c r="C6" s="392">
        <v>623.74232000000006</v>
      </c>
      <c r="D6" s="142">
        <v>-22.794040767798233</v>
      </c>
      <c r="E6" s="144">
        <v>2179.5652200000004</v>
      </c>
      <c r="F6" s="142">
        <v>-7.2463289391296692</v>
      </c>
      <c r="G6" s="526">
        <v>6468.8039300000009</v>
      </c>
      <c r="H6" s="527">
        <v>22.386520526942618</v>
      </c>
      <c r="I6" s="395">
        <v>10.162305440639699</v>
      </c>
    </row>
    <row r="7" spans="1:9" x14ac:dyDescent="0.2">
      <c r="A7" s="11"/>
      <c r="B7" s="257" t="s">
        <v>201</v>
      </c>
      <c r="C7" s="392">
        <v>878.83781999999997</v>
      </c>
      <c r="D7" s="142">
        <v>142.81321093473343</v>
      </c>
      <c r="E7" s="144">
        <v>2720.8282300000001</v>
      </c>
      <c r="F7" s="142">
        <v>45.68889205261204</v>
      </c>
      <c r="G7" s="526">
        <v>6978.1901200000002</v>
      </c>
      <c r="H7" s="528">
        <v>1.2821938663996124</v>
      </c>
      <c r="I7" s="395">
        <v>10.962536535296438</v>
      </c>
    </row>
    <row r="8" spans="1:9" x14ac:dyDescent="0.2">
      <c r="A8" s="492" t="s">
        <v>303</v>
      </c>
      <c r="B8" s="232"/>
      <c r="C8" s="146">
        <v>1988.0119099999999</v>
      </c>
      <c r="D8" s="147">
        <v>36.383903983013873</v>
      </c>
      <c r="E8" s="146">
        <v>5873.1078400000006</v>
      </c>
      <c r="F8" s="529">
        <v>22.56347462076339</v>
      </c>
      <c r="G8" s="530">
        <v>16515.427780000002</v>
      </c>
      <c r="H8" s="529">
        <v>21.352838705944592</v>
      </c>
      <c r="I8" s="531">
        <v>25.945263359247623</v>
      </c>
    </row>
    <row r="9" spans="1:9" x14ac:dyDescent="0.2">
      <c r="A9" s="390"/>
      <c r="B9" s="11" t="s">
        <v>202</v>
      </c>
      <c r="C9" s="392">
        <v>342.94265999999999</v>
      </c>
      <c r="D9" s="142">
        <v>-17.900190733226477</v>
      </c>
      <c r="E9" s="144">
        <v>2019.1194199999998</v>
      </c>
      <c r="F9" s="525">
        <v>34.942095053350805</v>
      </c>
      <c r="G9" s="526">
        <v>5924.0871400000005</v>
      </c>
      <c r="H9" s="532">
        <v>86.965606134383862</v>
      </c>
      <c r="I9" s="395">
        <v>9.3065709867087705</v>
      </c>
    </row>
    <row r="10" spans="1:9" x14ac:dyDescent="0.2">
      <c r="A10" s="390"/>
      <c r="B10" s="11" t="s">
        <v>203</v>
      </c>
      <c r="C10" s="392">
        <v>145.10559000000001</v>
      </c>
      <c r="D10" s="142" t="s">
        <v>142</v>
      </c>
      <c r="E10" s="144">
        <v>585.95371999999998</v>
      </c>
      <c r="F10" s="525">
        <v>310.0441315111193</v>
      </c>
      <c r="G10" s="144">
        <v>1417.1940600000003</v>
      </c>
      <c r="H10" s="525">
        <v>632.2617905777272</v>
      </c>
      <c r="I10" s="476">
        <v>2.2263712213612052</v>
      </c>
    </row>
    <row r="11" spans="1:9" x14ac:dyDescent="0.2">
      <c r="A11" s="11"/>
      <c r="B11" s="11" t="s">
        <v>686</v>
      </c>
      <c r="C11" s="392">
        <v>0</v>
      </c>
      <c r="D11" s="142" t="s">
        <v>142</v>
      </c>
      <c r="E11" s="144">
        <v>148.184</v>
      </c>
      <c r="F11" s="533" t="s">
        <v>142</v>
      </c>
      <c r="G11" s="144">
        <v>148.184</v>
      </c>
      <c r="H11" s="533" t="s">
        <v>142</v>
      </c>
      <c r="I11" s="502">
        <v>0.23279281389747628</v>
      </c>
    </row>
    <row r="12" spans="1:9" x14ac:dyDescent="0.2">
      <c r="A12" s="642"/>
      <c r="B12" s="11" t="s">
        <v>595</v>
      </c>
      <c r="C12" s="392">
        <v>0</v>
      </c>
      <c r="D12" s="142" t="s">
        <v>142</v>
      </c>
      <c r="E12" s="144">
        <v>101.20608</v>
      </c>
      <c r="F12" s="142" t="s">
        <v>142</v>
      </c>
      <c r="G12" s="144">
        <v>433.90102000000002</v>
      </c>
      <c r="H12" s="527">
        <v>175.91311510706919</v>
      </c>
      <c r="I12" s="502">
        <v>0.68164605759586139</v>
      </c>
    </row>
    <row r="13" spans="1:9" x14ac:dyDescent="0.2">
      <c r="A13" s="11"/>
      <c r="B13" s="11" t="s">
        <v>204</v>
      </c>
      <c r="C13" s="392">
        <v>157.28781000000001</v>
      </c>
      <c r="D13" s="142" t="s">
        <v>142</v>
      </c>
      <c r="E13" s="144">
        <v>257.98513000000003</v>
      </c>
      <c r="F13" s="142" t="s">
        <v>142</v>
      </c>
      <c r="G13" s="526">
        <v>985.24703999999997</v>
      </c>
      <c r="H13" s="527" t="s">
        <v>142</v>
      </c>
      <c r="I13" s="395">
        <v>1.5477948417221787</v>
      </c>
    </row>
    <row r="14" spans="1:9" x14ac:dyDescent="0.2">
      <c r="A14" s="11"/>
      <c r="B14" s="257" t="s">
        <v>689</v>
      </c>
      <c r="C14" s="392">
        <v>271.60971000000001</v>
      </c>
      <c r="D14" s="142" t="s">
        <v>142</v>
      </c>
      <c r="E14" s="144">
        <v>408.05957000000001</v>
      </c>
      <c r="F14" s="142" t="s">
        <v>142</v>
      </c>
      <c r="G14" s="526">
        <v>997.7663399999999</v>
      </c>
      <c r="H14" s="527">
        <v>595.02039192308609</v>
      </c>
      <c r="I14" s="395">
        <v>1.5674623029529908</v>
      </c>
    </row>
    <row r="15" spans="1:9" x14ac:dyDescent="0.2">
      <c r="A15" s="492" t="s">
        <v>590</v>
      </c>
      <c r="B15" s="232"/>
      <c r="C15" s="146">
        <v>916.94577000000004</v>
      </c>
      <c r="D15" s="147">
        <v>119.51504319985966</v>
      </c>
      <c r="E15" s="146">
        <v>3520.50792</v>
      </c>
      <c r="F15" s="529">
        <v>114.77172111227867</v>
      </c>
      <c r="G15" s="530">
        <v>9906.3796000000002</v>
      </c>
      <c r="H15" s="529">
        <v>170.45184270882226</v>
      </c>
      <c r="I15" s="531">
        <v>15.562638224238482</v>
      </c>
    </row>
    <row r="16" spans="1:9" x14ac:dyDescent="0.2">
      <c r="A16" s="391"/>
      <c r="B16" s="393" t="s">
        <v>666</v>
      </c>
      <c r="C16" s="392">
        <v>21.6264</v>
      </c>
      <c r="D16" s="142">
        <v>-57.327654842242914</v>
      </c>
      <c r="E16" s="144">
        <v>135.37487999999999</v>
      </c>
      <c r="F16" s="533">
        <v>-29.554421891721084</v>
      </c>
      <c r="G16" s="144">
        <v>483.18059999999991</v>
      </c>
      <c r="H16" s="533">
        <v>-8.6797176502393469</v>
      </c>
      <c r="I16" s="476">
        <v>0.75906286437584958</v>
      </c>
    </row>
    <row r="17" spans="1:9" x14ac:dyDescent="0.2">
      <c r="A17" s="391"/>
      <c r="B17" s="393" t="s">
        <v>533</v>
      </c>
      <c r="C17" s="392">
        <v>89.88494</v>
      </c>
      <c r="D17" s="142">
        <v>-35.008383081821592</v>
      </c>
      <c r="E17" s="144">
        <v>892.35289999999998</v>
      </c>
      <c r="F17" s="533">
        <v>102.94333399779327</v>
      </c>
      <c r="G17" s="144">
        <v>2394.8248600000002</v>
      </c>
      <c r="H17" s="533">
        <v>99.849011583403197</v>
      </c>
      <c r="I17" s="475">
        <v>3.7622011684866763</v>
      </c>
    </row>
    <row r="18" spans="1:9" x14ac:dyDescent="0.2">
      <c r="A18" s="391"/>
      <c r="B18" s="393" t="s">
        <v>206</v>
      </c>
      <c r="C18" s="392">
        <v>29.84703</v>
      </c>
      <c r="D18" s="142">
        <v>-53.299459424613985</v>
      </c>
      <c r="E18" s="144">
        <v>115.64691000000001</v>
      </c>
      <c r="F18" s="533">
        <v>-55.531235402588997</v>
      </c>
      <c r="G18" s="526">
        <v>472.16204000000005</v>
      </c>
      <c r="H18" s="533">
        <v>-35.471851302072807</v>
      </c>
      <c r="I18" s="395">
        <v>0.74175302264193665</v>
      </c>
    </row>
    <row r="19" spans="1:9" x14ac:dyDescent="0.2">
      <c r="A19" s="391"/>
      <c r="B19" s="393" t="s">
        <v>563</v>
      </c>
      <c r="C19" s="392">
        <v>183.61781000000002</v>
      </c>
      <c r="D19" s="73">
        <v>-16.638786952311836</v>
      </c>
      <c r="E19" s="144">
        <v>1265.80232</v>
      </c>
      <c r="F19" s="73">
        <v>6.0537636131125652</v>
      </c>
      <c r="G19" s="526">
        <v>3369.8767200000002</v>
      </c>
      <c r="H19" s="533">
        <v>-13.478361946520911</v>
      </c>
      <c r="I19" s="395">
        <v>5.293979674839373</v>
      </c>
    </row>
    <row r="20" spans="1:9" x14ac:dyDescent="0.2">
      <c r="A20" s="391"/>
      <c r="B20" s="393" t="s">
        <v>207</v>
      </c>
      <c r="C20" s="392">
        <v>93.796999999999997</v>
      </c>
      <c r="D20" s="142">
        <v>67.470718468790153</v>
      </c>
      <c r="E20" s="144">
        <v>688.53802999999994</v>
      </c>
      <c r="F20" s="73">
        <v>68.669475644260359</v>
      </c>
      <c r="G20" s="526">
        <v>1311.3204900000001</v>
      </c>
      <c r="H20" s="533">
        <v>-28.716731998131735</v>
      </c>
      <c r="I20" s="395">
        <v>2.060046879477659</v>
      </c>
    </row>
    <row r="21" spans="1:9" x14ac:dyDescent="0.2">
      <c r="A21" s="642"/>
      <c r="B21" s="393" t="s">
        <v>208</v>
      </c>
      <c r="C21" s="392">
        <v>71.13</v>
      </c>
      <c r="D21" s="142">
        <v>15.331052654876073</v>
      </c>
      <c r="E21" s="144">
        <v>222.101</v>
      </c>
      <c r="F21" s="533">
        <v>-67.6518802198066</v>
      </c>
      <c r="G21" s="526">
        <v>639.84326999999996</v>
      </c>
      <c r="H21" s="533">
        <v>-36.855845753072551</v>
      </c>
      <c r="I21" s="395">
        <v>1.0051754256644621</v>
      </c>
    </row>
    <row r="22" spans="1:9" x14ac:dyDescent="0.2">
      <c r="A22" s="642"/>
      <c r="B22" s="393" t="s">
        <v>209</v>
      </c>
      <c r="C22" s="392">
        <v>0</v>
      </c>
      <c r="D22" s="142">
        <v>-100</v>
      </c>
      <c r="E22" s="144">
        <v>0</v>
      </c>
      <c r="F22" s="533">
        <v>-100</v>
      </c>
      <c r="G22" s="144">
        <v>0</v>
      </c>
      <c r="H22" s="533">
        <v>-100</v>
      </c>
      <c r="I22" s="476">
        <v>0</v>
      </c>
    </row>
    <row r="23" spans="1:9" x14ac:dyDescent="0.2">
      <c r="A23" s="492" t="s">
        <v>442</v>
      </c>
      <c r="B23" s="146"/>
      <c r="C23" s="146">
        <v>489.90318000000002</v>
      </c>
      <c r="D23" s="147">
        <v>-38.026003254960962</v>
      </c>
      <c r="E23" s="146">
        <v>3319.8160399999997</v>
      </c>
      <c r="F23" s="529">
        <v>-14.410941993859852</v>
      </c>
      <c r="G23" s="530">
        <v>8671.207980000001</v>
      </c>
      <c r="H23" s="529">
        <v>-25.122024900026307</v>
      </c>
      <c r="I23" s="531">
        <v>13.622219035485958</v>
      </c>
    </row>
    <row r="24" spans="1:9" x14ac:dyDescent="0.2">
      <c r="A24" s="642"/>
      <c r="B24" s="393" t="s">
        <v>210</v>
      </c>
      <c r="C24" s="392">
        <v>304.15559999999999</v>
      </c>
      <c r="D24" s="73">
        <v>-32.220826031857918</v>
      </c>
      <c r="E24" s="144">
        <v>1310.7034999999998</v>
      </c>
      <c r="F24" s="73">
        <v>-18.016741515882874</v>
      </c>
      <c r="G24" s="526">
        <v>4485.1396099999993</v>
      </c>
      <c r="H24" s="533">
        <v>2.8317939892943169</v>
      </c>
      <c r="I24" s="395">
        <v>7.0460256878942999</v>
      </c>
    </row>
    <row r="25" spans="1:9" x14ac:dyDescent="0.2">
      <c r="A25" s="642"/>
      <c r="B25" s="393" t="s">
        <v>240</v>
      </c>
      <c r="C25" s="392">
        <v>0</v>
      </c>
      <c r="D25" s="142" t="s">
        <v>142</v>
      </c>
      <c r="E25" s="144">
        <v>0</v>
      </c>
      <c r="F25" s="533" t="s">
        <v>142</v>
      </c>
      <c r="G25" s="526">
        <v>312.45745999999997</v>
      </c>
      <c r="H25" s="533" t="s">
        <v>142</v>
      </c>
      <c r="I25" s="395">
        <v>0.490861707989109</v>
      </c>
    </row>
    <row r="26" spans="1:9" x14ac:dyDescent="0.2">
      <c r="A26" s="642"/>
      <c r="B26" s="393" t="s">
        <v>211</v>
      </c>
      <c r="C26" s="392">
        <v>285.68973</v>
      </c>
      <c r="D26" s="142">
        <v>3.5414290057186557</v>
      </c>
      <c r="E26" s="144">
        <v>1122.4984299999999</v>
      </c>
      <c r="F26" s="533">
        <v>-8.66754360050769</v>
      </c>
      <c r="G26" s="526">
        <v>5105.9573499999997</v>
      </c>
      <c r="H26" s="533">
        <v>31.485457518685699</v>
      </c>
      <c r="I26" s="395">
        <v>8.0213125516047672</v>
      </c>
    </row>
    <row r="27" spans="1:9" x14ac:dyDescent="0.2">
      <c r="A27" s="492" t="s">
        <v>340</v>
      </c>
      <c r="B27" s="146"/>
      <c r="C27" s="146">
        <v>589.84532999999999</v>
      </c>
      <c r="D27" s="147">
        <v>-18.604210894109148</v>
      </c>
      <c r="E27" s="146">
        <v>2433.2019300000002</v>
      </c>
      <c r="F27" s="529">
        <v>-13.95332935123198</v>
      </c>
      <c r="G27" s="530">
        <v>9903.5544199999986</v>
      </c>
      <c r="H27" s="529">
        <v>20.117133397992017</v>
      </c>
      <c r="I27" s="531">
        <v>15.558199947488177</v>
      </c>
    </row>
    <row r="28" spans="1:9" x14ac:dyDescent="0.2">
      <c r="A28" s="391"/>
      <c r="B28" s="393" t="s">
        <v>212</v>
      </c>
      <c r="C28" s="392">
        <v>401.91814999999997</v>
      </c>
      <c r="D28" s="142" t="s">
        <v>142</v>
      </c>
      <c r="E28" s="144">
        <v>1073.5306</v>
      </c>
      <c r="F28" s="142">
        <v>648.52746149394432</v>
      </c>
      <c r="G28" s="144">
        <v>3245.7491500000006</v>
      </c>
      <c r="H28" s="142">
        <v>361.87733951979959</v>
      </c>
      <c r="I28" s="395">
        <v>5.098978822503387</v>
      </c>
    </row>
    <row r="29" spans="1:9" x14ac:dyDescent="0.2">
      <c r="A29" s="391"/>
      <c r="B29" s="393" t="s">
        <v>213</v>
      </c>
      <c r="C29" s="392">
        <v>481.07080999999999</v>
      </c>
      <c r="D29" s="142">
        <v>70.635949575382966</v>
      </c>
      <c r="E29" s="144">
        <v>1086.50224</v>
      </c>
      <c r="F29" s="142">
        <v>-5.5436372803863501</v>
      </c>
      <c r="G29" s="144">
        <v>3107.8190300000001</v>
      </c>
      <c r="H29" s="142">
        <v>20.185609019674004</v>
      </c>
      <c r="I29" s="502">
        <v>4.8822945599918022</v>
      </c>
    </row>
    <row r="30" spans="1:9" x14ac:dyDescent="0.2">
      <c r="A30" s="391"/>
      <c r="B30" s="393" t="s">
        <v>214</v>
      </c>
      <c r="C30" s="392">
        <v>0</v>
      </c>
      <c r="D30" s="142">
        <v>-100</v>
      </c>
      <c r="E30" s="144">
        <v>0</v>
      </c>
      <c r="F30" s="142">
        <v>-100</v>
      </c>
      <c r="G30" s="144">
        <v>0</v>
      </c>
      <c r="H30" s="142">
        <v>-100</v>
      </c>
      <c r="I30" s="476">
        <v>0</v>
      </c>
    </row>
    <row r="31" spans="1:9" x14ac:dyDescent="0.2">
      <c r="A31" s="391"/>
      <c r="B31" s="393" t="s">
        <v>215</v>
      </c>
      <c r="C31" s="392">
        <v>0</v>
      </c>
      <c r="D31" s="142" t="s">
        <v>142</v>
      </c>
      <c r="E31" s="144">
        <v>65.257360000000006</v>
      </c>
      <c r="F31" s="142" t="s">
        <v>142</v>
      </c>
      <c r="G31" s="144">
        <v>65.257360000000006</v>
      </c>
      <c r="H31" s="142" t="s">
        <v>142</v>
      </c>
      <c r="I31" s="476">
        <v>0.102517440897267</v>
      </c>
    </row>
    <row r="32" spans="1:9" x14ac:dyDescent="0.2">
      <c r="A32" s="391"/>
      <c r="B32" s="393" t="s">
        <v>630</v>
      </c>
      <c r="C32" s="392">
        <v>0</v>
      </c>
      <c r="D32" s="142" t="s">
        <v>142</v>
      </c>
      <c r="E32" s="144">
        <v>0</v>
      </c>
      <c r="F32" s="142" t="s">
        <v>142</v>
      </c>
      <c r="G32" s="144">
        <v>143.79879</v>
      </c>
      <c r="H32" s="142">
        <v>-65.289138358610444</v>
      </c>
      <c r="I32" s="395">
        <v>0.22590377476078569</v>
      </c>
    </row>
    <row r="33" spans="1:9" x14ac:dyDescent="0.2">
      <c r="A33" s="391"/>
      <c r="B33" s="393" t="s">
        <v>670</v>
      </c>
      <c r="C33" s="392">
        <v>0</v>
      </c>
      <c r="D33" s="142" t="s">
        <v>142</v>
      </c>
      <c r="E33" s="144">
        <v>0</v>
      </c>
      <c r="F33" s="73" t="s">
        <v>142</v>
      </c>
      <c r="G33" s="144">
        <v>129.78887</v>
      </c>
      <c r="H33" s="533">
        <v>-47.527093179416859</v>
      </c>
      <c r="I33" s="476">
        <v>0.20389459226282011</v>
      </c>
    </row>
    <row r="34" spans="1:9" x14ac:dyDescent="0.2">
      <c r="A34" s="642"/>
      <c r="B34" s="393" t="s">
        <v>546</v>
      </c>
      <c r="C34" s="392">
        <v>0</v>
      </c>
      <c r="D34" s="142">
        <v>-100</v>
      </c>
      <c r="E34" s="144">
        <v>232.42756000000003</v>
      </c>
      <c r="F34" s="73">
        <v>-65.560662315585617</v>
      </c>
      <c r="G34" s="144">
        <v>795.8874800000001</v>
      </c>
      <c r="H34" s="533">
        <v>-40.644787479565593</v>
      </c>
      <c r="I34" s="476">
        <v>1.2503164040312811</v>
      </c>
    </row>
    <row r="35" spans="1:9" x14ac:dyDescent="0.2">
      <c r="A35" s="642"/>
      <c r="B35" s="393" t="s">
        <v>216</v>
      </c>
      <c r="C35" s="392">
        <v>243.06716</v>
      </c>
      <c r="D35" s="142">
        <v>-65.040567840896088</v>
      </c>
      <c r="E35" s="144">
        <v>1304.7994899999999</v>
      </c>
      <c r="F35" s="73">
        <v>-34.56020213242045</v>
      </c>
      <c r="G35" s="144">
        <v>4308.3260299999993</v>
      </c>
      <c r="H35" s="533">
        <v>-28.996701787105454</v>
      </c>
      <c r="I35" s="476">
        <v>6.7682566249490002</v>
      </c>
    </row>
    <row r="36" spans="1:9" x14ac:dyDescent="0.2">
      <c r="A36" s="642"/>
      <c r="B36" s="393" t="s">
        <v>217</v>
      </c>
      <c r="C36" s="392">
        <v>508.54606000000001</v>
      </c>
      <c r="D36" s="142">
        <v>-21.052462120412379</v>
      </c>
      <c r="E36" s="144">
        <v>1699.4017100000001</v>
      </c>
      <c r="F36" s="533">
        <v>-43.857727749368777</v>
      </c>
      <c r="G36" s="526">
        <v>6795.1894700000003</v>
      </c>
      <c r="H36" s="533">
        <v>-32.049596063911942</v>
      </c>
      <c r="I36" s="395">
        <v>10.675047762834046</v>
      </c>
    </row>
    <row r="37" spans="1:9" x14ac:dyDescent="0.2">
      <c r="A37" s="642"/>
      <c r="B37" s="393" t="s">
        <v>218</v>
      </c>
      <c r="C37" s="392">
        <v>0</v>
      </c>
      <c r="D37" s="142" t="s">
        <v>142</v>
      </c>
      <c r="E37" s="144">
        <v>0</v>
      </c>
      <c r="F37" s="533" t="s">
        <v>142</v>
      </c>
      <c r="G37" s="144">
        <v>66.49991</v>
      </c>
      <c r="H37" s="533">
        <v>-8.2308864342572807</v>
      </c>
      <c r="I37" s="395">
        <v>0.10446945130937835</v>
      </c>
    </row>
    <row r="38" spans="1:9" x14ac:dyDescent="0.2">
      <c r="A38" s="642"/>
      <c r="B38" s="393" t="s">
        <v>219</v>
      </c>
      <c r="C38" s="392">
        <v>0</v>
      </c>
      <c r="D38" s="142" t="s">
        <v>142</v>
      </c>
      <c r="E38" s="144">
        <v>0</v>
      </c>
      <c r="F38" s="533" t="s">
        <v>142</v>
      </c>
      <c r="G38" s="144">
        <v>0</v>
      </c>
      <c r="H38" s="533">
        <v>-100</v>
      </c>
      <c r="I38" s="392">
        <v>0</v>
      </c>
    </row>
    <row r="39" spans="1:9" x14ac:dyDescent="0.2">
      <c r="A39" s="492" t="s">
        <v>443</v>
      </c>
      <c r="B39" s="146"/>
      <c r="C39" s="146">
        <v>1634.6021799999999</v>
      </c>
      <c r="D39" s="147">
        <v>-17.841625272433241</v>
      </c>
      <c r="E39" s="146">
        <v>5461.9189600000009</v>
      </c>
      <c r="F39" s="529">
        <v>-26.305483990099731</v>
      </c>
      <c r="G39" s="530">
        <v>18658.31609</v>
      </c>
      <c r="H39" s="529">
        <v>-16.256179708317724</v>
      </c>
      <c r="I39" s="531">
        <v>29.311679433539766</v>
      </c>
    </row>
    <row r="40" spans="1:9" x14ac:dyDescent="0.2">
      <c r="A40" s="150" t="s">
        <v>186</v>
      </c>
      <c r="B40" s="150"/>
      <c r="C40" s="150">
        <v>5619.3083700000007</v>
      </c>
      <c r="D40" s="677">
        <v>4.445997585260729</v>
      </c>
      <c r="E40" s="150">
        <v>20608.55269</v>
      </c>
      <c r="F40" s="669">
        <v>0.28883192476818714</v>
      </c>
      <c r="G40" s="150">
        <v>63654.885869999998</v>
      </c>
      <c r="H40" s="669">
        <v>7.2029484362284304</v>
      </c>
      <c r="I40" s="670">
        <v>100</v>
      </c>
    </row>
    <row r="41" spans="1:9" x14ac:dyDescent="0.2">
      <c r="A41" s="151" t="s">
        <v>526</v>
      </c>
      <c r="B41" s="477"/>
      <c r="C41" s="152">
        <v>2381.7353199999998</v>
      </c>
      <c r="D41" s="534">
        <v>-4.1896095431896674</v>
      </c>
      <c r="E41" s="152">
        <v>8087.8486599999987</v>
      </c>
      <c r="F41" s="534">
        <v>-17.615494402565361</v>
      </c>
      <c r="G41" s="152">
        <v>29285.57141</v>
      </c>
      <c r="H41" s="534">
        <v>-0.24215707253547408</v>
      </c>
      <c r="I41" s="535">
        <v>46.006792738280659</v>
      </c>
    </row>
    <row r="42" spans="1:9" x14ac:dyDescent="0.2">
      <c r="A42" s="151" t="s">
        <v>527</v>
      </c>
      <c r="B42" s="477"/>
      <c r="C42" s="152">
        <v>3237.5730499999991</v>
      </c>
      <c r="D42" s="534">
        <v>11.863223681284968</v>
      </c>
      <c r="E42" s="152">
        <v>12520.704029999997</v>
      </c>
      <c r="F42" s="534">
        <v>16.666974484301576</v>
      </c>
      <c r="G42" s="152">
        <v>34369.314459999994</v>
      </c>
      <c r="H42" s="534">
        <v>14.483236044591404</v>
      </c>
      <c r="I42" s="535">
        <v>53.993207261719334</v>
      </c>
    </row>
    <row r="43" spans="1:9" s="1" customFormat="1" x14ac:dyDescent="0.2">
      <c r="A43" s="153" t="s">
        <v>528</v>
      </c>
      <c r="B43" s="478"/>
      <c r="C43" s="154">
        <v>2327.8915300000003</v>
      </c>
      <c r="D43" s="536">
        <v>42.009296783862375</v>
      </c>
      <c r="E43" s="154">
        <v>7485.3474999999989</v>
      </c>
      <c r="F43" s="536">
        <v>19.010219654159361</v>
      </c>
      <c r="G43" s="154">
        <v>20355.947640000002</v>
      </c>
      <c r="H43" s="536">
        <v>17.071794492549746</v>
      </c>
      <c r="I43" s="537">
        <v>31.978609908392887</v>
      </c>
    </row>
    <row r="44" spans="1:9" s="1" customFormat="1" x14ac:dyDescent="0.2">
      <c r="A44" s="153" t="s">
        <v>529</v>
      </c>
      <c r="B44" s="478"/>
      <c r="C44" s="154">
        <v>3291.4168399999985</v>
      </c>
      <c r="D44" s="536">
        <v>-12.014338857394431</v>
      </c>
      <c r="E44" s="154">
        <v>13123.205189999997</v>
      </c>
      <c r="F44" s="536">
        <v>-7.9688940931955194</v>
      </c>
      <c r="G44" s="154">
        <v>43298.93823</v>
      </c>
      <c r="H44" s="536">
        <v>3.1164066144930067</v>
      </c>
      <c r="I44" s="537">
        <v>68.021390091607131</v>
      </c>
    </row>
    <row r="45" spans="1:9" s="1" customFormat="1" x14ac:dyDescent="0.2">
      <c r="A45" s="712" t="s">
        <v>687</v>
      </c>
      <c r="B45" s="713"/>
      <c r="C45" s="731">
        <v>28.449470000000002</v>
      </c>
      <c r="D45" s="719">
        <v>-4.5203813349138304</v>
      </c>
      <c r="E45" s="484">
        <v>85.799880000000002</v>
      </c>
      <c r="F45" s="714">
        <v>-56.258408351372516</v>
      </c>
      <c r="G45" s="484">
        <v>506.22654</v>
      </c>
      <c r="H45" s="714">
        <v>-26.932784529453251</v>
      </c>
      <c r="I45" s="715">
        <v>0.79826706775077472</v>
      </c>
    </row>
    <row r="46" spans="1:9" s="1" customFormat="1" x14ac:dyDescent="0.2">
      <c r="A46" s="80" t="s">
        <v>479</v>
      </c>
      <c r="I46" s="79" t="s">
        <v>220</v>
      </c>
    </row>
    <row r="47" spans="1:9" s="1" customFormat="1" x14ac:dyDescent="0.2">
      <c r="A47" s="433" t="s">
        <v>531</v>
      </c>
    </row>
    <row r="48" spans="1:9"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sheetData>
  <mergeCells count="5">
    <mergeCell ref="A3:A4"/>
    <mergeCell ref="C3:D3"/>
    <mergeCell ref="E3:F3"/>
    <mergeCell ref="G3:I3"/>
    <mergeCell ref="B3:B4"/>
  </mergeCells>
  <conditionalFormatting sqref="D18:D19">
    <cfRule type="cellIs" dxfId="120" priority="16" stopIfTrue="1" operator="equal">
      <formula>0</formula>
    </cfRule>
    <cfRule type="cellIs" dxfId="119" priority="17" operator="between">
      <formula>0</formula>
      <formula>0.5</formula>
    </cfRule>
    <cfRule type="cellIs" dxfId="118" priority="18" operator="between">
      <formula>0</formula>
      <formula>0.49</formula>
    </cfRule>
  </conditionalFormatting>
  <conditionalFormatting sqref="F18:F35">
    <cfRule type="cellIs" dxfId="117" priority="26" stopIfTrue="1" operator="equal">
      <formula>0</formula>
    </cfRule>
    <cfRule type="cellIs" dxfId="116" priority="27" operator="between">
      <formula>0</formula>
      <formula>0.5</formula>
    </cfRule>
    <cfRule type="cellIs" dxfId="115" priority="28" operator="between">
      <formula>0</formula>
      <formula>0.49</formula>
    </cfRule>
  </conditionalFormatting>
  <conditionalFormatting sqref="F23:F24">
    <cfRule type="cellIs" dxfId="114" priority="12" operator="between">
      <formula>0</formula>
      <formula>0.5</formula>
    </cfRule>
    <cfRule type="cellIs" dxfId="113" priority="13" operator="between">
      <formula>0</formula>
      <formula>0.49</formula>
    </cfRule>
  </conditionalFormatting>
  <conditionalFormatting sqref="I39:I41">
    <cfRule type="cellIs" dxfId="112" priority="22" operator="between">
      <formula>0</formula>
      <formula>0.5</formula>
    </cfRule>
    <cfRule type="cellIs" dxfId="111" priority="23" operator="between">
      <formula>0</formula>
      <formula>0.49</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3"/>
  <dimension ref="A1:H21"/>
  <sheetViews>
    <sheetView showGridLines="0" workbookViewId="0"/>
  </sheetViews>
  <sheetFormatPr baseColWidth="10" defaultRowHeight="14.25" x14ac:dyDescent="0.2"/>
  <cols>
    <col min="1" max="1" width="11" customWidth="1"/>
  </cols>
  <sheetData>
    <row r="1" spans="1:8" x14ac:dyDescent="0.2">
      <c r="A1" s="15" t="s">
        <v>222</v>
      </c>
      <c r="B1" s="1"/>
      <c r="C1" s="1"/>
      <c r="D1" s="1"/>
      <c r="E1" s="1"/>
      <c r="F1" s="1"/>
      <c r="G1" s="1"/>
      <c r="H1" s="1"/>
    </row>
    <row r="2" spans="1:8" x14ac:dyDescent="0.2">
      <c r="A2" s="1"/>
      <c r="B2" s="1"/>
      <c r="C2" s="1"/>
      <c r="D2" s="1"/>
      <c r="E2" s="1"/>
      <c r="F2" s="1"/>
      <c r="G2" s="55" t="s">
        <v>223</v>
      </c>
      <c r="H2" s="1"/>
    </row>
    <row r="3" spans="1:8" x14ac:dyDescent="0.2">
      <c r="A3" s="70"/>
      <c r="B3" s="777">
        <f>INDICE!A3</f>
        <v>45017</v>
      </c>
      <c r="C3" s="778"/>
      <c r="D3" s="778" t="s">
        <v>115</v>
      </c>
      <c r="E3" s="778"/>
      <c r="F3" s="778" t="s">
        <v>116</v>
      </c>
      <c r="G3" s="778"/>
      <c r="H3" s="1"/>
    </row>
    <row r="4" spans="1:8" x14ac:dyDescent="0.2">
      <c r="A4" s="66"/>
      <c r="B4" s="614" t="s">
        <v>56</v>
      </c>
      <c r="C4" s="614" t="s">
        <v>449</v>
      </c>
      <c r="D4" s="614" t="s">
        <v>56</v>
      </c>
      <c r="E4" s="614" t="s">
        <v>449</v>
      </c>
      <c r="F4" s="614" t="s">
        <v>56</v>
      </c>
      <c r="G4" s="615" t="s">
        <v>449</v>
      </c>
      <c r="H4" s="1"/>
    </row>
    <row r="5" spans="1:8" x14ac:dyDescent="0.2">
      <c r="A5" s="157" t="s">
        <v>8</v>
      </c>
      <c r="B5" s="396">
        <v>73.329969159636946</v>
      </c>
      <c r="C5" s="480">
        <v>-27.70345828385798</v>
      </c>
      <c r="D5" s="396">
        <v>74.626883673400343</v>
      </c>
      <c r="E5" s="480">
        <v>-16.078124461031262</v>
      </c>
      <c r="F5" s="396">
        <v>91.264960552073205</v>
      </c>
      <c r="G5" s="480">
        <v>27.252851942936392</v>
      </c>
      <c r="H5" s="1"/>
    </row>
    <row r="6" spans="1:8" x14ac:dyDescent="0.2">
      <c r="A6" s="1"/>
      <c r="B6" s="1"/>
      <c r="C6" s="1"/>
      <c r="D6" s="1"/>
      <c r="E6" s="1"/>
      <c r="F6" s="1"/>
      <c r="G6" s="79" t="s">
        <v>220</v>
      </c>
      <c r="H6" s="1"/>
    </row>
    <row r="7" spans="1:8" x14ac:dyDescent="0.2">
      <c r="A7" s="80" t="s">
        <v>125</v>
      </c>
      <c r="B7" s="1"/>
      <c r="C7" s="1"/>
      <c r="D7" s="1"/>
      <c r="E7" s="1"/>
      <c r="F7" s="1"/>
      <c r="G7" s="1"/>
      <c r="H7" s="1"/>
    </row>
    <row r="21" spans="7:7" x14ac:dyDescent="0.2">
      <c r="G21" t="s">
        <v>516</v>
      </c>
    </row>
  </sheetData>
  <mergeCells count="3">
    <mergeCell ref="B3:C3"/>
    <mergeCell ref="D3:E3"/>
    <mergeCell ref="F3:G3"/>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H33"/>
  <sheetViews>
    <sheetView showGridLines="0" workbookViewId="0"/>
  </sheetViews>
  <sheetFormatPr baseColWidth="10" defaultRowHeight="14.25" x14ac:dyDescent="0.2"/>
  <cols>
    <col min="1" max="1" width="20" customWidth="1"/>
    <col min="2" max="2" width="12.125" customWidth="1"/>
  </cols>
  <sheetData>
    <row r="1" spans="1:8" x14ac:dyDescent="0.2">
      <c r="A1" s="158" t="s">
        <v>453</v>
      </c>
      <c r="B1" s="158"/>
      <c r="C1" s="15"/>
      <c r="D1" s="15"/>
      <c r="E1" s="15"/>
      <c r="F1" s="15"/>
      <c r="G1" s="15"/>
      <c r="H1" s="1"/>
    </row>
    <row r="2" spans="1:8" x14ac:dyDescent="0.2">
      <c r="A2" s="159" t="s">
        <v>369</v>
      </c>
      <c r="B2" s="159"/>
      <c r="C2" s="160"/>
      <c r="D2" s="160"/>
      <c r="E2" s="160"/>
      <c r="F2" s="160"/>
      <c r="G2" s="160"/>
      <c r="H2" s="161" t="s">
        <v>151</v>
      </c>
    </row>
    <row r="3" spans="1:8" ht="14.1" customHeight="1" x14ac:dyDescent="0.2">
      <c r="A3" s="162"/>
      <c r="B3" s="777">
        <f>INDICE!A3</f>
        <v>45017</v>
      </c>
      <c r="C3" s="778"/>
      <c r="D3" s="778" t="s">
        <v>115</v>
      </c>
      <c r="E3" s="778"/>
      <c r="F3" s="778" t="s">
        <v>116</v>
      </c>
      <c r="G3" s="778"/>
      <c r="H3" s="778"/>
    </row>
    <row r="4" spans="1:8" x14ac:dyDescent="0.2">
      <c r="A4" s="160"/>
      <c r="B4" s="63" t="s">
        <v>47</v>
      </c>
      <c r="C4" s="63" t="s">
        <v>449</v>
      </c>
      <c r="D4" s="63" t="s">
        <v>47</v>
      </c>
      <c r="E4" s="63" t="s">
        <v>449</v>
      </c>
      <c r="F4" s="63" t="s">
        <v>47</v>
      </c>
      <c r="G4" s="64" t="s">
        <v>449</v>
      </c>
      <c r="H4" s="64" t="s">
        <v>106</v>
      </c>
    </row>
    <row r="5" spans="1:8" x14ac:dyDescent="0.2">
      <c r="A5" s="160" t="s">
        <v>224</v>
      </c>
      <c r="B5" s="163"/>
      <c r="C5" s="163"/>
      <c r="D5" s="163"/>
      <c r="E5" s="163"/>
      <c r="F5" s="163"/>
      <c r="G5" s="164"/>
      <c r="H5" s="165"/>
    </row>
    <row r="6" spans="1:8" x14ac:dyDescent="0.2">
      <c r="A6" s="1" t="s">
        <v>410</v>
      </c>
      <c r="B6" s="461">
        <v>89.645999999999987</v>
      </c>
      <c r="C6" s="398">
        <v>14.569434859289901</v>
      </c>
      <c r="D6" s="237">
        <v>336.19299999999998</v>
      </c>
      <c r="E6" s="398">
        <v>16.872466609654506</v>
      </c>
      <c r="F6" s="237">
        <v>1088.9060000000002</v>
      </c>
      <c r="G6" s="398">
        <v>49.049640963307915</v>
      </c>
      <c r="H6" s="398">
        <v>6.0375425623890298</v>
      </c>
    </row>
    <row r="7" spans="1:8" x14ac:dyDescent="0.2">
      <c r="A7" s="1" t="s">
        <v>48</v>
      </c>
      <c r="B7" s="461">
        <v>73.076999999999998</v>
      </c>
      <c r="C7" s="401">
        <v>-20.891790075344254</v>
      </c>
      <c r="D7" s="461">
        <v>228.994</v>
      </c>
      <c r="E7" s="401">
        <v>-26.968940256476497</v>
      </c>
      <c r="F7" s="237">
        <v>678.49199999999985</v>
      </c>
      <c r="G7" s="398">
        <v>24.504682055149686</v>
      </c>
      <c r="H7" s="398">
        <v>3.7619632256966677</v>
      </c>
    </row>
    <row r="8" spans="1:8" x14ac:dyDescent="0.2">
      <c r="A8" s="1" t="s">
        <v>49</v>
      </c>
      <c r="B8" s="461">
        <v>83.007999999999996</v>
      </c>
      <c r="C8" s="401">
        <v>-38.943156408144056</v>
      </c>
      <c r="D8" s="237">
        <v>362.46199999999999</v>
      </c>
      <c r="E8" s="398">
        <v>-8.076660689966495</v>
      </c>
      <c r="F8" s="237">
        <v>1484.5250000000001</v>
      </c>
      <c r="G8" s="398">
        <v>55.636200087435796</v>
      </c>
      <c r="H8" s="398">
        <v>8.2310896187830487</v>
      </c>
    </row>
    <row r="9" spans="1:8" x14ac:dyDescent="0.2">
      <c r="A9" s="1" t="s">
        <v>122</v>
      </c>
      <c r="B9" s="461">
        <v>630.26699999999994</v>
      </c>
      <c r="C9" s="398">
        <v>26.636179698974665</v>
      </c>
      <c r="D9" s="237">
        <v>2317.9989999999998</v>
      </c>
      <c r="E9" s="398">
        <v>8.08149665427473</v>
      </c>
      <c r="F9" s="237">
        <v>6501.491</v>
      </c>
      <c r="G9" s="398">
        <v>-14.200981262888341</v>
      </c>
      <c r="H9" s="398">
        <v>36.048133292946503</v>
      </c>
    </row>
    <row r="10" spans="1:8" x14ac:dyDescent="0.2">
      <c r="A10" s="1" t="s">
        <v>123</v>
      </c>
      <c r="B10" s="461">
        <v>474.96299999999991</v>
      </c>
      <c r="C10" s="398">
        <v>32.202611413731724</v>
      </c>
      <c r="D10" s="237">
        <v>1972.7460000000001</v>
      </c>
      <c r="E10" s="398">
        <v>16.169687290766056</v>
      </c>
      <c r="F10" s="237">
        <v>5995.1440000000002</v>
      </c>
      <c r="G10" s="398">
        <v>28.631808820175316</v>
      </c>
      <c r="H10" s="398">
        <v>33.240644341799211</v>
      </c>
    </row>
    <row r="11" spans="1:8" x14ac:dyDescent="0.2">
      <c r="A11" s="1" t="s">
        <v>225</v>
      </c>
      <c r="B11" s="461">
        <v>152.37200000000001</v>
      </c>
      <c r="C11" s="398">
        <v>-26.276012560540735</v>
      </c>
      <c r="D11" s="237">
        <v>831.0619999999999</v>
      </c>
      <c r="E11" s="398">
        <v>-4.4820000505713518</v>
      </c>
      <c r="F11" s="237">
        <v>2287.0249999999996</v>
      </c>
      <c r="G11" s="398">
        <v>-8.0881909687085507</v>
      </c>
      <c r="H11" s="398">
        <v>12.68062695838554</v>
      </c>
    </row>
    <row r="12" spans="1:8" x14ac:dyDescent="0.2">
      <c r="A12" s="168" t="s">
        <v>226</v>
      </c>
      <c r="B12" s="462">
        <v>1503.3330000000001</v>
      </c>
      <c r="C12" s="170">
        <v>9.7146372738412499</v>
      </c>
      <c r="D12" s="169">
        <v>6049.4560000000001</v>
      </c>
      <c r="E12" s="170">
        <v>5.9742997096568526</v>
      </c>
      <c r="F12" s="169">
        <v>18035.582999999999</v>
      </c>
      <c r="G12" s="170">
        <v>6.3674253846457072</v>
      </c>
      <c r="H12" s="170">
        <v>100</v>
      </c>
    </row>
    <row r="13" spans="1:8" x14ac:dyDescent="0.2">
      <c r="A13" s="145" t="s">
        <v>227</v>
      </c>
      <c r="B13" s="463"/>
      <c r="C13" s="172"/>
      <c r="D13" s="171"/>
      <c r="E13" s="172"/>
      <c r="F13" s="171"/>
      <c r="G13" s="172"/>
      <c r="H13" s="172"/>
    </row>
    <row r="14" spans="1:8" x14ac:dyDescent="0.2">
      <c r="A14" s="1" t="s">
        <v>410</v>
      </c>
      <c r="B14" s="461">
        <v>42.538000000000004</v>
      </c>
      <c r="C14" s="720">
        <v>-14.196385347748905</v>
      </c>
      <c r="D14" s="237">
        <v>127.73500000000001</v>
      </c>
      <c r="E14" s="398">
        <v>-28.508263792109524</v>
      </c>
      <c r="F14" s="237">
        <v>477.20400000000006</v>
      </c>
      <c r="G14" s="398">
        <v>-18.323069602812435</v>
      </c>
      <c r="H14" s="398">
        <v>2.4178763673971866</v>
      </c>
    </row>
    <row r="15" spans="1:8" x14ac:dyDescent="0.2">
      <c r="A15" s="1" t="s">
        <v>48</v>
      </c>
      <c r="B15" s="461">
        <v>373.41199999999998</v>
      </c>
      <c r="C15" s="398">
        <v>8.9668615984405502</v>
      </c>
      <c r="D15" s="237">
        <v>1414.0240000000001</v>
      </c>
      <c r="E15" s="398">
        <v>-1.0123312460403706</v>
      </c>
      <c r="F15" s="237">
        <v>4186.8629999999994</v>
      </c>
      <c r="G15" s="398">
        <v>-9.0274571375368868</v>
      </c>
      <c r="H15" s="398">
        <v>21.213814429949633</v>
      </c>
    </row>
    <row r="16" spans="1:8" x14ac:dyDescent="0.2">
      <c r="A16" s="1" t="s">
        <v>49</v>
      </c>
      <c r="B16" s="461">
        <v>29.763000000000002</v>
      </c>
      <c r="C16" s="473">
        <v>59.887187751813045</v>
      </c>
      <c r="D16" s="237">
        <v>226.023</v>
      </c>
      <c r="E16" s="398">
        <v>148.03893595540143</v>
      </c>
      <c r="F16" s="237">
        <v>535.33100000000002</v>
      </c>
      <c r="G16" s="398">
        <v>-25.520719567591645</v>
      </c>
      <c r="H16" s="398">
        <v>2.7123917101179016</v>
      </c>
    </row>
    <row r="17" spans="1:8" x14ac:dyDescent="0.2">
      <c r="A17" s="1" t="s">
        <v>122</v>
      </c>
      <c r="B17" s="461">
        <v>630.95399999999995</v>
      </c>
      <c r="C17" s="398">
        <v>-4.0718464551126958</v>
      </c>
      <c r="D17" s="237">
        <v>2174.1989999999996</v>
      </c>
      <c r="E17" s="398">
        <v>-13.097946517361239</v>
      </c>
      <c r="F17" s="237">
        <v>6901.1759999999995</v>
      </c>
      <c r="G17" s="398">
        <v>-22.563175437005896</v>
      </c>
      <c r="H17" s="398">
        <v>34.966576888812</v>
      </c>
    </row>
    <row r="18" spans="1:8" x14ac:dyDescent="0.2">
      <c r="A18" s="1" t="s">
        <v>123</v>
      </c>
      <c r="B18" s="461">
        <v>171.471</v>
      </c>
      <c r="C18" s="398">
        <v>-31.809559411275796</v>
      </c>
      <c r="D18" s="237">
        <v>839.47199999999998</v>
      </c>
      <c r="E18" s="398">
        <v>-13.727940541718237</v>
      </c>
      <c r="F18" s="237">
        <v>1854.424</v>
      </c>
      <c r="G18" s="398">
        <v>-29.191594130737258</v>
      </c>
      <c r="H18" s="398">
        <v>9.395914461601663</v>
      </c>
    </row>
    <row r="19" spans="1:8" x14ac:dyDescent="0.2">
      <c r="A19" s="1" t="s">
        <v>225</v>
      </c>
      <c r="B19" s="461">
        <v>436.02700000000004</v>
      </c>
      <c r="C19" s="398">
        <v>-23.806935935386694</v>
      </c>
      <c r="D19" s="237">
        <v>1978.3180000000002</v>
      </c>
      <c r="E19" s="398">
        <v>-0.18577194752773912</v>
      </c>
      <c r="F19" s="237">
        <v>5781.4949999999999</v>
      </c>
      <c r="G19" s="398">
        <v>6.9302277579755325</v>
      </c>
      <c r="H19" s="398">
        <v>29.293426142121596</v>
      </c>
    </row>
    <row r="20" spans="1:8" x14ac:dyDescent="0.2">
      <c r="A20" s="173" t="s">
        <v>228</v>
      </c>
      <c r="B20" s="464">
        <v>1684.165</v>
      </c>
      <c r="C20" s="175">
        <v>-11.000741940120584</v>
      </c>
      <c r="D20" s="174">
        <v>6759.7710000000006</v>
      </c>
      <c r="E20" s="175">
        <v>-5.5268259795495025</v>
      </c>
      <c r="F20" s="174">
        <v>19736.493000000002</v>
      </c>
      <c r="G20" s="175">
        <v>-13.59973071946653</v>
      </c>
      <c r="H20" s="175">
        <v>100</v>
      </c>
    </row>
    <row r="21" spans="1:8" x14ac:dyDescent="0.2">
      <c r="A21" s="145" t="s">
        <v>454</v>
      </c>
      <c r="B21" s="465"/>
      <c r="C21" s="400"/>
      <c r="D21" s="399"/>
      <c r="E21" s="400"/>
      <c r="F21" s="399"/>
      <c r="G21" s="400"/>
      <c r="H21" s="400"/>
    </row>
    <row r="22" spans="1:8" x14ac:dyDescent="0.2">
      <c r="A22" s="1" t="s">
        <v>410</v>
      </c>
      <c r="B22" s="461">
        <v>-47.107999999999983</v>
      </c>
      <c r="C22" s="398">
        <v>64.311126613184399</v>
      </c>
      <c r="D22" s="237">
        <v>-208.45799999999997</v>
      </c>
      <c r="E22" s="398">
        <v>91.268683420958439</v>
      </c>
      <c r="F22" s="237">
        <v>-611.70200000000011</v>
      </c>
      <c r="G22" s="398">
        <v>318.09197036388963</v>
      </c>
      <c r="H22" s="401" t="s">
        <v>455</v>
      </c>
    </row>
    <row r="23" spans="1:8" x14ac:dyDescent="0.2">
      <c r="A23" s="1" t="s">
        <v>48</v>
      </c>
      <c r="B23" s="461">
        <v>300.33499999999998</v>
      </c>
      <c r="C23" s="398">
        <v>19.986177029899174</v>
      </c>
      <c r="D23" s="237">
        <v>1185.0300000000002</v>
      </c>
      <c r="E23" s="398">
        <v>6.2875809020851863</v>
      </c>
      <c r="F23" s="237">
        <v>3508.3709999999996</v>
      </c>
      <c r="G23" s="398">
        <v>-13.531206314216274</v>
      </c>
      <c r="H23" s="401" t="s">
        <v>455</v>
      </c>
    </row>
    <row r="24" spans="1:8" x14ac:dyDescent="0.2">
      <c r="A24" s="1" t="s">
        <v>49</v>
      </c>
      <c r="B24" s="461">
        <v>-53.24499999999999</v>
      </c>
      <c r="C24" s="401">
        <v>-54.62215669396695</v>
      </c>
      <c r="D24" s="237">
        <v>-136.43899999999999</v>
      </c>
      <c r="E24" s="398">
        <v>-54.998103468179494</v>
      </c>
      <c r="F24" s="237">
        <v>-949.19400000000007</v>
      </c>
      <c r="G24" s="398">
        <v>303.77832038727598</v>
      </c>
      <c r="H24" s="401" t="s">
        <v>455</v>
      </c>
    </row>
    <row r="25" spans="1:8" x14ac:dyDescent="0.2">
      <c r="A25" s="1" t="s">
        <v>122</v>
      </c>
      <c r="B25" s="461">
        <v>0.68700000000001182</v>
      </c>
      <c r="C25" s="398">
        <v>-99.570724270012562</v>
      </c>
      <c r="D25" s="237">
        <v>-143.80000000000018</v>
      </c>
      <c r="E25" s="398">
        <v>-140.25541754497951</v>
      </c>
      <c r="F25" s="237">
        <v>399.68499999999949</v>
      </c>
      <c r="G25" s="398">
        <v>-70.048170524255411</v>
      </c>
      <c r="H25" s="401" t="s">
        <v>455</v>
      </c>
    </row>
    <row r="26" spans="1:8" x14ac:dyDescent="0.2">
      <c r="A26" s="1" t="s">
        <v>123</v>
      </c>
      <c r="B26" s="461">
        <v>-303.4919999999999</v>
      </c>
      <c r="C26" s="398">
        <v>181.50635377052197</v>
      </c>
      <c r="D26" s="237">
        <v>-1133.2740000000001</v>
      </c>
      <c r="E26" s="398">
        <v>56.290588837233699</v>
      </c>
      <c r="F26" s="237">
        <v>-4140.72</v>
      </c>
      <c r="G26" s="398">
        <v>102.8006106469438</v>
      </c>
      <c r="H26" s="401" t="s">
        <v>455</v>
      </c>
    </row>
    <row r="27" spans="1:8" x14ac:dyDescent="0.2">
      <c r="A27" s="1" t="s">
        <v>225</v>
      </c>
      <c r="B27" s="461">
        <v>283.65500000000003</v>
      </c>
      <c r="C27" s="398">
        <v>-22.41108135683163</v>
      </c>
      <c r="D27" s="237">
        <v>1147.2560000000003</v>
      </c>
      <c r="E27" s="398">
        <v>3.1758850731423314</v>
      </c>
      <c r="F27" s="237">
        <v>3494.4700000000003</v>
      </c>
      <c r="G27" s="398">
        <v>19.734727652123894</v>
      </c>
      <c r="H27" s="401" t="s">
        <v>455</v>
      </c>
    </row>
    <row r="28" spans="1:8" x14ac:dyDescent="0.2">
      <c r="A28" s="173" t="s">
        <v>229</v>
      </c>
      <c r="B28" s="464">
        <v>180.83199999999988</v>
      </c>
      <c r="C28" s="175">
        <v>-65.365484615458342</v>
      </c>
      <c r="D28" s="174">
        <v>710.31500000000051</v>
      </c>
      <c r="E28" s="175">
        <v>-50.904749068640641</v>
      </c>
      <c r="F28" s="174">
        <v>1700.9100000000035</v>
      </c>
      <c r="G28" s="175">
        <v>-71.108164965649806</v>
      </c>
      <c r="H28" s="397" t="s">
        <v>455</v>
      </c>
    </row>
    <row r="29" spans="1:8" x14ac:dyDescent="0.2">
      <c r="A29" s="80" t="s">
        <v>125</v>
      </c>
      <c r="B29" s="166"/>
      <c r="C29" s="166"/>
      <c r="D29" s="166"/>
      <c r="E29" s="166"/>
      <c r="F29" s="166"/>
      <c r="G29" s="166"/>
      <c r="H29" s="161" t="s">
        <v>220</v>
      </c>
    </row>
    <row r="30" spans="1:8" x14ac:dyDescent="0.2">
      <c r="A30" s="433" t="s">
        <v>531</v>
      </c>
      <c r="B30" s="166"/>
      <c r="C30" s="166"/>
      <c r="D30" s="166"/>
      <c r="E30" s="166"/>
      <c r="F30" s="166"/>
      <c r="G30" s="167"/>
      <c r="H30" s="167"/>
    </row>
    <row r="31" spans="1:8" x14ac:dyDescent="0.2">
      <c r="A31" s="133" t="s">
        <v>456</v>
      </c>
      <c r="B31" s="166"/>
      <c r="C31" s="166"/>
      <c r="D31" s="166"/>
      <c r="E31" s="166"/>
      <c r="F31" s="166"/>
      <c r="G31" s="167"/>
      <c r="H31" s="167"/>
    </row>
    <row r="33" spans="6:6" x14ac:dyDescent="0.2">
      <c r="F33" s="182"/>
    </row>
  </sheetData>
  <mergeCells count="3">
    <mergeCell ref="B3:C3"/>
    <mergeCell ref="D3:E3"/>
    <mergeCell ref="F3:H3"/>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5"/>
  <dimension ref="A1:EQ54"/>
  <sheetViews>
    <sheetView zoomScaleNormal="100" workbookViewId="0"/>
  </sheetViews>
  <sheetFormatPr baseColWidth="10" defaultRowHeight="14.25" x14ac:dyDescent="0.2"/>
  <cols>
    <col min="1" max="1" width="8.5" customWidth="1"/>
    <col min="2" max="2" width="17.125" customWidth="1"/>
    <col min="3" max="4" width="13.5" customWidth="1"/>
    <col min="5" max="5" width="12.625" customWidth="1"/>
    <col min="6" max="7" width="13.5" customWidth="1"/>
  </cols>
  <sheetData>
    <row r="1" spans="1:8" x14ac:dyDescent="0.2">
      <c r="A1" s="158" t="s">
        <v>457</v>
      </c>
      <c r="B1" s="158"/>
      <c r="C1" s="1"/>
      <c r="D1" s="1"/>
      <c r="E1" s="1"/>
      <c r="F1" s="1"/>
      <c r="G1" s="1"/>
      <c r="H1" s="1"/>
    </row>
    <row r="2" spans="1:8" x14ac:dyDescent="0.2">
      <c r="A2" s="385"/>
      <c r="B2" s="385"/>
      <c r="C2" s="385"/>
      <c r="D2" s="385"/>
      <c r="E2" s="385"/>
      <c r="F2" s="1"/>
      <c r="G2" s="1"/>
      <c r="H2" s="387" t="s">
        <v>151</v>
      </c>
    </row>
    <row r="3" spans="1:8" ht="14.85" customHeight="1" x14ac:dyDescent="0.2">
      <c r="A3" s="797" t="s">
        <v>451</v>
      </c>
      <c r="B3" s="795" t="s">
        <v>452</v>
      </c>
      <c r="C3" s="780">
        <f>INDICE!A3</f>
        <v>45017</v>
      </c>
      <c r="D3" s="779">
        <v>41671</v>
      </c>
      <c r="E3" s="779">
        <v>41671</v>
      </c>
      <c r="F3" s="778" t="s">
        <v>116</v>
      </c>
      <c r="G3" s="778"/>
      <c r="H3" s="778"/>
    </row>
    <row r="4" spans="1:8" x14ac:dyDescent="0.2">
      <c r="A4" s="798"/>
      <c r="B4" s="796"/>
      <c r="C4" s="82" t="s">
        <v>460</v>
      </c>
      <c r="D4" s="82" t="s">
        <v>461</v>
      </c>
      <c r="E4" s="82" t="s">
        <v>230</v>
      </c>
      <c r="F4" s="82" t="s">
        <v>460</v>
      </c>
      <c r="G4" s="82" t="s">
        <v>461</v>
      </c>
      <c r="H4" s="82" t="s">
        <v>230</v>
      </c>
    </row>
    <row r="5" spans="1:8" x14ac:dyDescent="0.2">
      <c r="A5" s="402"/>
      <c r="B5" s="538" t="s">
        <v>200</v>
      </c>
      <c r="C5" s="141">
        <v>0</v>
      </c>
      <c r="D5" s="141">
        <v>8.5489999999999995</v>
      </c>
      <c r="E5" s="177">
        <v>8.5489999999999995</v>
      </c>
      <c r="F5" s="143">
        <v>0</v>
      </c>
      <c r="G5" s="141">
        <v>238.613</v>
      </c>
      <c r="H5" s="176">
        <v>238.613</v>
      </c>
    </row>
    <row r="6" spans="1:8" x14ac:dyDescent="0.2">
      <c r="A6" s="402"/>
      <c r="B6" s="538" t="s">
        <v>231</v>
      </c>
      <c r="C6" s="141">
        <v>139.42400000000001</v>
      </c>
      <c r="D6" s="144">
        <v>235.089</v>
      </c>
      <c r="E6" s="177">
        <v>95.664999999999992</v>
      </c>
      <c r="F6" s="143">
        <v>1296.127</v>
      </c>
      <c r="G6" s="141">
        <v>2495.6659999999997</v>
      </c>
      <c r="H6" s="177">
        <v>1199.5389999999998</v>
      </c>
    </row>
    <row r="7" spans="1:8" x14ac:dyDescent="0.2">
      <c r="A7" s="402"/>
      <c r="B7" s="658" t="s">
        <v>201</v>
      </c>
      <c r="C7" s="141">
        <v>0</v>
      </c>
      <c r="D7" s="96">
        <v>0.02</v>
      </c>
      <c r="E7" s="704">
        <v>0.02</v>
      </c>
      <c r="F7" s="143">
        <v>0</v>
      </c>
      <c r="G7" s="141">
        <v>18.103999999999999</v>
      </c>
      <c r="H7" s="177">
        <v>18.103999999999999</v>
      </c>
    </row>
    <row r="8" spans="1:8" x14ac:dyDescent="0.2">
      <c r="A8" s="492" t="s">
        <v>303</v>
      </c>
      <c r="B8" s="657"/>
      <c r="C8" s="146">
        <v>139.42400000000001</v>
      </c>
      <c r="D8" s="178">
        <v>243.65800000000002</v>
      </c>
      <c r="E8" s="146">
        <v>104.23400000000001</v>
      </c>
      <c r="F8" s="146">
        <v>1296.127</v>
      </c>
      <c r="G8" s="178">
        <v>2752.3829999999994</v>
      </c>
      <c r="H8" s="146">
        <v>1456.2559999999994</v>
      </c>
    </row>
    <row r="9" spans="1:8" x14ac:dyDescent="0.2">
      <c r="A9" s="402"/>
      <c r="B9" s="539" t="s">
        <v>566</v>
      </c>
      <c r="C9" s="144">
        <v>0</v>
      </c>
      <c r="D9" s="144">
        <v>0</v>
      </c>
      <c r="E9" s="179">
        <v>0</v>
      </c>
      <c r="F9" s="144">
        <v>216.06200000000001</v>
      </c>
      <c r="G9" s="96">
        <v>65.37</v>
      </c>
      <c r="H9" s="179">
        <v>-150.69200000000001</v>
      </c>
    </row>
    <row r="10" spans="1:8" x14ac:dyDescent="0.2">
      <c r="A10" s="402"/>
      <c r="B10" s="539" t="s">
        <v>202</v>
      </c>
      <c r="C10" s="144">
        <v>0</v>
      </c>
      <c r="D10" s="141">
        <v>48.195</v>
      </c>
      <c r="E10" s="179">
        <v>48.195</v>
      </c>
      <c r="F10" s="144">
        <v>101.057</v>
      </c>
      <c r="G10" s="141">
        <v>182.80699999999999</v>
      </c>
      <c r="H10" s="179">
        <v>81.749999999999986</v>
      </c>
    </row>
    <row r="11" spans="1:8" x14ac:dyDescent="0.2">
      <c r="A11" s="402"/>
      <c r="B11" s="658" t="s">
        <v>232</v>
      </c>
      <c r="C11" s="144">
        <v>0</v>
      </c>
      <c r="D11" s="141">
        <v>87.332999999999998</v>
      </c>
      <c r="E11" s="179">
        <v>87.332999999999998</v>
      </c>
      <c r="F11" s="96">
        <v>32.106999999999971</v>
      </c>
      <c r="G11" s="141">
        <v>569.73099999999999</v>
      </c>
      <c r="H11" s="177">
        <v>537.62400000000002</v>
      </c>
    </row>
    <row r="12" spans="1:8" x14ac:dyDescent="0.2">
      <c r="A12" s="642" t="s">
        <v>458</v>
      </c>
      <c r="C12" s="146">
        <v>0</v>
      </c>
      <c r="D12" s="146">
        <v>135.52799999999999</v>
      </c>
      <c r="E12" s="146">
        <v>135.52799999999999</v>
      </c>
      <c r="F12" s="146">
        <v>349.226</v>
      </c>
      <c r="G12" s="146">
        <v>817.90800000000002</v>
      </c>
      <c r="H12" s="178">
        <v>468.68200000000002</v>
      </c>
    </row>
    <row r="13" spans="1:8" x14ac:dyDescent="0.2">
      <c r="A13" s="660"/>
      <c r="B13" s="659" t="s">
        <v>233</v>
      </c>
      <c r="C13" s="144">
        <v>22.312000000000001</v>
      </c>
      <c r="D13" s="141">
        <v>43.491999999999997</v>
      </c>
      <c r="E13" s="179">
        <v>21.179999999999996</v>
      </c>
      <c r="F13" s="144">
        <v>774.78100000000006</v>
      </c>
      <c r="G13" s="141">
        <v>615.52599999999995</v>
      </c>
      <c r="H13" s="179">
        <v>-159.25500000000011</v>
      </c>
    </row>
    <row r="14" spans="1:8" x14ac:dyDescent="0.2">
      <c r="A14" s="402"/>
      <c r="B14" s="539" t="s">
        <v>234</v>
      </c>
      <c r="C14" s="144">
        <v>21.692</v>
      </c>
      <c r="D14" s="141">
        <v>308.06099999999998</v>
      </c>
      <c r="E14" s="179">
        <v>286.36899999999997</v>
      </c>
      <c r="F14" s="144">
        <v>667.58299999999997</v>
      </c>
      <c r="G14" s="141">
        <v>2724.94</v>
      </c>
      <c r="H14" s="179">
        <v>2057.357</v>
      </c>
    </row>
    <row r="15" spans="1:8" x14ac:dyDescent="0.2">
      <c r="A15" s="402"/>
      <c r="B15" s="539" t="s">
        <v>593</v>
      </c>
      <c r="C15" s="96">
        <v>114.524</v>
      </c>
      <c r="D15" s="144">
        <v>95.353999999999999</v>
      </c>
      <c r="E15" s="177">
        <v>-19.170000000000002</v>
      </c>
      <c r="F15" s="144">
        <v>1014.0979999999998</v>
      </c>
      <c r="G15" s="144">
        <v>680.74500000000012</v>
      </c>
      <c r="H15" s="177">
        <v>-333.35299999999972</v>
      </c>
    </row>
    <row r="16" spans="1:8" x14ac:dyDescent="0.2">
      <c r="A16" s="402"/>
      <c r="B16" s="539" t="s">
        <v>235</v>
      </c>
      <c r="C16" s="144">
        <v>41.581000000000003</v>
      </c>
      <c r="D16" s="141">
        <v>4.125</v>
      </c>
      <c r="E16" s="177">
        <v>-37.456000000000003</v>
      </c>
      <c r="F16" s="144">
        <v>598.721</v>
      </c>
      <c r="G16" s="141">
        <v>204.90000000000003</v>
      </c>
      <c r="H16" s="177">
        <v>-393.82099999999997</v>
      </c>
    </row>
    <row r="17" spans="1:8" x14ac:dyDescent="0.2">
      <c r="A17" s="402"/>
      <c r="B17" s="539" t="s">
        <v>206</v>
      </c>
      <c r="C17" s="144">
        <v>281.77</v>
      </c>
      <c r="D17" s="96">
        <v>77.277000000000001</v>
      </c>
      <c r="E17" s="704">
        <v>-204.49299999999999</v>
      </c>
      <c r="F17" s="144">
        <v>2708.181</v>
      </c>
      <c r="G17" s="141">
        <v>1142.423</v>
      </c>
      <c r="H17" s="177">
        <v>-1565.758</v>
      </c>
    </row>
    <row r="18" spans="1:8" x14ac:dyDescent="0.2">
      <c r="A18" s="402"/>
      <c r="B18" s="539" t="s">
        <v>545</v>
      </c>
      <c r="C18" s="144">
        <v>204.74700000000001</v>
      </c>
      <c r="D18" s="141">
        <v>124.717</v>
      </c>
      <c r="E18" s="700">
        <v>-80.030000000000015</v>
      </c>
      <c r="F18" s="144">
        <v>2137.6239999999998</v>
      </c>
      <c r="G18" s="141">
        <v>1695.8219999999999</v>
      </c>
      <c r="H18" s="177">
        <v>-441.80199999999991</v>
      </c>
    </row>
    <row r="19" spans="1:8" x14ac:dyDescent="0.2">
      <c r="A19" s="402"/>
      <c r="B19" s="539" t="s">
        <v>236</v>
      </c>
      <c r="C19" s="144">
        <v>76.795000000000002</v>
      </c>
      <c r="D19" s="141">
        <v>187.86099999999999</v>
      </c>
      <c r="E19" s="177">
        <v>111.06599999999999</v>
      </c>
      <c r="F19" s="144">
        <v>670.19599999999991</v>
      </c>
      <c r="G19" s="141">
        <v>1969.116</v>
      </c>
      <c r="H19" s="177">
        <v>1298.92</v>
      </c>
    </row>
    <row r="20" spans="1:8" x14ac:dyDescent="0.2">
      <c r="A20" s="402"/>
      <c r="B20" s="539" t="s">
        <v>208</v>
      </c>
      <c r="C20" s="144">
        <v>61.093000000000004</v>
      </c>
      <c r="D20" s="141">
        <v>15.356</v>
      </c>
      <c r="E20" s="177">
        <v>-45.737000000000002</v>
      </c>
      <c r="F20" s="144">
        <v>288.99200000000002</v>
      </c>
      <c r="G20" s="141">
        <v>374.17300000000006</v>
      </c>
      <c r="H20" s="177">
        <v>85.18100000000004</v>
      </c>
    </row>
    <row r="21" spans="1:8" x14ac:dyDescent="0.2">
      <c r="A21" s="402"/>
      <c r="B21" s="539" t="s">
        <v>209</v>
      </c>
      <c r="C21" s="144">
        <v>0</v>
      </c>
      <c r="D21" s="144">
        <v>0</v>
      </c>
      <c r="E21" s="177">
        <v>0</v>
      </c>
      <c r="F21" s="144">
        <v>734.81699999999989</v>
      </c>
      <c r="G21" s="96">
        <v>0.22499999999999998</v>
      </c>
      <c r="H21" s="177">
        <v>-734.59199999999987</v>
      </c>
    </row>
    <row r="22" spans="1:8" x14ac:dyDescent="0.2">
      <c r="A22" s="402"/>
      <c r="B22" s="539" t="s">
        <v>237</v>
      </c>
      <c r="C22" s="144">
        <v>102.82599999999999</v>
      </c>
      <c r="D22" s="96">
        <v>4.5999999999999999E-2</v>
      </c>
      <c r="E22" s="704">
        <v>-102.77999999999999</v>
      </c>
      <c r="F22" s="144">
        <v>642.75099999999998</v>
      </c>
      <c r="G22" s="96">
        <v>45.899000000000001</v>
      </c>
      <c r="H22" s="177">
        <v>-596.85199999999998</v>
      </c>
    </row>
    <row r="23" spans="1:8" x14ac:dyDescent="0.2">
      <c r="A23" s="402"/>
      <c r="B23" s="539" t="s">
        <v>238</v>
      </c>
      <c r="C23" s="96">
        <v>55.616</v>
      </c>
      <c r="D23" s="96">
        <v>30.835999999999999</v>
      </c>
      <c r="E23" s="177">
        <v>-24.78</v>
      </c>
      <c r="F23" s="144">
        <v>584.87199999999996</v>
      </c>
      <c r="G23" s="141">
        <v>234.68099999999998</v>
      </c>
      <c r="H23" s="177">
        <v>-350.19099999999997</v>
      </c>
    </row>
    <row r="24" spans="1:8" x14ac:dyDescent="0.2">
      <c r="A24" s="402"/>
      <c r="B24" s="661" t="s">
        <v>239</v>
      </c>
      <c r="C24" s="144">
        <v>117.84900000000016</v>
      </c>
      <c r="D24" s="141">
        <v>79.901000000000067</v>
      </c>
      <c r="E24" s="177">
        <v>-37.948000000000093</v>
      </c>
      <c r="F24" s="144">
        <v>2206.8470000000016</v>
      </c>
      <c r="G24" s="141">
        <v>1684.8610000000008</v>
      </c>
      <c r="H24" s="177">
        <v>-521.98600000000079</v>
      </c>
    </row>
    <row r="25" spans="1:8" x14ac:dyDescent="0.2">
      <c r="A25" s="642" t="s">
        <v>442</v>
      </c>
      <c r="C25" s="146">
        <v>1100.8050000000001</v>
      </c>
      <c r="D25" s="146">
        <v>967.02600000000007</v>
      </c>
      <c r="E25" s="178">
        <v>-133.779</v>
      </c>
      <c r="F25" s="146">
        <v>13029.463</v>
      </c>
      <c r="G25" s="146">
        <v>11373.311000000002</v>
      </c>
      <c r="H25" s="178">
        <v>-1656.1519999999982</v>
      </c>
    </row>
    <row r="26" spans="1:8" x14ac:dyDescent="0.2">
      <c r="A26" s="660"/>
      <c r="B26" s="659" t="s">
        <v>210</v>
      </c>
      <c r="C26" s="144">
        <v>30.033999999999999</v>
      </c>
      <c r="D26" s="141">
        <v>0</v>
      </c>
      <c r="E26" s="179">
        <v>-30.033999999999999</v>
      </c>
      <c r="F26" s="144">
        <v>538.18799999999999</v>
      </c>
      <c r="G26" s="141">
        <v>0</v>
      </c>
      <c r="H26" s="179">
        <v>-538.18799999999999</v>
      </c>
    </row>
    <row r="27" spans="1:8" x14ac:dyDescent="0.2">
      <c r="A27" s="403"/>
      <c r="B27" s="539" t="s">
        <v>662</v>
      </c>
      <c r="C27" s="144">
        <v>0</v>
      </c>
      <c r="D27" s="144">
        <v>0</v>
      </c>
      <c r="E27" s="177">
        <v>0</v>
      </c>
      <c r="F27" s="144">
        <v>0</v>
      </c>
      <c r="G27" s="144">
        <v>157.482</v>
      </c>
      <c r="H27" s="177">
        <v>157.482</v>
      </c>
    </row>
    <row r="28" spans="1:8" x14ac:dyDescent="0.2">
      <c r="A28" s="403"/>
      <c r="B28" s="539" t="s">
        <v>240</v>
      </c>
      <c r="C28" s="144">
        <v>0</v>
      </c>
      <c r="D28" s="144">
        <v>0</v>
      </c>
      <c r="E28" s="177">
        <v>0</v>
      </c>
      <c r="F28" s="144">
        <v>295.95600000000002</v>
      </c>
      <c r="G28" s="96">
        <v>10.872999999999999</v>
      </c>
      <c r="H28" s="177">
        <v>-285.08300000000003</v>
      </c>
    </row>
    <row r="29" spans="1:8" x14ac:dyDescent="0.2">
      <c r="A29" s="403"/>
      <c r="B29" s="539" t="s">
        <v>537</v>
      </c>
      <c r="C29" s="144">
        <v>0</v>
      </c>
      <c r="D29" s="96">
        <v>30.777999999999999</v>
      </c>
      <c r="E29" s="704">
        <v>30.777999999999999</v>
      </c>
      <c r="F29" s="144">
        <v>0</v>
      </c>
      <c r="G29" s="144">
        <v>187.75399999999996</v>
      </c>
      <c r="H29" s="177">
        <v>187.75399999999996</v>
      </c>
    </row>
    <row r="30" spans="1:8" x14ac:dyDescent="0.2">
      <c r="A30" s="403"/>
      <c r="B30" s="661" t="s">
        <v>521</v>
      </c>
      <c r="C30" s="144">
        <v>7.7710000000000008</v>
      </c>
      <c r="D30" s="96">
        <v>30.009</v>
      </c>
      <c r="E30" s="177">
        <v>22.238</v>
      </c>
      <c r="F30" s="144">
        <v>176.40699999999993</v>
      </c>
      <c r="G30" s="141">
        <v>56.158000000000015</v>
      </c>
      <c r="H30" s="177">
        <v>-120.24899999999991</v>
      </c>
    </row>
    <row r="31" spans="1:8" x14ac:dyDescent="0.2">
      <c r="A31" s="642" t="s">
        <v>340</v>
      </c>
      <c r="C31" s="146">
        <v>37.805</v>
      </c>
      <c r="D31" s="146">
        <v>60.786999999999999</v>
      </c>
      <c r="E31" s="178">
        <v>22.981999999999999</v>
      </c>
      <c r="F31" s="146">
        <v>1010.5509999999999</v>
      </c>
      <c r="G31" s="146">
        <v>412.26699999999994</v>
      </c>
      <c r="H31" s="178">
        <v>-598.28399999999999</v>
      </c>
    </row>
    <row r="32" spans="1:8" x14ac:dyDescent="0.2">
      <c r="A32" s="660"/>
      <c r="B32" s="659" t="s">
        <v>213</v>
      </c>
      <c r="C32" s="144">
        <v>24.003</v>
      </c>
      <c r="D32" s="141">
        <v>0</v>
      </c>
      <c r="E32" s="179">
        <v>-24.003</v>
      </c>
      <c r="F32" s="144">
        <v>736.43600000000026</v>
      </c>
      <c r="G32" s="96">
        <v>2.1999999999999999E-2</v>
      </c>
      <c r="H32" s="179">
        <v>-736.41400000000021</v>
      </c>
    </row>
    <row r="33" spans="1:8" x14ac:dyDescent="0.2">
      <c r="A33" s="403"/>
      <c r="B33" s="539" t="s">
        <v>216</v>
      </c>
      <c r="C33" s="144">
        <v>54.298999999999999</v>
      </c>
      <c r="D33" s="141">
        <v>0</v>
      </c>
      <c r="E33" s="177">
        <v>-54.298999999999999</v>
      </c>
      <c r="F33" s="144">
        <v>213.07000000000002</v>
      </c>
      <c r="G33" s="144">
        <v>44.420999999999999</v>
      </c>
      <c r="H33" s="177">
        <v>-168.64900000000003</v>
      </c>
    </row>
    <row r="34" spans="1:8" x14ac:dyDescent="0.2">
      <c r="A34" s="403"/>
      <c r="B34" s="539" t="s">
        <v>241</v>
      </c>
      <c r="C34" s="144">
        <v>17.364999999999998</v>
      </c>
      <c r="D34" s="144">
        <v>177.64699999999999</v>
      </c>
      <c r="E34" s="177">
        <v>160.28199999999998</v>
      </c>
      <c r="F34" s="144">
        <v>152.89700000000005</v>
      </c>
      <c r="G34" s="144">
        <v>2529.5299999999993</v>
      </c>
      <c r="H34" s="177">
        <v>2376.6329999999994</v>
      </c>
    </row>
    <row r="35" spans="1:8" x14ac:dyDescent="0.2">
      <c r="A35" s="403"/>
      <c r="B35" s="539" t="s">
        <v>218</v>
      </c>
      <c r="C35" s="144">
        <v>0</v>
      </c>
      <c r="D35" s="96">
        <v>22.196000000000002</v>
      </c>
      <c r="E35" s="704">
        <v>22.196000000000002</v>
      </c>
      <c r="F35" s="144">
        <v>0</v>
      </c>
      <c r="G35" s="144">
        <v>582.32799999999997</v>
      </c>
      <c r="H35" s="177">
        <v>582.32799999999997</v>
      </c>
    </row>
    <row r="36" spans="1:8" x14ac:dyDescent="0.2">
      <c r="A36" s="403"/>
      <c r="B36" s="661" t="s">
        <v>219</v>
      </c>
      <c r="C36" s="144">
        <v>14.691000000000003</v>
      </c>
      <c r="D36" s="144">
        <v>77.261000000000053</v>
      </c>
      <c r="E36" s="177">
        <v>62.57000000000005</v>
      </c>
      <c r="F36" s="144">
        <v>78.537000000000035</v>
      </c>
      <c r="G36" s="144">
        <v>711.97400000000016</v>
      </c>
      <c r="H36" s="177">
        <v>633.43700000000013</v>
      </c>
    </row>
    <row r="37" spans="1:8" x14ac:dyDescent="0.2">
      <c r="A37" s="642" t="s">
        <v>443</v>
      </c>
      <c r="C37" s="146">
        <v>110.35799999999999</v>
      </c>
      <c r="D37" s="146">
        <v>277.10400000000004</v>
      </c>
      <c r="E37" s="178">
        <v>166.74600000000004</v>
      </c>
      <c r="F37" s="146">
        <v>1180.9400000000003</v>
      </c>
      <c r="G37" s="146">
        <v>3868.2749999999996</v>
      </c>
      <c r="H37" s="178">
        <v>2687.3349999999991</v>
      </c>
    </row>
    <row r="38" spans="1:8" x14ac:dyDescent="0.2">
      <c r="A38" s="660"/>
      <c r="B38" s="659" t="s">
        <v>538</v>
      </c>
      <c r="C38" s="144">
        <v>7.9119999999999999</v>
      </c>
      <c r="D38" s="141">
        <v>0</v>
      </c>
      <c r="E38" s="179">
        <v>-7.9119999999999999</v>
      </c>
      <c r="F38" s="144">
        <v>302.56299999999999</v>
      </c>
      <c r="G38" s="141">
        <v>15.908000000000001</v>
      </c>
      <c r="H38" s="179">
        <v>-286.65499999999997</v>
      </c>
    </row>
    <row r="39" spans="1:8" x14ac:dyDescent="0.2">
      <c r="A39" s="403"/>
      <c r="B39" s="539" t="s">
        <v>632</v>
      </c>
      <c r="C39" s="144">
        <v>38.74</v>
      </c>
      <c r="D39" s="144">
        <v>0</v>
      </c>
      <c r="E39" s="177">
        <v>-38.74</v>
      </c>
      <c r="F39" s="408">
        <v>332.99599999999998</v>
      </c>
      <c r="G39" s="144">
        <v>67.89500000000001</v>
      </c>
      <c r="H39" s="177">
        <v>-265.101</v>
      </c>
    </row>
    <row r="40" spans="1:8" x14ac:dyDescent="0.2">
      <c r="A40" s="403"/>
      <c r="B40" s="539" t="s">
        <v>623</v>
      </c>
      <c r="C40" s="144">
        <v>0</v>
      </c>
      <c r="D40" s="144">
        <v>0</v>
      </c>
      <c r="E40" s="177">
        <v>0</v>
      </c>
      <c r="F40" s="144">
        <v>0.64900000000000002</v>
      </c>
      <c r="G40" s="144">
        <v>99.12</v>
      </c>
      <c r="H40" s="177">
        <v>98.471000000000004</v>
      </c>
    </row>
    <row r="41" spans="1:8" x14ac:dyDescent="0.2">
      <c r="A41" s="403"/>
      <c r="B41" s="539" t="s">
        <v>576</v>
      </c>
      <c r="C41" s="144">
        <v>9.0009999999999994</v>
      </c>
      <c r="D41" s="141">
        <v>0</v>
      </c>
      <c r="E41" s="177">
        <v>-9.0009999999999994</v>
      </c>
      <c r="F41" s="408">
        <v>202.77200000000002</v>
      </c>
      <c r="G41" s="144">
        <v>86.216000000000008</v>
      </c>
      <c r="H41" s="177">
        <v>-116.55600000000001</v>
      </c>
    </row>
    <row r="42" spans="1:8" x14ac:dyDescent="0.2">
      <c r="A42" s="403"/>
      <c r="B42" s="539" t="s">
        <v>625</v>
      </c>
      <c r="C42" s="144">
        <v>48.088000000000001</v>
      </c>
      <c r="D42" s="144">
        <v>0</v>
      </c>
      <c r="E42" s="177">
        <v>-48.088000000000001</v>
      </c>
      <c r="F42" s="144">
        <v>115.59100000000001</v>
      </c>
      <c r="G42" s="144">
        <v>241.434</v>
      </c>
      <c r="H42" s="177">
        <v>125.84299999999999</v>
      </c>
    </row>
    <row r="43" spans="1:8" x14ac:dyDescent="0.2">
      <c r="A43" s="403"/>
      <c r="B43" s="661" t="s">
        <v>242</v>
      </c>
      <c r="C43" s="144">
        <v>11.200000000000003</v>
      </c>
      <c r="D43" s="96">
        <v>6.2E-2</v>
      </c>
      <c r="E43" s="704">
        <v>-11.138000000000003</v>
      </c>
      <c r="F43" s="408">
        <v>214.70499999999981</v>
      </c>
      <c r="G43" s="144">
        <v>1.7760000000000673</v>
      </c>
      <c r="H43" s="179">
        <v>-212.92899999999975</v>
      </c>
    </row>
    <row r="44" spans="1:8" x14ac:dyDescent="0.2">
      <c r="A44" s="492" t="s">
        <v>459</v>
      </c>
      <c r="B44" s="481"/>
      <c r="C44" s="146">
        <v>114.941</v>
      </c>
      <c r="D44" s="699">
        <v>6.2E-2</v>
      </c>
      <c r="E44" s="178">
        <v>-114.879</v>
      </c>
      <c r="F44" s="146">
        <v>1169.2759999999998</v>
      </c>
      <c r="G44" s="146">
        <v>512.34900000000005</v>
      </c>
      <c r="H44" s="178">
        <v>-656.92699999999979</v>
      </c>
    </row>
    <row r="45" spans="1:8" x14ac:dyDescent="0.2">
      <c r="A45" s="150" t="s">
        <v>114</v>
      </c>
      <c r="B45" s="150"/>
      <c r="C45" s="150">
        <v>1503.3329999999999</v>
      </c>
      <c r="D45" s="180">
        <v>1684.1650000000002</v>
      </c>
      <c r="E45" s="150">
        <v>180.83200000000033</v>
      </c>
      <c r="F45" s="150">
        <v>18035.582999999995</v>
      </c>
      <c r="G45" s="180">
        <v>19736.492999999995</v>
      </c>
      <c r="H45" s="150">
        <v>1700.9099999999999</v>
      </c>
    </row>
    <row r="46" spans="1:8" x14ac:dyDescent="0.2">
      <c r="A46" s="229" t="s">
        <v>444</v>
      </c>
      <c r="B46" s="152"/>
      <c r="C46" s="152">
        <v>111.036</v>
      </c>
      <c r="D46" s="722">
        <v>36.176000000000002</v>
      </c>
      <c r="E46" s="152">
        <v>-74.86</v>
      </c>
      <c r="F46" s="152">
        <v>1851.6380000000001</v>
      </c>
      <c r="G46" s="152">
        <v>119.795</v>
      </c>
      <c r="H46" s="152">
        <v>-1731.8430000000001</v>
      </c>
    </row>
    <row r="47" spans="1:8" x14ac:dyDescent="0.2">
      <c r="A47" s="229" t="s">
        <v>445</v>
      </c>
      <c r="B47" s="152"/>
      <c r="C47" s="152">
        <v>1392.2969999999998</v>
      </c>
      <c r="D47" s="716">
        <v>1647.9890000000003</v>
      </c>
      <c r="E47" s="152">
        <v>255.69200000000046</v>
      </c>
      <c r="F47" s="152">
        <v>16183.944999999994</v>
      </c>
      <c r="G47" s="152">
        <v>19616.697999999997</v>
      </c>
      <c r="H47" s="152">
        <v>3432.7530000000024</v>
      </c>
    </row>
    <row r="48" spans="1:8" x14ac:dyDescent="0.2">
      <c r="A48" s="485" t="s">
        <v>446</v>
      </c>
      <c r="B48" s="154"/>
      <c r="C48" s="154">
        <v>1023.9939999999999</v>
      </c>
      <c r="D48" s="154">
        <v>1091.5960000000002</v>
      </c>
      <c r="E48" s="154">
        <v>67.602000000000317</v>
      </c>
      <c r="F48" s="154">
        <v>11271.414000000002</v>
      </c>
      <c r="G48" s="154">
        <v>12325.786</v>
      </c>
      <c r="H48" s="154">
        <v>1054.3719999999976</v>
      </c>
    </row>
    <row r="49" spans="1:147" x14ac:dyDescent="0.2">
      <c r="A49" s="485" t="s">
        <v>447</v>
      </c>
      <c r="B49" s="154"/>
      <c r="C49" s="154">
        <v>479.33899999999994</v>
      </c>
      <c r="D49" s="154">
        <v>592.56899999999996</v>
      </c>
      <c r="E49" s="154">
        <v>113.23000000000002</v>
      </c>
      <c r="F49" s="154">
        <v>6764.1689999999926</v>
      </c>
      <c r="G49" s="154">
        <v>7410.7069999999949</v>
      </c>
      <c r="H49" s="154">
        <v>646.53800000000228</v>
      </c>
    </row>
    <row r="50" spans="1:147" x14ac:dyDescent="0.2">
      <c r="A50" s="486" t="s">
        <v>448</v>
      </c>
      <c r="B50" s="483"/>
      <c r="C50" s="483">
        <v>766.08399999999995</v>
      </c>
      <c r="D50" s="471">
        <v>810.19400000000007</v>
      </c>
      <c r="E50" s="484">
        <v>44.110000000000127</v>
      </c>
      <c r="F50" s="484">
        <v>9051.3859999999986</v>
      </c>
      <c r="G50" s="484">
        <v>9542.6270000000022</v>
      </c>
      <c r="H50" s="484">
        <v>491.24100000000362</v>
      </c>
    </row>
    <row r="51" spans="1:147" x14ac:dyDescent="0.2">
      <c r="B51" s="84"/>
      <c r="C51" s="84"/>
      <c r="D51" s="84"/>
      <c r="E51" s="84"/>
      <c r="F51" s="84"/>
      <c r="G51" s="84"/>
      <c r="H51" s="161" t="s">
        <v>220</v>
      </c>
    </row>
    <row r="52" spans="1:147" x14ac:dyDescent="0.2">
      <c r="A52" s="433" t="s">
        <v>531</v>
      </c>
      <c r="B52" s="84"/>
      <c r="C52" s="84"/>
      <c r="D52" s="84"/>
      <c r="E52" s="84"/>
      <c r="F52" s="84"/>
      <c r="G52" s="84"/>
      <c r="H52" s="84"/>
      <c r="AD52" s="388"/>
      <c r="AE52" s="388"/>
      <c r="AF52" s="388"/>
      <c r="AG52" s="388"/>
      <c r="AH52" s="388"/>
      <c r="AI52" s="388"/>
      <c r="AJ52" s="388"/>
      <c r="AK52" s="388"/>
      <c r="AL52" s="388"/>
      <c r="AM52" s="388"/>
      <c r="AN52" s="388"/>
      <c r="AO52" s="388"/>
      <c r="AP52" s="388"/>
      <c r="AQ52" s="388"/>
      <c r="AR52" s="388"/>
      <c r="AS52" s="388"/>
      <c r="AT52" s="388"/>
      <c r="AU52" s="388"/>
      <c r="AV52" s="388"/>
      <c r="AW52" s="388"/>
      <c r="AX52" s="388"/>
      <c r="AY52" s="388"/>
      <c r="AZ52" s="388"/>
      <c r="BA52" s="388"/>
      <c r="BB52" s="388"/>
      <c r="BC52" s="388"/>
      <c r="BD52" s="388"/>
      <c r="BE52" s="388"/>
      <c r="BF52" s="388"/>
      <c r="BG52" s="388"/>
      <c r="BH52" s="388"/>
      <c r="BI52" s="388"/>
      <c r="BJ52" s="388"/>
      <c r="BK52" s="388"/>
      <c r="BL52" s="388"/>
      <c r="BM52" s="388"/>
      <c r="BN52" s="388"/>
      <c r="BO52" s="388"/>
      <c r="BP52" s="388"/>
      <c r="BQ52" s="388"/>
      <c r="BR52" s="388"/>
      <c r="BS52" s="388"/>
      <c r="BT52" s="388"/>
      <c r="BU52" s="388"/>
      <c r="BV52" s="388"/>
      <c r="BW52" s="388"/>
      <c r="BX52" s="388"/>
      <c r="BY52" s="388"/>
      <c r="BZ52" s="388"/>
      <c r="CA52" s="388"/>
      <c r="CB52" s="388"/>
      <c r="CC52" s="388"/>
      <c r="CD52" s="388"/>
      <c r="CE52" s="388"/>
      <c r="CF52" s="388"/>
      <c r="CG52" s="388"/>
      <c r="CH52" s="388"/>
      <c r="CI52" s="388"/>
      <c r="CJ52" s="388"/>
      <c r="CK52" s="388"/>
      <c r="CL52" s="388"/>
      <c r="CM52" s="388"/>
      <c r="CN52" s="388"/>
      <c r="CO52" s="388"/>
      <c r="CP52" s="388"/>
      <c r="CQ52" s="388"/>
      <c r="CR52" s="388"/>
      <c r="CS52" s="388"/>
      <c r="CT52" s="388"/>
      <c r="CU52" s="388"/>
      <c r="CV52" s="388"/>
      <c r="CW52" s="388"/>
      <c r="CX52" s="388"/>
      <c r="CY52" s="388"/>
      <c r="CZ52" s="388"/>
      <c r="DA52" s="388"/>
      <c r="DB52" s="388"/>
      <c r="DC52" s="388"/>
      <c r="DD52" s="388"/>
      <c r="DE52" s="388"/>
      <c r="DF52" s="388"/>
      <c r="DG52" s="388"/>
      <c r="DH52" s="388"/>
      <c r="DI52" s="388"/>
      <c r="DJ52" s="388"/>
      <c r="DK52" s="388"/>
      <c r="DL52" s="388"/>
      <c r="DM52" s="388"/>
      <c r="DN52" s="388"/>
      <c r="DO52" s="388"/>
      <c r="DP52" s="388"/>
      <c r="DQ52" s="388"/>
      <c r="DR52" s="388"/>
      <c r="DS52" s="388"/>
      <c r="DT52" s="388"/>
      <c r="DU52" s="388"/>
      <c r="DV52" s="388"/>
      <c r="DW52" s="388"/>
      <c r="DX52" s="388"/>
      <c r="DY52" s="388"/>
      <c r="DZ52" s="388"/>
      <c r="EA52" s="388"/>
      <c r="EB52" s="388"/>
      <c r="EC52" s="388"/>
      <c r="ED52" s="388"/>
      <c r="EE52" s="388"/>
      <c r="EF52" s="388"/>
      <c r="EG52" s="388"/>
      <c r="EH52" s="388"/>
      <c r="EI52" s="388"/>
      <c r="EJ52" s="388"/>
      <c r="EK52" s="388"/>
      <c r="EL52" s="388"/>
      <c r="EM52" s="388"/>
      <c r="EN52" s="388"/>
      <c r="EO52" s="388"/>
      <c r="EP52" s="388"/>
      <c r="EQ52" s="388"/>
    </row>
    <row r="53" spans="1:147" x14ac:dyDescent="0.2">
      <c r="B53" s="84"/>
      <c r="C53" s="84"/>
      <c r="D53" s="84"/>
      <c r="E53" s="84"/>
      <c r="F53" s="84"/>
      <c r="G53" s="84"/>
      <c r="H53" s="84"/>
    </row>
    <row r="54" spans="1:147" x14ac:dyDescent="0.2">
      <c r="C54" s="182"/>
      <c r="D54" s="182"/>
      <c r="E54" s="182"/>
      <c r="F54" s="182"/>
      <c r="G54" s="182"/>
    </row>
  </sheetData>
  <sortState xmlns:xlrd2="http://schemas.microsoft.com/office/spreadsheetml/2017/richdata2" ref="B11:H11">
    <sortCondition ref="B11"/>
  </sortState>
  <mergeCells count="4">
    <mergeCell ref="A3:A4"/>
    <mergeCell ref="C3:E3"/>
    <mergeCell ref="F3:H3"/>
    <mergeCell ref="B3:B4"/>
  </mergeCells>
  <conditionalFormatting sqref="C15">
    <cfRule type="cellIs" dxfId="110" priority="31" operator="between">
      <formula>0</formula>
      <formula>0.5</formula>
    </cfRule>
    <cfRule type="cellIs" dxfId="109" priority="32" operator="between">
      <formula>0</formula>
      <formula>0.49</formula>
    </cfRule>
  </conditionalFormatting>
  <conditionalFormatting sqref="C23">
    <cfRule type="cellIs" dxfId="108" priority="92" operator="between">
      <formula>0</formula>
      <formula>0.49</formula>
    </cfRule>
    <cfRule type="cellIs" dxfId="107" priority="91" operator="between">
      <formula>0</formula>
      <formula>0.5</formula>
    </cfRule>
  </conditionalFormatting>
  <conditionalFormatting sqref="D22:D23">
    <cfRule type="cellIs" dxfId="106" priority="89" operator="between">
      <formula>0</formula>
      <formula>0.5</formula>
    </cfRule>
    <cfRule type="cellIs" dxfId="105" priority="90" operator="between">
      <formula>0</formula>
      <formula>0.49</formula>
    </cfRule>
  </conditionalFormatting>
  <conditionalFormatting sqref="D29:D30">
    <cfRule type="cellIs" dxfId="104" priority="5" operator="between">
      <formula>0</formula>
      <formula>0.5</formula>
    </cfRule>
    <cfRule type="cellIs" dxfId="103" priority="6" operator="between">
      <formula>0</formula>
      <formula>0.49</formula>
    </cfRule>
  </conditionalFormatting>
  <conditionalFormatting sqref="D43:D44">
    <cfRule type="cellIs" dxfId="102" priority="53" operator="between">
      <formula>0</formula>
      <formula>0.5</formula>
    </cfRule>
    <cfRule type="cellIs" dxfId="101" priority="54" operator="between">
      <formula>0</formula>
      <formula>0.49</formula>
    </cfRule>
  </conditionalFormatting>
  <conditionalFormatting sqref="D7:E7">
    <cfRule type="cellIs" dxfId="100" priority="11" operator="between">
      <formula>0</formula>
      <formula>0.5</formula>
    </cfRule>
    <cfRule type="cellIs" dxfId="99" priority="12" operator="between">
      <formula>0</formula>
      <formula>0.49</formula>
    </cfRule>
  </conditionalFormatting>
  <conditionalFormatting sqref="D17:E17">
    <cfRule type="cellIs" dxfId="98" priority="59" operator="between">
      <formula>0</formula>
      <formula>0.5</formula>
    </cfRule>
    <cfRule type="cellIs" dxfId="97" priority="60" operator="between">
      <formula>0</formula>
      <formula>0.49</formula>
    </cfRule>
  </conditionalFormatting>
  <conditionalFormatting sqref="D35:E35">
    <cfRule type="cellIs" dxfId="96" priority="35" operator="between">
      <formula>0</formula>
      <formula>0.5</formula>
    </cfRule>
    <cfRule type="cellIs" dxfId="95" priority="36" operator="between">
      <formula>0</formula>
      <formula>0.49</formula>
    </cfRule>
  </conditionalFormatting>
  <conditionalFormatting sqref="E18">
    <cfRule type="cellIs" dxfId="94" priority="67" operator="between">
      <formula>0</formula>
      <formula>0.5</formula>
    </cfRule>
    <cfRule type="cellIs" dxfId="93" priority="68" operator="between">
      <formula>0</formula>
      <formula>0.49</formula>
    </cfRule>
  </conditionalFormatting>
  <conditionalFormatting sqref="E22">
    <cfRule type="cellIs" dxfId="92" priority="13" operator="between">
      <formula>0</formula>
      <formula>0.5</formula>
    </cfRule>
    <cfRule type="cellIs" dxfId="91" priority="14" operator="between">
      <formula>0</formula>
      <formula>0.49</formula>
    </cfRule>
  </conditionalFormatting>
  <conditionalFormatting sqref="E29">
    <cfRule type="cellIs" dxfId="90" priority="3" operator="between">
      <formula>0</formula>
      <formula>0.5</formula>
    </cfRule>
    <cfRule type="cellIs" dxfId="89" priority="4" operator="between">
      <formula>0</formula>
      <formula>0.49</formula>
    </cfRule>
  </conditionalFormatting>
  <conditionalFormatting sqref="E43">
    <cfRule type="cellIs" dxfId="88" priority="51" operator="between">
      <formula>0</formula>
      <formula>0.5</formula>
    </cfRule>
    <cfRule type="cellIs" dxfId="87" priority="52" operator="between">
      <formula>0</formula>
      <formula>0.49</formula>
    </cfRule>
  </conditionalFormatting>
  <conditionalFormatting sqref="F11">
    <cfRule type="cellIs" dxfId="86" priority="15" operator="between">
      <formula>0</formula>
      <formula>0.5</formula>
    </cfRule>
    <cfRule type="cellIs" dxfId="85" priority="16" operator="between">
      <formula>0</formula>
      <formula>0.49</formula>
    </cfRule>
  </conditionalFormatting>
  <conditionalFormatting sqref="G9">
    <cfRule type="cellIs" dxfId="84" priority="79" operator="between">
      <formula>0</formula>
      <formula>0.5</formula>
    </cfRule>
    <cfRule type="cellIs" dxfId="83" priority="80" operator="between">
      <formula>0</formula>
      <formula>0.49</formula>
    </cfRule>
  </conditionalFormatting>
  <conditionalFormatting sqref="G21:G22">
    <cfRule type="cellIs" dxfId="82" priority="49" operator="between">
      <formula>0</formula>
      <formula>0.5</formula>
    </cfRule>
    <cfRule type="cellIs" dxfId="81" priority="50" operator="between">
      <formula>0</formula>
      <formula>0.49</formula>
    </cfRule>
  </conditionalFormatting>
  <conditionalFormatting sqref="G28">
    <cfRule type="cellIs" dxfId="80" priority="87" operator="between">
      <formula>0</formula>
      <formula>0.5</formula>
    </cfRule>
    <cfRule type="cellIs" dxfId="79" priority="88" operator="between">
      <formula>0</formula>
      <formula>0.49</formula>
    </cfRule>
  </conditionalFormatting>
  <conditionalFormatting sqref="G32">
    <cfRule type="cellIs" dxfId="78" priority="2" operator="between">
      <formula>0</formula>
      <formula>0.49</formula>
    </cfRule>
    <cfRule type="cellIs" dxfId="77" priority="1" operator="between">
      <formula>0</formula>
      <formula>0.5</formula>
    </cfRule>
  </conditionalFormatting>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6"/>
  <dimension ref="A1:AI115"/>
  <sheetViews>
    <sheetView workbookViewId="0"/>
  </sheetViews>
  <sheetFormatPr baseColWidth="10" defaultRowHeight="14.25" x14ac:dyDescent="0.2"/>
  <cols>
    <col min="1" max="1" width="30.625" customWidth="1"/>
    <col min="8" max="8" width="11.125" customWidth="1"/>
    <col min="9" max="35" width="11" style="1"/>
  </cols>
  <sheetData>
    <row r="1" spans="1:8" x14ac:dyDescent="0.2">
      <c r="A1" s="53" t="s">
        <v>30</v>
      </c>
      <c r="B1" s="53"/>
      <c r="C1" s="53"/>
      <c r="D1" s="6"/>
      <c r="E1" s="6"/>
      <c r="F1" s="6"/>
      <c r="G1" s="6"/>
      <c r="H1" s="3"/>
    </row>
    <row r="2" spans="1:8" x14ac:dyDescent="0.2">
      <c r="A2" s="54"/>
      <c r="B2" s="54"/>
      <c r="C2" s="54"/>
      <c r="D2" s="65"/>
      <c r="E2" s="65"/>
      <c r="F2" s="65"/>
      <c r="G2" s="108"/>
      <c r="H2" s="55" t="s">
        <v>151</v>
      </c>
    </row>
    <row r="3" spans="1:8" x14ac:dyDescent="0.2">
      <c r="A3" s="56"/>
      <c r="B3" s="777">
        <f>INDICE!A3</f>
        <v>45017</v>
      </c>
      <c r="C3" s="778"/>
      <c r="D3" s="778" t="s">
        <v>115</v>
      </c>
      <c r="E3" s="778"/>
      <c r="F3" s="778" t="s">
        <v>116</v>
      </c>
      <c r="G3" s="778"/>
      <c r="H3" s="778"/>
    </row>
    <row r="4" spans="1:8" x14ac:dyDescent="0.2">
      <c r="A4" s="66"/>
      <c r="B4" s="82" t="s">
        <v>47</v>
      </c>
      <c r="C4" s="82" t="s">
        <v>449</v>
      </c>
      <c r="D4" s="82" t="s">
        <v>47</v>
      </c>
      <c r="E4" s="82" t="s">
        <v>449</v>
      </c>
      <c r="F4" s="82" t="s">
        <v>47</v>
      </c>
      <c r="G4" s="83" t="s">
        <v>449</v>
      </c>
      <c r="H4" s="83" t="s">
        <v>121</v>
      </c>
    </row>
    <row r="5" spans="1:8" x14ac:dyDescent="0.2">
      <c r="A5" s="1" t="s">
        <v>584</v>
      </c>
      <c r="B5" s="589">
        <v>0</v>
      </c>
      <c r="C5" s="187" t="s">
        <v>142</v>
      </c>
      <c r="D5" s="673">
        <v>0</v>
      </c>
      <c r="E5" s="673">
        <v>0</v>
      </c>
      <c r="F5" s="673">
        <v>0</v>
      </c>
      <c r="G5" s="187">
        <v>-100</v>
      </c>
      <c r="H5" s="589">
        <v>0</v>
      </c>
    </row>
    <row r="6" spans="1:8" x14ac:dyDescent="0.2">
      <c r="A6" s="1" t="s">
        <v>244</v>
      </c>
      <c r="B6" s="589">
        <v>0</v>
      </c>
      <c r="C6" s="73" t="s">
        <v>142</v>
      </c>
      <c r="D6" s="673">
        <v>0</v>
      </c>
      <c r="E6" s="673">
        <v>0</v>
      </c>
      <c r="F6" s="673">
        <v>0</v>
      </c>
      <c r="G6" s="187">
        <v>-100</v>
      </c>
      <c r="H6" s="589">
        <v>0</v>
      </c>
    </row>
    <row r="7" spans="1:8" x14ac:dyDescent="0.2">
      <c r="A7" s="1" t="s">
        <v>245</v>
      </c>
      <c r="B7" s="589">
        <v>0</v>
      </c>
      <c r="C7" s="73" t="s">
        <v>142</v>
      </c>
      <c r="D7" s="673">
        <v>0</v>
      </c>
      <c r="E7" s="673">
        <v>0</v>
      </c>
      <c r="F7" s="673">
        <v>0</v>
      </c>
      <c r="G7" s="187">
        <v>-100</v>
      </c>
      <c r="H7" s="589">
        <v>0</v>
      </c>
    </row>
    <row r="8" spans="1:8" x14ac:dyDescent="0.2">
      <c r="A8" t="s">
        <v>609</v>
      </c>
      <c r="B8" s="589">
        <v>0</v>
      </c>
      <c r="C8" s="73">
        <v>-100</v>
      </c>
      <c r="D8" s="95">
        <v>0.186</v>
      </c>
      <c r="E8" s="187">
        <v>-31.962835613431849</v>
      </c>
      <c r="F8" s="95">
        <v>0.82399999999999995</v>
      </c>
      <c r="G8" s="187">
        <v>-10.292420580486421</v>
      </c>
      <c r="H8" s="479">
        <v>100</v>
      </c>
    </row>
    <row r="9" spans="1:8" x14ac:dyDescent="0.2">
      <c r="A9" s="189" t="s">
        <v>246</v>
      </c>
      <c r="B9" s="727">
        <v>0</v>
      </c>
      <c r="C9" s="189">
        <v>-100</v>
      </c>
      <c r="D9" s="727">
        <v>0.186</v>
      </c>
      <c r="E9" s="189">
        <v>-31.962835613431849</v>
      </c>
      <c r="F9" s="188">
        <v>0.82399999999999995</v>
      </c>
      <c r="G9" s="189">
        <v>-62.469369722255117</v>
      </c>
      <c r="H9" s="189">
        <v>100</v>
      </c>
    </row>
    <row r="10" spans="1:8" x14ac:dyDescent="0.2">
      <c r="A10" s="563" t="s">
        <v>247</v>
      </c>
      <c r="B10" s="692">
        <f>B9/'Consumo PP'!B11*100</f>
        <v>0</v>
      </c>
      <c r="C10" s="628"/>
      <c r="D10" s="692">
        <f>D9/'Consumo PP'!D11*100</f>
        <v>1.0160795908323605E-3</v>
      </c>
      <c r="E10" s="628"/>
      <c r="F10" s="692">
        <f>F9/'Consumo PP'!F11*100</f>
        <v>1.4358430227919298E-3</v>
      </c>
      <c r="G10" s="563"/>
      <c r="H10" s="627"/>
    </row>
    <row r="11" spans="1:8" x14ac:dyDescent="0.2">
      <c r="A11" s="80" t="s">
        <v>571</v>
      </c>
      <c r="B11" s="59"/>
      <c r="C11" s="108"/>
      <c r="D11" s="108"/>
      <c r="E11" s="108"/>
      <c r="F11" s="108"/>
      <c r="G11" s="108"/>
      <c r="H11" s="161" t="s">
        <v>220</v>
      </c>
    </row>
    <row r="12" spans="1:8" s="1" customFormat="1" x14ac:dyDescent="0.2">
      <c r="A12" s="80" t="s">
        <v>524</v>
      </c>
      <c r="B12" s="108"/>
    </row>
    <row r="13" spans="1:8" s="1" customFormat="1" x14ac:dyDescent="0.2">
      <c r="A13" s="388" t="s">
        <v>532</v>
      </c>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sheetData>
  <mergeCells count="3">
    <mergeCell ref="B3:C3"/>
    <mergeCell ref="D3:E3"/>
    <mergeCell ref="F3:H3"/>
  </mergeCells>
  <conditionalFormatting sqref="B5:F8">
    <cfRule type="cellIs" dxfId="76" priority="8" operator="between">
      <formula>0.00001</formula>
      <formula>0.499</formula>
    </cfRule>
  </conditionalFormatting>
  <conditionalFormatting sqref="G5">
    <cfRule type="cellIs" dxfId="75" priority="84" operator="between">
      <formula>0.00001</formula>
      <formula>0.499</formula>
    </cfRule>
  </conditionalFormatting>
  <conditionalFormatting sqref="H5:H7">
    <cfRule type="cellIs" dxfId="74" priority="1" operator="between">
      <formula>0.00001</formula>
      <formula>0.499</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7"/>
  <dimension ref="A1:BA80"/>
  <sheetViews>
    <sheetView workbookViewId="0"/>
  </sheetViews>
  <sheetFormatPr baseColWidth="10" defaultRowHeight="14.25" x14ac:dyDescent="0.2"/>
  <cols>
    <col min="1" max="1" width="11" customWidth="1"/>
    <col min="8" max="53" width="11" style="1"/>
  </cols>
  <sheetData>
    <row r="1" spans="1:7" x14ac:dyDescent="0.2">
      <c r="A1" s="6" t="s">
        <v>248</v>
      </c>
      <c r="B1" s="424"/>
      <c r="C1" s="1"/>
      <c r="D1" s="1"/>
      <c r="E1" s="1"/>
      <c r="F1" s="1"/>
      <c r="G1" s="1"/>
    </row>
    <row r="2" spans="1:7" x14ac:dyDescent="0.2">
      <c r="A2" s="1"/>
      <c r="B2" s="1"/>
      <c r="C2" s="1"/>
      <c r="D2" s="1"/>
      <c r="E2" s="1"/>
      <c r="F2" s="1"/>
      <c r="G2" s="55" t="s">
        <v>151</v>
      </c>
    </row>
    <row r="3" spans="1:7" x14ac:dyDescent="0.2">
      <c r="A3" s="56"/>
      <c r="B3" s="780">
        <f>INDICE!A3</f>
        <v>45017</v>
      </c>
      <c r="C3" s="780"/>
      <c r="D3" s="779" t="s">
        <v>115</v>
      </c>
      <c r="E3" s="779"/>
      <c r="F3" s="779" t="s">
        <v>116</v>
      </c>
      <c r="G3" s="779"/>
    </row>
    <row r="4" spans="1:7" x14ac:dyDescent="0.2">
      <c r="A4" s="66"/>
      <c r="B4" s="616" t="s">
        <v>47</v>
      </c>
      <c r="C4" s="197" t="s">
        <v>449</v>
      </c>
      <c r="D4" s="616" t="s">
        <v>47</v>
      </c>
      <c r="E4" s="197" t="s">
        <v>449</v>
      </c>
      <c r="F4" s="616" t="s">
        <v>47</v>
      </c>
      <c r="G4" s="197" t="s">
        <v>449</v>
      </c>
    </row>
    <row r="5" spans="1:7" ht="15" x14ac:dyDescent="0.25">
      <c r="A5" s="419" t="s">
        <v>114</v>
      </c>
      <c r="B5" s="422">
        <v>5258.7569999999996</v>
      </c>
      <c r="C5" s="420">
        <v>-4.01577214748123</v>
      </c>
      <c r="D5" s="421">
        <v>20191.53</v>
      </c>
      <c r="E5" s="420">
        <v>-1.9433224844601193</v>
      </c>
      <c r="F5" s="423">
        <v>63392.065999999992</v>
      </c>
      <c r="G5" s="420">
        <v>2.7776110089700468</v>
      </c>
    </row>
    <row r="6" spans="1:7" x14ac:dyDescent="0.2">
      <c r="A6" s="80"/>
      <c r="B6" s="1"/>
      <c r="C6" s="1"/>
      <c r="D6" s="1"/>
      <c r="E6" s="1"/>
      <c r="F6" s="1"/>
      <c r="G6" s="55" t="s">
        <v>220</v>
      </c>
    </row>
    <row r="7" spans="1:7" x14ac:dyDescent="0.2">
      <c r="A7" s="80" t="s">
        <v>571</v>
      </c>
      <c r="B7" s="1"/>
      <c r="C7" s="1"/>
      <c r="D7" s="1"/>
      <c r="E7" s="1"/>
      <c r="F7" s="1"/>
      <c r="G7" s="1"/>
    </row>
    <row r="8" spans="1:7" s="1" customFormat="1" x14ac:dyDescent="0.2"/>
    <row r="9" spans="1:7" s="1" customFormat="1" x14ac:dyDescent="0.2"/>
    <row r="10" spans="1:7" s="1" customFormat="1" x14ac:dyDescent="0.2"/>
    <row r="11" spans="1:7" s="1" customFormat="1" x14ac:dyDescent="0.2"/>
    <row r="12" spans="1:7" s="1" customFormat="1" x14ac:dyDescent="0.2"/>
    <row r="13" spans="1:7" s="1" customFormat="1" x14ac:dyDescent="0.2"/>
    <row r="14" spans="1:7" s="1" customFormat="1" x14ac:dyDescent="0.2"/>
    <row r="15" spans="1:7" s="1" customFormat="1" x14ac:dyDescent="0.2"/>
    <row r="16" spans="1:7"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sheetData>
  <mergeCells count="3">
    <mergeCell ref="B3:C3"/>
    <mergeCell ref="D3:E3"/>
    <mergeCell ref="F3:G3"/>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8"/>
  <dimension ref="A1:H15"/>
  <sheetViews>
    <sheetView zoomScaleNormal="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10" width="11" style="69"/>
    <col min="11" max="12" width="11.5" style="69" customWidth="1"/>
    <col min="13" max="256" width="11" style="69"/>
    <col min="257" max="257" width="32.125" style="69" customWidth="1"/>
    <col min="258" max="258" width="12.125" style="69" customWidth="1"/>
    <col min="259" max="259" width="12.625" style="69" customWidth="1"/>
    <col min="260" max="260" width="11" style="69"/>
    <col min="261" max="261" width="12.625" style="69" customWidth="1"/>
    <col min="262" max="262" width="13.5" style="69" customWidth="1"/>
    <col min="263" max="263" width="11" style="69"/>
    <col min="264" max="264" width="12.125" style="69" customWidth="1"/>
    <col min="265" max="266" width="11" style="69"/>
    <col min="267" max="268" width="11.5" style="69" customWidth="1"/>
    <col min="269" max="512" width="11" style="69"/>
    <col min="513" max="513" width="32.125" style="69" customWidth="1"/>
    <col min="514" max="514" width="12.125" style="69" customWidth="1"/>
    <col min="515" max="515" width="12.625" style="69" customWidth="1"/>
    <col min="516" max="516" width="11" style="69"/>
    <col min="517" max="517" width="12.625" style="69" customWidth="1"/>
    <col min="518" max="518" width="13.5" style="69" customWidth="1"/>
    <col min="519" max="519" width="11" style="69"/>
    <col min="520" max="520" width="12.125" style="69" customWidth="1"/>
    <col min="521" max="522" width="11" style="69"/>
    <col min="523" max="524" width="11.5" style="69" customWidth="1"/>
    <col min="525" max="768" width="11" style="69"/>
    <col min="769" max="769" width="32.125" style="69" customWidth="1"/>
    <col min="770" max="770" width="12.125" style="69" customWidth="1"/>
    <col min="771" max="771" width="12.625" style="69" customWidth="1"/>
    <col min="772" max="772" width="11" style="69"/>
    <col min="773" max="773" width="12.625" style="69" customWidth="1"/>
    <col min="774" max="774" width="13.5" style="69" customWidth="1"/>
    <col min="775" max="775" width="11" style="69"/>
    <col min="776" max="776" width="12.125" style="69" customWidth="1"/>
    <col min="777" max="778" width="11" style="69"/>
    <col min="779" max="780" width="11.5" style="69" customWidth="1"/>
    <col min="781" max="1024" width="11" style="69"/>
    <col min="1025" max="1025" width="32.125" style="69" customWidth="1"/>
    <col min="1026" max="1026" width="12.125" style="69" customWidth="1"/>
    <col min="1027" max="1027" width="12.625" style="69" customWidth="1"/>
    <col min="1028" max="1028" width="11" style="69"/>
    <col min="1029" max="1029" width="12.625" style="69" customWidth="1"/>
    <col min="1030" max="1030" width="13.5" style="69" customWidth="1"/>
    <col min="1031" max="1031" width="11" style="69"/>
    <col min="1032" max="1032" width="12.125" style="69" customWidth="1"/>
    <col min="1033" max="1034" width="11" style="69"/>
    <col min="1035" max="1036" width="11.5" style="69" customWidth="1"/>
    <col min="1037" max="1280" width="11" style="69"/>
    <col min="1281" max="1281" width="32.125" style="69" customWidth="1"/>
    <col min="1282" max="1282" width="12.125" style="69" customWidth="1"/>
    <col min="1283" max="1283" width="12.625" style="69" customWidth="1"/>
    <col min="1284" max="1284" width="11" style="69"/>
    <col min="1285" max="1285" width="12.625" style="69" customWidth="1"/>
    <col min="1286" max="1286" width="13.5" style="69" customWidth="1"/>
    <col min="1287" max="1287" width="11" style="69"/>
    <col min="1288" max="1288" width="12.125" style="69" customWidth="1"/>
    <col min="1289" max="1290" width="11" style="69"/>
    <col min="1291" max="1292" width="11.5" style="69" customWidth="1"/>
    <col min="1293" max="1536" width="11" style="69"/>
    <col min="1537" max="1537" width="32.125" style="69" customWidth="1"/>
    <col min="1538" max="1538" width="12.125" style="69" customWidth="1"/>
    <col min="1539" max="1539" width="12.625" style="69" customWidth="1"/>
    <col min="1540" max="1540" width="11" style="69"/>
    <col min="1541" max="1541" width="12.625" style="69" customWidth="1"/>
    <col min="1542" max="1542" width="13.5" style="69" customWidth="1"/>
    <col min="1543" max="1543" width="11" style="69"/>
    <col min="1544" max="1544" width="12.125" style="69" customWidth="1"/>
    <col min="1545" max="1546" width="11" style="69"/>
    <col min="1547" max="1548" width="11.5" style="69" customWidth="1"/>
    <col min="1549" max="1792" width="11" style="69"/>
    <col min="1793" max="1793" width="32.125" style="69" customWidth="1"/>
    <col min="1794" max="1794" width="12.125" style="69" customWidth="1"/>
    <col min="1795" max="1795" width="12.625" style="69" customWidth="1"/>
    <col min="1796" max="1796" width="11" style="69"/>
    <col min="1797" max="1797" width="12.625" style="69" customWidth="1"/>
    <col min="1798" max="1798" width="13.5" style="69" customWidth="1"/>
    <col min="1799" max="1799" width="11" style="69"/>
    <col min="1800" max="1800" width="12.125" style="69" customWidth="1"/>
    <col min="1801" max="1802" width="11" style="69"/>
    <col min="1803" max="1804" width="11.5" style="69" customWidth="1"/>
    <col min="1805" max="2048" width="11" style="69"/>
    <col min="2049" max="2049" width="32.125" style="69" customWidth="1"/>
    <col min="2050" max="2050" width="12.125" style="69" customWidth="1"/>
    <col min="2051" max="2051" width="12.625" style="69" customWidth="1"/>
    <col min="2052" max="2052" width="11" style="69"/>
    <col min="2053" max="2053" width="12.625" style="69" customWidth="1"/>
    <col min="2054" max="2054" width="13.5" style="69" customWidth="1"/>
    <col min="2055" max="2055" width="11" style="69"/>
    <col min="2056" max="2056" width="12.125" style="69" customWidth="1"/>
    <col min="2057" max="2058" width="11" style="69"/>
    <col min="2059" max="2060" width="11.5" style="69" customWidth="1"/>
    <col min="2061" max="2304" width="11" style="69"/>
    <col min="2305" max="2305" width="32.125" style="69" customWidth="1"/>
    <col min="2306" max="2306" width="12.125" style="69" customWidth="1"/>
    <col min="2307" max="2307" width="12.625" style="69" customWidth="1"/>
    <col min="2308" max="2308" width="11" style="69"/>
    <col min="2309" max="2309" width="12.625" style="69" customWidth="1"/>
    <col min="2310" max="2310" width="13.5" style="69" customWidth="1"/>
    <col min="2311" max="2311" width="11" style="69"/>
    <col min="2312" max="2312" width="12.125" style="69" customWidth="1"/>
    <col min="2313" max="2314" width="11" style="69"/>
    <col min="2315" max="2316" width="11.5" style="69" customWidth="1"/>
    <col min="2317" max="2560" width="11" style="69"/>
    <col min="2561" max="2561" width="32.125" style="69" customWidth="1"/>
    <col min="2562" max="2562" width="12.125" style="69" customWidth="1"/>
    <col min="2563" max="2563" width="12.625" style="69" customWidth="1"/>
    <col min="2564" max="2564" width="11" style="69"/>
    <col min="2565" max="2565" width="12.625" style="69" customWidth="1"/>
    <col min="2566" max="2566" width="13.5" style="69" customWidth="1"/>
    <col min="2567" max="2567" width="11" style="69"/>
    <col min="2568" max="2568" width="12.125" style="69" customWidth="1"/>
    <col min="2569" max="2570" width="11" style="69"/>
    <col min="2571" max="2572" width="11.5" style="69" customWidth="1"/>
    <col min="2573" max="2816" width="11" style="69"/>
    <col min="2817" max="2817" width="32.125" style="69" customWidth="1"/>
    <col min="2818" max="2818" width="12.125" style="69" customWidth="1"/>
    <col min="2819" max="2819" width="12.625" style="69" customWidth="1"/>
    <col min="2820" max="2820" width="11" style="69"/>
    <col min="2821" max="2821" width="12.625" style="69" customWidth="1"/>
    <col min="2822" max="2822" width="13.5" style="69" customWidth="1"/>
    <col min="2823" max="2823" width="11" style="69"/>
    <col min="2824" max="2824" width="12.125" style="69" customWidth="1"/>
    <col min="2825" max="2826" width="11" style="69"/>
    <col min="2827" max="2828" width="11.5" style="69" customWidth="1"/>
    <col min="2829" max="3072" width="11" style="69"/>
    <col min="3073" max="3073" width="32.125" style="69" customWidth="1"/>
    <col min="3074" max="3074" width="12.125" style="69" customWidth="1"/>
    <col min="3075" max="3075" width="12.625" style="69" customWidth="1"/>
    <col min="3076" max="3076" width="11" style="69"/>
    <col min="3077" max="3077" width="12.625" style="69" customWidth="1"/>
    <col min="3078" max="3078" width="13.5" style="69" customWidth="1"/>
    <col min="3079" max="3079" width="11" style="69"/>
    <col min="3080" max="3080" width="12.125" style="69" customWidth="1"/>
    <col min="3081" max="3082" width="11" style="69"/>
    <col min="3083" max="3084" width="11.5" style="69" customWidth="1"/>
    <col min="3085" max="3328" width="11" style="69"/>
    <col min="3329" max="3329" width="32.125" style="69" customWidth="1"/>
    <col min="3330" max="3330" width="12.125" style="69" customWidth="1"/>
    <col min="3331" max="3331" width="12.625" style="69" customWidth="1"/>
    <col min="3332" max="3332" width="11" style="69"/>
    <col min="3333" max="3333" width="12.625" style="69" customWidth="1"/>
    <col min="3334" max="3334" width="13.5" style="69" customWidth="1"/>
    <col min="3335" max="3335" width="11" style="69"/>
    <col min="3336" max="3336" width="12.125" style="69" customWidth="1"/>
    <col min="3337" max="3338" width="11" style="69"/>
    <col min="3339" max="3340" width="11.5" style="69" customWidth="1"/>
    <col min="3341" max="3584" width="11" style="69"/>
    <col min="3585" max="3585" width="32.125" style="69" customWidth="1"/>
    <col min="3586" max="3586" width="12.125" style="69" customWidth="1"/>
    <col min="3587" max="3587" width="12.625" style="69" customWidth="1"/>
    <col min="3588" max="3588" width="11" style="69"/>
    <col min="3589" max="3589" width="12.625" style="69" customWidth="1"/>
    <col min="3590" max="3590" width="13.5" style="69" customWidth="1"/>
    <col min="3591" max="3591" width="11" style="69"/>
    <col min="3592" max="3592" width="12.125" style="69" customWidth="1"/>
    <col min="3593" max="3594" width="11" style="69"/>
    <col min="3595" max="3596" width="11.5" style="69" customWidth="1"/>
    <col min="3597" max="3840" width="11" style="69"/>
    <col min="3841" max="3841" width="32.125" style="69" customWidth="1"/>
    <col min="3842" max="3842" width="12.125" style="69" customWidth="1"/>
    <col min="3843" max="3843" width="12.625" style="69" customWidth="1"/>
    <col min="3844" max="3844" width="11" style="69"/>
    <col min="3845" max="3845" width="12.625" style="69" customWidth="1"/>
    <col min="3846" max="3846" width="13.5" style="69" customWidth="1"/>
    <col min="3847" max="3847" width="11" style="69"/>
    <col min="3848" max="3848" width="12.125" style="69" customWidth="1"/>
    <col min="3849" max="3850" width="11" style="69"/>
    <col min="3851" max="3852" width="11.5" style="69" customWidth="1"/>
    <col min="3853" max="4096" width="11" style="69"/>
    <col min="4097" max="4097" width="32.125" style="69" customWidth="1"/>
    <col min="4098" max="4098" width="12.125" style="69" customWidth="1"/>
    <col min="4099" max="4099" width="12.625" style="69" customWidth="1"/>
    <col min="4100" max="4100" width="11" style="69"/>
    <col min="4101" max="4101" width="12.625" style="69" customWidth="1"/>
    <col min="4102" max="4102" width="13.5" style="69" customWidth="1"/>
    <col min="4103" max="4103" width="11" style="69"/>
    <col min="4104" max="4104" width="12.125" style="69" customWidth="1"/>
    <col min="4105" max="4106" width="11" style="69"/>
    <col min="4107" max="4108" width="11.5" style="69" customWidth="1"/>
    <col min="4109" max="4352" width="11" style="69"/>
    <col min="4353" max="4353" width="32.125" style="69" customWidth="1"/>
    <col min="4354" max="4354" width="12.125" style="69" customWidth="1"/>
    <col min="4355" max="4355" width="12.625" style="69" customWidth="1"/>
    <col min="4356" max="4356" width="11" style="69"/>
    <col min="4357" max="4357" width="12.625" style="69" customWidth="1"/>
    <col min="4358" max="4358" width="13.5" style="69" customWidth="1"/>
    <col min="4359" max="4359" width="11" style="69"/>
    <col min="4360" max="4360" width="12.125" style="69" customWidth="1"/>
    <col min="4361" max="4362" width="11" style="69"/>
    <col min="4363" max="4364" width="11.5" style="69" customWidth="1"/>
    <col min="4365" max="4608" width="11" style="69"/>
    <col min="4609" max="4609" width="32.125" style="69" customWidth="1"/>
    <col min="4610" max="4610" width="12.125" style="69" customWidth="1"/>
    <col min="4611" max="4611" width="12.625" style="69" customWidth="1"/>
    <col min="4612" max="4612" width="11" style="69"/>
    <col min="4613" max="4613" width="12.625" style="69" customWidth="1"/>
    <col min="4614" max="4614" width="13.5" style="69" customWidth="1"/>
    <col min="4615" max="4615" width="11" style="69"/>
    <col min="4616" max="4616" width="12.125" style="69" customWidth="1"/>
    <col min="4617" max="4618" width="11" style="69"/>
    <col min="4619" max="4620" width="11.5" style="69" customWidth="1"/>
    <col min="4621" max="4864" width="11" style="69"/>
    <col min="4865" max="4865" width="32.125" style="69" customWidth="1"/>
    <col min="4866" max="4866" width="12.125" style="69" customWidth="1"/>
    <col min="4867" max="4867" width="12.625" style="69" customWidth="1"/>
    <col min="4868" max="4868" width="11" style="69"/>
    <col min="4869" max="4869" width="12.625" style="69" customWidth="1"/>
    <col min="4870" max="4870" width="13.5" style="69" customWidth="1"/>
    <col min="4871" max="4871" width="11" style="69"/>
    <col min="4872" max="4872" width="12.125" style="69" customWidth="1"/>
    <col min="4873" max="4874" width="11" style="69"/>
    <col min="4875" max="4876" width="11.5" style="69" customWidth="1"/>
    <col min="4877" max="5120" width="11" style="69"/>
    <col min="5121" max="5121" width="32.125" style="69" customWidth="1"/>
    <col min="5122" max="5122" width="12.125" style="69" customWidth="1"/>
    <col min="5123" max="5123" width="12.625" style="69" customWidth="1"/>
    <col min="5124" max="5124" width="11" style="69"/>
    <col min="5125" max="5125" width="12.625" style="69" customWidth="1"/>
    <col min="5126" max="5126" width="13.5" style="69" customWidth="1"/>
    <col min="5127" max="5127" width="11" style="69"/>
    <col min="5128" max="5128" width="12.125" style="69" customWidth="1"/>
    <col min="5129" max="5130" width="11" style="69"/>
    <col min="5131" max="5132" width="11.5" style="69" customWidth="1"/>
    <col min="5133" max="5376" width="11" style="69"/>
    <col min="5377" max="5377" width="32.125" style="69" customWidth="1"/>
    <col min="5378" max="5378" width="12.125" style="69" customWidth="1"/>
    <col min="5379" max="5379" width="12.625" style="69" customWidth="1"/>
    <col min="5380" max="5380" width="11" style="69"/>
    <col min="5381" max="5381" width="12.625" style="69" customWidth="1"/>
    <col min="5382" max="5382" width="13.5" style="69" customWidth="1"/>
    <col min="5383" max="5383" width="11" style="69"/>
    <col min="5384" max="5384" width="12.125" style="69" customWidth="1"/>
    <col min="5385" max="5386" width="11" style="69"/>
    <col min="5387" max="5388" width="11.5" style="69" customWidth="1"/>
    <col min="5389" max="5632" width="11" style="69"/>
    <col min="5633" max="5633" width="32.125" style="69" customWidth="1"/>
    <col min="5634" max="5634" width="12.125" style="69" customWidth="1"/>
    <col min="5635" max="5635" width="12.625" style="69" customWidth="1"/>
    <col min="5636" max="5636" width="11" style="69"/>
    <col min="5637" max="5637" width="12.625" style="69" customWidth="1"/>
    <col min="5638" max="5638" width="13.5" style="69" customWidth="1"/>
    <col min="5639" max="5639" width="11" style="69"/>
    <col min="5640" max="5640" width="12.125" style="69" customWidth="1"/>
    <col min="5641" max="5642" width="11" style="69"/>
    <col min="5643" max="5644" width="11.5" style="69" customWidth="1"/>
    <col min="5645" max="5888" width="11" style="69"/>
    <col min="5889" max="5889" width="32.125" style="69" customWidth="1"/>
    <col min="5890" max="5890" width="12.125" style="69" customWidth="1"/>
    <col min="5891" max="5891" width="12.625" style="69" customWidth="1"/>
    <col min="5892" max="5892" width="11" style="69"/>
    <col min="5893" max="5893" width="12.625" style="69" customWidth="1"/>
    <col min="5894" max="5894" width="13.5" style="69" customWidth="1"/>
    <col min="5895" max="5895" width="11" style="69"/>
    <col min="5896" max="5896" width="12.125" style="69" customWidth="1"/>
    <col min="5897" max="5898" width="11" style="69"/>
    <col min="5899" max="5900" width="11.5" style="69" customWidth="1"/>
    <col min="5901" max="6144" width="11" style="69"/>
    <col min="6145" max="6145" width="32.125" style="69" customWidth="1"/>
    <col min="6146" max="6146" width="12.125" style="69" customWidth="1"/>
    <col min="6147" max="6147" width="12.625" style="69" customWidth="1"/>
    <col min="6148" max="6148" width="11" style="69"/>
    <col min="6149" max="6149" width="12.625" style="69" customWidth="1"/>
    <col min="6150" max="6150" width="13.5" style="69" customWidth="1"/>
    <col min="6151" max="6151" width="11" style="69"/>
    <col min="6152" max="6152" width="12.125" style="69" customWidth="1"/>
    <col min="6153" max="6154" width="11" style="69"/>
    <col min="6155" max="6156" width="11.5" style="69" customWidth="1"/>
    <col min="6157" max="6400" width="11" style="69"/>
    <col min="6401" max="6401" width="32.125" style="69" customWidth="1"/>
    <col min="6402" max="6402" width="12.125" style="69" customWidth="1"/>
    <col min="6403" max="6403" width="12.625" style="69" customWidth="1"/>
    <col min="6404" max="6404" width="11" style="69"/>
    <col min="6405" max="6405" width="12.625" style="69" customWidth="1"/>
    <col min="6406" max="6406" width="13.5" style="69" customWidth="1"/>
    <col min="6407" max="6407" width="11" style="69"/>
    <col min="6408" max="6408" width="12.125" style="69" customWidth="1"/>
    <col min="6409" max="6410" width="11" style="69"/>
    <col min="6411" max="6412" width="11.5" style="69" customWidth="1"/>
    <col min="6413" max="6656" width="11" style="69"/>
    <col min="6657" max="6657" width="32.125" style="69" customWidth="1"/>
    <col min="6658" max="6658" width="12.125" style="69" customWidth="1"/>
    <col min="6659" max="6659" width="12.625" style="69" customWidth="1"/>
    <col min="6660" max="6660" width="11" style="69"/>
    <col min="6661" max="6661" width="12.625" style="69" customWidth="1"/>
    <col min="6662" max="6662" width="13.5" style="69" customWidth="1"/>
    <col min="6663" max="6663" width="11" style="69"/>
    <col min="6664" max="6664" width="12.125" style="69" customWidth="1"/>
    <col min="6665" max="6666" width="11" style="69"/>
    <col min="6667" max="6668" width="11.5" style="69" customWidth="1"/>
    <col min="6669" max="6912" width="11" style="69"/>
    <col min="6913" max="6913" width="32.125" style="69" customWidth="1"/>
    <col min="6914" max="6914" width="12.125" style="69" customWidth="1"/>
    <col min="6915" max="6915" width="12.625" style="69" customWidth="1"/>
    <col min="6916" max="6916" width="11" style="69"/>
    <col min="6917" max="6917" width="12.625" style="69" customWidth="1"/>
    <col min="6918" max="6918" width="13.5" style="69" customWidth="1"/>
    <col min="6919" max="6919" width="11" style="69"/>
    <col min="6920" max="6920" width="12.125" style="69" customWidth="1"/>
    <col min="6921" max="6922" width="11" style="69"/>
    <col min="6923" max="6924" width="11.5" style="69" customWidth="1"/>
    <col min="6925" max="7168" width="11" style="69"/>
    <col min="7169" max="7169" width="32.125" style="69" customWidth="1"/>
    <col min="7170" max="7170" width="12.125" style="69" customWidth="1"/>
    <col min="7171" max="7171" width="12.625" style="69" customWidth="1"/>
    <col min="7172" max="7172" width="11" style="69"/>
    <col min="7173" max="7173" width="12.625" style="69" customWidth="1"/>
    <col min="7174" max="7174" width="13.5" style="69" customWidth="1"/>
    <col min="7175" max="7175" width="11" style="69"/>
    <col min="7176" max="7176" width="12.125" style="69" customWidth="1"/>
    <col min="7177" max="7178" width="11" style="69"/>
    <col min="7179" max="7180" width="11.5" style="69" customWidth="1"/>
    <col min="7181" max="7424" width="11" style="69"/>
    <col min="7425" max="7425" width="32.125" style="69" customWidth="1"/>
    <col min="7426" max="7426" width="12.125" style="69" customWidth="1"/>
    <col min="7427" max="7427" width="12.625" style="69" customWidth="1"/>
    <col min="7428" max="7428" width="11" style="69"/>
    <col min="7429" max="7429" width="12.625" style="69" customWidth="1"/>
    <col min="7430" max="7430" width="13.5" style="69" customWidth="1"/>
    <col min="7431" max="7431" width="11" style="69"/>
    <col min="7432" max="7432" width="12.125" style="69" customWidth="1"/>
    <col min="7433" max="7434" width="11" style="69"/>
    <col min="7435" max="7436" width="11.5" style="69" customWidth="1"/>
    <col min="7437" max="7680" width="11" style="69"/>
    <col min="7681" max="7681" width="32.125" style="69" customWidth="1"/>
    <col min="7682" max="7682" width="12.125" style="69" customWidth="1"/>
    <col min="7683" max="7683" width="12.625" style="69" customWidth="1"/>
    <col min="7684" max="7684" width="11" style="69"/>
    <col min="7685" max="7685" width="12.625" style="69" customWidth="1"/>
    <col min="7686" max="7686" width="13.5" style="69" customWidth="1"/>
    <col min="7687" max="7687" width="11" style="69"/>
    <col min="7688" max="7688" width="12.125" style="69" customWidth="1"/>
    <col min="7689" max="7690" width="11" style="69"/>
    <col min="7691" max="7692" width="11.5" style="69" customWidth="1"/>
    <col min="7693" max="7936" width="11" style="69"/>
    <col min="7937" max="7937" width="32.125" style="69" customWidth="1"/>
    <col min="7938" max="7938" width="12.125" style="69" customWidth="1"/>
    <col min="7939" max="7939" width="12.625" style="69" customWidth="1"/>
    <col min="7940" max="7940" width="11" style="69"/>
    <col min="7941" max="7941" width="12.625" style="69" customWidth="1"/>
    <col min="7942" max="7942" width="13.5" style="69" customWidth="1"/>
    <col min="7943" max="7943" width="11" style="69"/>
    <col min="7944" max="7944" width="12.125" style="69" customWidth="1"/>
    <col min="7945" max="7946" width="11" style="69"/>
    <col min="7947" max="7948" width="11.5" style="69" customWidth="1"/>
    <col min="7949" max="8192" width="11" style="69"/>
    <col min="8193" max="8193" width="32.125" style="69" customWidth="1"/>
    <col min="8194" max="8194" width="12.125" style="69" customWidth="1"/>
    <col min="8195" max="8195" width="12.625" style="69" customWidth="1"/>
    <col min="8196" max="8196" width="11" style="69"/>
    <col min="8197" max="8197" width="12.625" style="69" customWidth="1"/>
    <col min="8198" max="8198" width="13.5" style="69" customWidth="1"/>
    <col min="8199" max="8199" width="11" style="69"/>
    <col min="8200" max="8200" width="12.125" style="69" customWidth="1"/>
    <col min="8201" max="8202" width="11" style="69"/>
    <col min="8203" max="8204" width="11.5" style="69" customWidth="1"/>
    <col min="8205" max="8448" width="11" style="69"/>
    <col min="8449" max="8449" width="32.125" style="69" customWidth="1"/>
    <col min="8450" max="8450" width="12.125" style="69" customWidth="1"/>
    <col min="8451" max="8451" width="12.625" style="69" customWidth="1"/>
    <col min="8452" max="8452" width="11" style="69"/>
    <col min="8453" max="8453" width="12.625" style="69" customWidth="1"/>
    <col min="8454" max="8454" width="13.5" style="69" customWidth="1"/>
    <col min="8455" max="8455" width="11" style="69"/>
    <col min="8456" max="8456" width="12.125" style="69" customWidth="1"/>
    <col min="8457" max="8458" width="11" style="69"/>
    <col min="8459" max="8460" width="11.5" style="69" customWidth="1"/>
    <col min="8461" max="8704" width="11" style="69"/>
    <col min="8705" max="8705" width="32.125" style="69" customWidth="1"/>
    <col min="8706" max="8706" width="12.125" style="69" customWidth="1"/>
    <col min="8707" max="8707" width="12.625" style="69" customWidth="1"/>
    <col min="8708" max="8708" width="11" style="69"/>
    <col min="8709" max="8709" width="12.625" style="69" customWidth="1"/>
    <col min="8710" max="8710" width="13.5" style="69" customWidth="1"/>
    <col min="8711" max="8711" width="11" style="69"/>
    <col min="8712" max="8712" width="12.125" style="69" customWidth="1"/>
    <col min="8713" max="8714" width="11" style="69"/>
    <col min="8715" max="8716" width="11.5" style="69" customWidth="1"/>
    <col min="8717" max="8960" width="11" style="69"/>
    <col min="8961" max="8961" width="32.125" style="69" customWidth="1"/>
    <col min="8962" max="8962" width="12.125" style="69" customWidth="1"/>
    <col min="8963" max="8963" width="12.625" style="69" customWidth="1"/>
    <col min="8964" max="8964" width="11" style="69"/>
    <col min="8965" max="8965" width="12.625" style="69" customWidth="1"/>
    <col min="8966" max="8966" width="13.5" style="69" customWidth="1"/>
    <col min="8967" max="8967" width="11" style="69"/>
    <col min="8968" max="8968" width="12.125" style="69" customWidth="1"/>
    <col min="8969" max="8970" width="11" style="69"/>
    <col min="8971" max="8972" width="11.5" style="69" customWidth="1"/>
    <col min="8973" max="9216" width="11" style="69"/>
    <col min="9217" max="9217" width="32.125" style="69" customWidth="1"/>
    <col min="9218" max="9218" width="12.125" style="69" customWidth="1"/>
    <col min="9219" max="9219" width="12.625" style="69" customWidth="1"/>
    <col min="9220" max="9220" width="11" style="69"/>
    <col min="9221" max="9221" width="12.625" style="69" customWidth="1"/>
    <col min="9222" max="9222" width="13.5" style="69" customWidth="1"/>
    <col min="9223" max="9223" width="11" style="69"/>
    <col min="9224" max="9224" width="12.125" style="69" customWidth="1"/>
    <col min="9225" max="9226" width="11" style="69"/>
    <col min="9227" max="9228" width="11.5" style="69" customWidth="1"/>
    <col min="9229" max="9472" width="11" style="69"/>
    <col min="9473" max="9473" width="32.125" style="69" customWidth="1"/>
    <col min="9474" max="9474" width="12.125" style="69" customWidth="1"/>
    <col min="9475" max="9475" width="12.625" style="69" customWidth="1"/>
    <col min="9476" max="9476" width="11" style="69"/>
    <col min="9477" max="9477" width="12.625" style="69" customWidth="1"/>
    <col min="9478" max="9478" width="13.5" style="69" customWidth="1"/>
    <col min="9479" max="9479" width="11" style="69"/>
    <col min="9480" max="9480" width="12.125" style="69" customWidth="1"/>
    <col min="9481" max="9482" width="11" style="69"/>
    <col min="9483" max="9484" width="11.5" style="69" customWidth="1"/>
    <col min="9485" max="9728" width="11" style="69"/>
    <col min="9729" max="9729" width="32.125" style="69" customWidth="1"/>
    <col min="9730" max="9730" width="12.125" style="69" customWidth="1"/>
    <col min="9731" max="9731" width="12.625" style="69" customWidth="1"/>
    <col min="9732" max="9732" width="11" style="69"/>
    <col min="9733" max="9733" width="12.625" style="69" customWidth="1"/>
    <col min="9734" max="9734" width="13.5" style="69" customWidth="1"/>
    <col min="9735" max="9735" width="11" style="69"/>
    <col min="9736" max="9736" width="12.125" style="69" customWidth="1"/>
    <col min="9737" max="9738" width="11" style="69"/>
    <col min="9739" max="9740" width="11.5" style="69" customWidth="1"/>
    <col min="9741" max="9984" width="11" style="69"/>
    <col min="9985" max="9985" width="32.125" style="69" customWidth="1"/>
    <col min="9986" max="9986" width="12.125" style="69" customWidth="1"/>
    <col min="9987" max="9987" width="12.625" style="69" customWidth="1"/>
    <col min="9988" max="9988" width="11" style="69"/>
    <col min="9989" max="9989" width="12.625" style="69" customWidth="1"/>
    <col min="9990" max="9990" width="13.5" style="69" customWidth="1"/>
    <col min="9991" max="9991" width="11" style="69"/>
    <col min="9992" max="9992" width="12.125" style="69" customWidth="1"/>
    <col min="9993" max="9994" width="11" style="69"/>
    <col min="9995" max="9996" width="11.5" style="69" customWidth="1"/>
    <col min="9997" max="10240" width="11" style="69"/>
    <col min="10241" max="10241" width="32.125" style="69" customWidth="1"/>
    <col min="10242" max="10242" width="12.125" style="69" customWidth="1"/>
    <col min="10243" max="10243" width="12.625" style="69" customWidth="1"/>
    <col min="10244" max="10244" width="11" style="69"/>
    <col min="10245" max="10245" width="12.625" style="69" customWidth="1"/>
    <col min="10246" max="10246" width="13.5" style="69" customWidth="1"/>
    <col min="10247" max="10247" width="11" style="69"/>
    <col min="10248" max="10248" width="12.125" style="69" customWidth="1"/>
    <col min="10249" max="10250" width="11" style="69"/>
    <col min="10251" max="10252" width="11.5" style="69" customWidth="1"/>
    <col min="10253" max="10496" width="11" style="69"/>
    <col min="10497" max="10497" width="32.125" style="69" customWidth="1"/>
    <col min="10498" max="10498" width="12.125" style="69" customWidth="1"/>
    <col min="10499" max="10499" width="12.625" style="69" customWidth="1"/>
    <col min="10500" max="10500" width="11" style="69"/>
    <col min="10501" max="10501" width="12.625" style="69" customWidth="1"/>
    <col min="10502" max="10502" width="13.5" style="69" customWidth="1"/>
    <col min="10503" max="10503" width="11" style="69"/>
    <col min="10504" max="10504" width="12.125" style="69" customWidth="1"/>
    <col min="10505" max="10506" width="11" style="69"/>
    <col min="10507" max="10508" width="11.5" style="69" customWidth="1"/>
    <col min="10509" max="10752" width="11" style="69"/>
    <col min="10753" max="10753" width="32.125" style="69" customWidth="1"/>
    <col min="10754" max="10754" width="12.125" style="69" customWidth="1"/>
    <col min="10755" max="10755" width="12.625" style="69" customWidth="1"/>
    <col min="10756" max="10756" width="11" style="69"/>
    <col min="10757" max="10757" width="12.625" style="69" customWidth="1"/>
    <col min="10758" max="10758" width="13.5" style="69" customWidth="1"/>
    <col min="10759" max="10759" width="11" style="69"/>
    <col min="10760" max="10760" width="12.125" style="69" customWidth="1"/>
    <col min="10761" max="10762" width="11" style="69"/>
    <col min="10763" max="10764" width="11.5" style="69" customWidth="1"/>
    <col min="10765" max="11008" width="11" style="69"/>
    <col min="11009" max="11009" width="32.125" style="69" customWidth="1"/>
    <col min="11010" max="11010" width="12.125" style="69" customWidth="1"/>
    <col min="11011" max="11011" width="12.625" style="69" customWidth="1"/>
    <col min="11012" max="11012" width="11" style="69"/>
    <col min="11013" max="11013" width="12.625" style="69" customWidth="1"/>
    <col min="11014" max="11014" width="13.5" style="69" customWidth="1"/>
    <col min="11015" max="11015" width="11" style="69"/>
    <col min="11016" max="11016" width="12.125" style="69" customWidth="1"/>
    <col min="11017" max="11018" width="11" style="69"/>
    <col min="11019" max="11020" width="11.5" style="69" customWidth="1"/>
    <col min="11021" max="11264" width="11" style="69"/>
    <col min="11265" max="11265" width="32.125" style="69" customWidth="1"/>
    <col min="11266" max="11266" width="12.125" style="69" customWidth="1"/>
    <col min="11267" max="11267" width="12.625" style="69" customWidth="1"/>
    <col min="11268" max="11268" width="11" style="69"/>
    <col min="11269" max="11269" width="12.625" style="69" customWidth="1"/>
    <col min="11270" max="11270" width="13.5" style="69" customWidth="1"/>
    <col min="11271" max="11271" width="11" style="69"/>
    <col min="11272" max="11272" width="12.125" style="69" customWidth="1"/>
    <col min="11273" max="11274" width="11" style="69"/>
    <col min="11275" max="11276" width="11.5" style="69" customWidth="1"/>
    <col min="11277" max="11520" width="11" style="69"/>
    <col min="11521" max="11521" width="32.125" style="69" customWidth="1"/>
    <col min="11522" max="11522" width="12.125" style="69" customWidth="1"/>
    <col min="11523" max="11523" width="12.625" style="69" customWidth="1"/>
    <col min="11524" max="11524" width="11" style="69"/>
    <col min="11525" max="11525" width="12.625" style="69" customWidth="1"/>
    <col min="11526" max="11526" width="13.5" style="69" customWidth="1"/>
    <col min="11527" max="11527" width="11" style="69"/>
    <col min="11528" max="11528" width="12.125" style="69" customWidth="1"/>
    <col min="11529" max="11530" width="11" style="69"/>
    <col min="11531" max="11532" width="11.5" style="69" customWidth="1"/>
    <col min="11533" max="11776" width="11" style="69"/>
    <col min="11777" max="11777" width="32.125" style="69" customWidth="1"/>
    <col min="11778" max="11778" width="12.125" style="69" customWidth="1"/>
    <col min="11779" max="11779" width="12.625" style="69" customWidth="1"/>
    <col min="11780" max="11780" width="11" style="69"/>
    <col min="11781" max="11781" width="12.625" style="69" customWidth="1"/>
    <col min="11782" max="11782" width="13.5" style="69" customWidth="1"/>
    <col min="11783" max="11783" width="11" style="69"/>
    <col min="11784" max="11784" width="12.125" style="69" customWidth="1"/>
    <col min="11785" max="11786" width="11" style="69"/>
    <col min="11787" max="11788" width="11.5" style="69" customWidth="1"/>
    <col min="11789" max="12032" width="11" style="69"/>
    <col min="12033" max="12033" width="32.125" style="69" customWidth="1"/>
    <col min="12034" max="12034" width="12.125" style="69" customWidth="1"/>
    <col min="12035" max="12035" width="12.625" style="69" customWidth="1"/>
    <col min="12036" max="12036" width="11" style="69"/>
    <col min="12037" max="12037" width="12.625" style="69" customWidth="1"/>
    <col min="12038" max="12038" width="13.5" style="69" customWidth="1"/>
    <col min="12039" max="12039" width="11" style="69"/>
    <col min="12040" max="12040" width="12.125" style="69" customWidth="1"/>
    <col min="12041" max="12042" width="11" style="69"/>
    <col min="12043" max="12044" width="11.5" style="69" customWidth="1"/>
    <col min="12045" max="12288" width="11" style="69"/>
    <col min="12289" max="12289" width="32.125" style="69" customWidth="1"/>
    <col min="12290" max="12290" width="12.125" style="69" customWidth="1"/>
    <col min="12291" max="12291" width="12.625" style="69" customWidth="1"/>
    <col min="12292" max="12292" width="11" style="69"/>
    <col min="12293" max="12293" width="12.625" style="69" customWidth="1"/>
    <col min="12294" max="12294" width="13.5" style="69" customWidth="1"/>
    <col min="12295" max="12295" width="11" style="69"/>
    <col min="12296" max="12296" width="12.125" style="69" customWidth="1"/>
    <col min="12297" max="12298" width="11" style="69"/>
    <col min="12299" max="12300" width="11.5" style="69" customWidth="1"/>
    <col min="12301" max="12544" width="11" style="69"/>
    <col min="12545" max="12545" width="32.125" style="69" customWidth="1"/>
    <col min="12546" max="12546" width="12.125" style="69" customWidth="1"/>
    <col min="12547" max="12547" width="12.625" style="69" customWidth="1"/>
    <col min="12548" max="12548" width="11" style="69"/>
    <col min="12549" max="12549" width="12.625" style="69" customWidth="1"/>
    <col min="12550" max="12550" width="13.5" style="69" customWidth="1"/>
    <col min="12551" max="12551" width="11" style="69"/>
    <col min="12552" max="12552" width="12.125" style="69" customWidth="1"/>
    <col min="12553" max="12554" width="11" style="69"/>
    <col min="12555" max="12556" width="11.5" style="69" customWidth="1"/>
    <col min="12557" max="12800" width="11" style="69"/>
    <col min="12801" max="12801" width="32.125" style="69" customWidth="1"/>
    <col min="12802" max="12802" width="12.125" style="69" customWidth="1"/>
    <col min="12803" max="12803" width="12.625" style="69" customWidth="1"/>
    <col min="12804" max="12804" width="11" style="69"/>
    <col min="12805" max="12805" width="12.625" style="69" customWidth="1"/>
    <col min="12806" max="12806" width="13.5" style="69" customWidth="1"/>
    <col min="12807" max="12807" width="11" style="69"/>
    <col min="12808" max="12808" width="12.125" style="69" customWidth="1"/>
    <col min="12809" max="12810" width="11" style="69"/>
    <col min="12811" max="12812" width="11.5" style="69" customWidth="1"/>
    <col min="12813" max="13056" width="11" style="69"/>
    <col min="13057" max="13057" width="32.125" style="69" customWidth="1"/>
    <col min="13058" max="13058" width="12.125" style="69" customWidth="1"/>
    <col min="13059" max="13059" width="12.625" style="69" customWidth="1"/>
    <col min="13060" max="13060" width="11" style="69"/>
    <col min="13061" max="13061" width="12.625" style="69" customWidth="1"/>
    <col min="13062" max="13062" width="13.5" style="69" customWidth="1"/>
    <col min="13063" max="13063" width="11" style="69"/>
    <col min="13064" max="13064" width="12.125" style="69" customWidth="1"/>
    <col min="13065" max="13066" width="11" style="69"/>
    <col min="13067" max="13068" width="11.5" style="69" customWidth="1"/>
    <col min="13069" max="13312" width="11" style="69"/>
    <col min="13313" max="13313" width="32.125" style="69" customWidth="1"/>
    <col min="13314" max="13314" width="12.125" style="69" customWidth="1"/>
    <col min="13315" max="13315" width="12.625" style="69" customWidth="1"/>
    <col min="13316" max="13316" width="11" style="69"/>
    <col min="13317" max="13317" width="12.625" style="69" customWidth="1"/>
    <col min="13318" max="13318" width="13.5" style="69" customWidth="1"/>
    <col min="13319" max="13319" width="11" style="69"/>
    <col min="13320" max="13320" width="12.125" style="69" customWidth="1"/>
    <col min="13321" max="13322" width="11" style="69"/>
    <col min="13323" max="13324" width="11.5" style="69" customWidth="1"/>
    <col min="13325" max="13568" width="11" style="69"/>
    <col min="13569" max="13569" width="32.125" style="69" customWidth="1"/>
    <col min="13570" max="13570" width="12.125" style="69" customWidth="1"/>
    <col min="13571" max="13571" width="12.625" style="69" customWidth="1"/>
    <col min="13572" max="13572" width="11" style="69"/>
    <col min="13573" max="13573" width="12.625" style="69" customWidth="1"/>
    <col min="13574" max="13574" width="13.5" style="69" customWidth="1"/>
    <col min="13575" max="13575" width="11" style="69"/>
    <col min="13576" max="13576" width="12.125" style="69" customWidth="1"/>
    <col min="13577" max="13578" width="11" style="69"/>
    <col min="13579" max="13580" width="11.5" style="69" customWidth="1"/>
    <col min="13581" max="13824" width="11" style="69"/>
    <col min="13825" max="13825" width="32.125" style="69" customWidth="1"/>
    <col min="13826" max="13826" width="12.125" style="69" customWidth="1"/>
    <col min="13827" max="13827" width="12.625" style="69" customWidth="1"/>
    <col min="13828" max="13828" width="11" style="69"/>
    <col min="13829" max="13829" width="12.625" style="69" customWidth="1"/>
    <col min="13830" max="13830" width="13.5" style="69" customWidth="1"/>
    <col min="13831" max="13831" width="11" style="69"/>
    <col min="13832" max="13832" width="12.125" style="69" customWidth="1"/>
    <col min="13833" max="13834" width="11" style="69"/>
    <col min="13835" max="13836" width="11.5" style="69" customWidth="1"/>
    <col min="13837" max="14080" width="11" style="69"/>
    <col min="14081" max="14081" width="32.125" style="69" customWidth="1"/>
    <col min="14082" max="14082" width="12.125" style="69" customWidth="1"/>
    <col min="14083" max="14083" width="12.625" style="69" customWidth="1"/>
    <col min="14084" max="14084" width="11" style="69"/>
    <col min="14085" max="14085" width="12.625" style="69" customWidth="1"/>
    <col min="14086" max="14086" width="13.5" style="69" customWidth="1"/>
    <col min="14087" max="14087" width="11" style="69"/>
    <col min="14088" max="14088" width="12.125" style="69" customWidth="1"/>
    <col min="14089" max="14090" width="11" style="69"/>
    <col min="14091" max="14092" width="11.5" style="69" customWidth="1"/>
    <col min="14093" max="14336" width="11" style="69"/>
    <col min="14337" max="14337" width="32.125" style="69" customWidth="1"/>
    <col min="14338" max="14338" width="12.125" style="69" customWidth="1"/>
    <col min="14339" max="14339" width="12.625" style="69" customWidth="1"/>
    <col min="14340" max="14340" width="11" style="69"/>
    <col min="14341" max="14341" width="12.625" style="69" customWidth="1"/>
    <col min="14342" max="14342" width="13.5" style="69" customWidth="1"/>
    <col min="14343" max="14343" width="11" style="69"/>
    <col min="14344" max="14344" width="12.125" style="69" customWidth="1"/>
    <col min="14345" max="14346" width="11" style="69"/>
    <col min="14347" max="14348" width="11.5" style="69" customWidth="1"/>
    <col min="14349" max="14592" width="11" style="69"/>
    <col min="14593" max="14593" width="32.125" style="69" customWidth="1"/>
    <col min="14594" max="14594" width="12.125" style="69" customWidth="1"/>
    <col min="14595" max="14595" width="12.625" style="69" customWidth="1"/>
    <col min="14596" max="14596" width="11" style="69"/>
    <col min="14597" max="14597" width="12.625" style="69" customWidth="1"/>
    <col min="14598" max="14598" width="13.5" style="69" customWidth="1"/>
    <col min="14599" max="14599" width="11" style="69"/>
    <col min="14600" max="14600" width="12.125" style="69" customWidth="1"/>
    <col min="14601" max="14602" width="11" style="69"/>
    <col min="14603" max="14604" width="11.5" style="69" customWidth="1"/>
    <col min="14605" max="14848" width="11" style="69"/>
    <col min="14849" max="14849" width="32.125" style="69" customWidth="1"/>
    <col min="14850" max="14850" width="12.125" style="69" customWidth="1"/>
    <col min="14851" max="14851" width="12.625" style="69" customWidth="1"/>
    <col min="14852" max="14852" width="11" style="69"/>
    <col min="14853" max="14853" width="12.625" style="69" customWidth="1"/>
    <col min="14854" max="14854" width="13.5" style="69" customWidth="1"/>
    <col min="14855" max="14855" width="11" style="69"/>
    <col min="14856" max="14856" width="12.125" style="69" customWidth="1"/>
    <col min="14857" max="14858" width="11" style="69"/>
    <col min="14859" max="14860" width="11.5" style="69" customWidth="1"/>
    <col min="14861" max="15104" width="11" style="69"/>
    <col min="15105" max="15105" width="32.125" style="69" customWidth="1"/>
    <col min="15106" max="15106" width="12.125" style="69" customWidth="1"/>
    <col min="15107" max="15107" width="12.625" style="69" customWidth="1"/>
    <col min="15108" max="15108" width="11" style="69"/>
    <col min="15109" max="15109" width="12.625" style="69" customWidth="1"/>
    <col min="15110" max="15110" width="13.5" style="69" customWidth="1"/>
    <col min="15111" max="15111" width="11" style="69"/>
    <col min="15112" max="15112" width="12.125" style="69" customWidth="1"/>
    <col min="15113" max="15114" width="11" style="69"/>
    <col min="15115" max="15116" width="11.5" style="69" customWidth="1"/>
    <col min="15117" max="15360" width="11" style="69"/>
    <col min="15361" max="15361" width="32.125" style="69" customWidth="1"/>
    <col min="15362" max="15362" width="12.125" style="69" customWidth="1"/>
    <col min="15363" max="15363" width="12.625" style="69" customWidth="1"/>
    <col min="15364" max="15364" width="11" style="69"/>
    <col min="15365" max="15365" width="12.625" style="69" customWidth="1"/>
    <col min="15366" max="15366" width="13.5" style="69" customWidth="1"/>
    <col min="15367" max="15367" width="11" style="69"/>
    <col min="15368" max="15368" width="12.125" style="69" customWidth="1"/>
    <col min="15369" max="15370" width="11" style="69"/>
    <col min="15371" max="15372" width="11.5" style="69" customWidth="1"/>
    <col min="15373" max="15616" width="11" style="69"/>
    <col min="15617" max="15617" width="32.125" style="69" customWidth="1"/>
    <col min="15618" max="15618" width="12.125" style="69" customWidth="1"/>
    <col min="15619" max="15619" width="12.625" style="69" customWidth="1"/>
    <col min="15620" max="15620" width="11" style="69"/>
    <col min="15621" max="15621" width="12.625" style="69" customWidth="1"/>
    <col min="15622" max="15622" width="13.5" style="69" customWidth="1"/>
    <col min="15623" max="15623" width="11" style="69"/>
    <col min="15624" max="15624" width="12.125" style="69" customWidth="1"/>
    <col min="15625" max="15626" width="11" style="69"/>
    <col min="15627" max="15628" width="11.5" style="69" customWidth="1"/>
    <col min="15629" max="15872" width="11" style="69"/>
    <col min="15873" max="15873" width="32.125" style="69" customWidth="1"/>
    <col min="15874" max="15874" width="12.125" style="69" customWidth="1"/>
    <col min="15875" max="15875" width="12.625" style="69" customWidth="1"/>
    <col min="15876" max="15876" width="11" style="69"/>
    <col min="15877" max="15877" width="12.625" style="69" customWidth="1"/>
    <col min="15878" max="15878" width="13.5" style="69" customWidth="1"/>
    <col min="15879" max="15879" width="11" style="69"/>
    <col min="15880" max="15880" width="12.125" style="69" customWidth="1"/>
    <col min="15881" max="15882" width="11" style="69"/>
    <col min="15883" max="15884" width="11.5" style="69" customWidth="1"/>
    <col min="15885" max="16128" width="11" style="69"/>
    <col min="16129" max="16129" width="32.125" style="69" customWidth="1"/>
    <col min="16130" max="16130" width="12.125" style="69" customWidth="1"/>
    <col min="16131" max="16131" width="12.625" style="69" customWidth="1"/>
    <col min="16132" max="16132" width="11" style="69"/>
    <col min="16133" max="16133" width="12.625" style="69" customWidth="1"/>
    <col min="16134" max="16134" width="13.5" style="69" customWidth="1"/>
    <col min="16135" max="16135" width="11" style="69"/>
    <col min="16136" max="16136" width="12.125" style="69" customWidth="1"/>
    <col min="16137" max="16138" width="11" style="69"/>
    <col min="16139" max="16140" width="11.5" style="69" customWidth="1"/>
    <col min="16141" max="16384" width="11" style="69"/>
  </cols>
  <sheetData>
    <row r="1" spans="1:8" x14ac:dyDescent="0.2">
      <c r="A1" s="6" t="s">
        <v>249</v>
      </c>
      <c r="B1" s="3"/>
      <c r="C1" s="3"/>
      <c r="D1" s="3"/>
      <c r="E1" s="3"/>
      <c r="F1" s="3"/>
      <c r="G1" s="3"/>
    </row>
    <row r="2" spans="1:8" ht="15.75" x14ac:dyDescent="0.25">
      <c r="A2" s="2"/>
      <c r="B2" s="89"/>
      <c r="C2" s="3"/>
      <c r="D2" s="3"/>
      <c r="E2" s="3"/>
      <c r="F2" s="3"/>
      <c r="G2" s="3"/>
      <c r="H2" s="55" t="s">
        <v>151</v>
      </c>
    </row>
    <row r="3" spans="1:8" x14ac:dyDescent="0.2">
      <c r="A3" s="70"/>
      <c r="B3" s="777">
        <f>INDICE!A3</f>
        <v>45017</v>
      </c>
      <c r="C3" s="778"/>
      <c r="D3" s="778" t="s">
        <v>115</v>
      </c>
      <c r="E3" s="778"/>
      <c r="F3" s="778" t="s">
        <v>116</v>
      </c>
      <c r="G3" s="778"/>
      <c r="H3" s="778"/>
    </row>
    <row r="4" spans="1:8" x14ac:dyDescent="0.2">
      <c r="A4" s="66"/>
      <c r="B4" s="63" t="s">
        <v>47</v>
      </c>
      <c r="C4" s="63" t="s">
        <v>421</v>
      </c>
      <c r="D4" s="63" t="s">
        <v>47</v>
      </c>
      <c r="E4" s="63" t="s">
        <v>421</v>
      </c>
      <c r="F4" s="63" t="s">
        <v>47</v>
      </c>
      <c r="G4" s="64" t="s">
        <v>421</v>
      </c>
      <c r="H4" s="64" t="s">
        <v>121</v>
      </c>
    </row>
    <row r="5" spans="1:8" x14ac:dyDescent="0.2">
      <c r="A5" s="3" t="s">
        <v>513</v>
      </c>
      <c r="B5" s="304">
        <v>84.024000000000001</v>
      </c>
      <c r="C5" s="72">
        <v>-1.0504498563286022</v>
      </c>
      <c r="D5" s="71">
        <v>370.75700000000001</v>
      </c>
      <c r="E5" s="72">
        <v>-17.025043081261327</v>
      </c>
      <c r="F5" s="71">
        <v>1059.596</v>
      </c>
      <c r="G5" s="72">
        <v>-21.698461083707436</v>
      </c>
      <c r="H5" s="307">
        <v>1.7010550466123913</v>
      </c>
    </row>
    <row r="6" spans="1:8" x14ac:dyDescent="0.2">
      <c r="A6" s="3" t="s">
        <v>48</v>
      </c>
      <c r="B6" s="305">
        <v>839.24099999999999</v>
      </c>
      <c r="C6" s="59">
        <v>2.5588352466448772</v>
      </c>
      <c r="D6" s="58">
        <v>3021.0299999999997</v>
      </c>
      <c r="E6" s="59">
        <v>-5.541332526226797</v>
      </c>
      <c r="F6" s="58">
        <v>9701.4500000000007</v>
      </c>
      <c r="G6" s="59">
        <v>-2.5624945576230145</v>
      </c>
      <c r="H6" s="308">
        <v>15.574521309968878</v>
      </c>
    </row>
    <row r="7" spans="1:8" x14ac:dyDescent="0.2">
      <c r="A7" s="3" t="s">
        <v>49</v>
      </c>
      <c r="B7" s="305">
        <v>787.12899999999991</v>
      </c>
      <c r="C7" s="59">
        <v>-9.2081526252653099</v>
      </c>
      <c r="D7" s="58">
        <v>3049.9259999999999</v>
      </c>
      <c r="E7" s="73">
        <v>-3.0142626551968572</v>
      </c>
      <c r="F7" s="58">
        <v>9486.4150000000009</v>
      </c>
      <c r="G7" s="59">
        <v>1.9930676562048628</v>
      </c>
      <c r="H7" s="308">
        <v>15.229308255230755</v>
      </c>
    </row>
    <row r="8" spans="1:8" x14ac:dyDescent="0.2">
      <c r="A8" s="3" t="s">
        <v>122</v>
      </c>
      <c r="B8" s="305">
        <v>2249.299</v>
      </c>
      <c r="C8" s="73">
        <v>1.1514623864614473</v>
      </c>
      <c r="D8" s="58">
        <v>8595.4759999999987</v>
      </c>
      <c r="E8" s="59">
        <v>2.4015923965637329</v>
      </c>
      <c r="F8" s="58">
        <v>26390.676000000003</v>
      </c>
      <c r="G8" s="59">
        <v>6.4926446296699343</v>
      </c>
      <c r="H8" s="308">
        <v>42.367083863389929</v>
      </c>
    </row>
    <row r="9" spans="1:8" x14ac:dyDescent="0.2">
      <c r="A9" s="3" t="s">
        <v>123</v>
      </c>
      <c r="B9" s="305">
        <v>343.70299999999997</v>
      </c>
      <c r="C9" s="59">
        <v>19.510210610133054</v>
      </c>
      <c r="D9" s="58">
        <v>1068.491</v>
      </c>
      <c r="E9" s="59">
        <v>-7.9827865647708416</v>
      </c>
      <c r="F9" s="58">
        <v>3550.8149999999996</v>
      </c>
      <c r="G9" s="73">
        <v>3.3572931378359199</v>
      </c>
      <c r="H9" s="308">
        <v>5.7004101330478569</v>
      </c>
    </row>
    <row r="10" spans="1:8" x14ac:dyDescent="0.2">
      <c r="A10" s="66" t="s">
        <v>601</v>
      </c>
      <c r="B10" s="306">
        <v>905.18500000000097</v>
      </c>
      <c r="C10" s="75">
        <v>-16.312957006594395</v>
      </c>
      <c r="D10" s="74">
        <v>3771.3860000000032</v>
      </c>
      <c r="E10" s="75">
        <v>-4.1960186101333417</v>
      </c>
      <c r="F10" s="74">
        <v>12101.565999999999</v>
      </c>
      <c r="G10" s="75">
        <v>0.66748881674855443</v>
      </c>
      <c r="H10" s="309">
        <v>19.427621391750183</v>
      </c>
    </row>
    <row r="11" spans="1:8" x14ac:dyDescent="0.2">
      <c r="A11" s="76" t="s">
        <v>114</v>
      </c>
      <c r="B11" s="77">
        <v>5208.5810000000001</v>
      </c>
      <c r="C11" s="78">
        <v>-2.8810783920332477</v>
      </c>
      <c r="D11" s="77">
        <v>19877.066000000003</v>
      </c>
      <c r="E11" s="78">
        <v>-1.9938227272005264</v>
      </c>
      <c r="F11" s="77">
        <v>62290.518000000004</v>
      </c>
      <c r="G11" s="78">
        <v>2.3684348528934698</v>
      </c>
      <c r="H11" s="78">
        <v>100</v>
      </c>
    </row>
    <row r="12" spans="1:8" x14ac:dyDescent="0.2">
      <c r="A12" s="3"/>
      <c r="B12" s="3"/>
      <c r="C12" s="3"/>
      <c r="D12" s="3"/>
      <c r="E12" s="3"/>
      <c r="F12" s="3"/>
      <c r="G12" s="3"/>
      <c r="H12" s="79" t="s">
        <v>220</v>
      </c>
    </row>
    <row r="13" spans="1:8" x14ac:dyDescent="0.2">
      <c r="A13" s="80" t="s">
        <v>572</v>
      </c>
      <c r="B13" s="3"/>
      <c r="C13" s="3"/>
      <c r="D13" s="3"/>
      <c r="E13" s="3"/>
      <c r="F13" s="3"/>
      <c r="G13" s="3"/>
      <c r="H13" s="3"/>
    </row>
    <row r="14" spans="1:8" x14ac:dyDescent="0.2">
      <c r="A14" s="80" t="s">
        <v>573</v>
      </c>
      <c r="B14" s="58"/>
      <c r="C14" s="3"/>
      <c r="D14" s="3"/>
      <c r="E14" s="3"/>
      <c r="F14" s="3"/>
      <c r="G14" s="3"/>
      <c r="H14" s="3"/>
    </row>
    <row r="15" spans="1:8" x14ac:dyDescent="0.2">
      <c r="A15" s="80" t="s">
        <v>532</v>
      </c>
      <c r="B15" s="3"/>
      <c r="C15" s="3"/>
      <c r="D15" s="3"/>
      <c r="E15" s="3"/>
      <c r="F15" s="3"/>
      <c r="G15" s="3"/>
      <c r="H15" s="3"/>
    </row>
  </sheetData>
  <mergeCells count="3">
    <mergeCell ref="B3:C3"/>
    <mergeCell ref="D3:E3"/>
    <mergeCell ref="F3:H3"/>
  </mergeCells>
  <conditionalFormatting sqref="C8">
    <cfRule type="cellIs" dxfId="73" priority="3" operator="between">
      <formula>-0.5</formula>
      <formula>0.5</formula>
    </cfRule>
    <cfRule type="cellIs" dxfId="72" priority="4" operator="between">
      <formula>0</formula>
      <formula>0.49</formula>
    </cfRule>
  </conditionalFormatting>
  <conditionalFormatting sqref="E7">
    <cfRule type="cellIs" dxfId="71" priority="1" operator="between">
      <formula>0</formula>
      <formula>0.5</formula>
    </cfRule>
    <cfRule type="cellIs" dxfId="70" priority="2" operator="between">
      <formula>0</formula>
      <formula>0.49</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9"/>
  <dimension ref="A1:G11"/>
  <sheetViews>
    <sheetView workbookViewId="0"/>
  </sheetViews>
  <sheetFormatPr baseColWidth="10" defaultRowHeight="14.25" x14ac:dyDescent="0.2"/>
  <cols>
    <col min="1" max="1" width="36.125" bestFit="1" customWidth="1"/>
    <col min="3" max="3" width="1.625" customWidth="1"/>
    <col min="4" max="4" width="35.125" bestFit="1" customWidth="1"/>
  </cols>
  <sheetData>
    <row r="1" spans="1:7" x14ac:dyDescent="0.2">
      <c r="A1" s="158" t="s">
        <v>250</v>
      </c>
      <c r="B1" s="158"/>
      <c r="C1" s="158"/>
      <c r="D1" s="158"/>
      <c r="E1" s="158"/>
      <c r="F1" s="15"/>
      <c r="G1" s="15"/>
    </row>
    <row r="2" spans="1:7" x14ac:dyDescent="0.2">
      <c r="A2" s="158"/>
      <c r="B2" s="158"/>
      <c r="C2" s="158"/>
      <c r="D2" s="158"/>
      <c r="E2" s="161" t="s">
        <v>151</v>
      </c>
      <c r="F2" s="15"/>
      <c r="G2" s="15"/>
    </row>
    <row r="3" spans="1:7" x14ac:dyDescent="0.2">
      <c r="A3" s="799">
        <f>INDICE!A3</f>
        <v>45017</v>
      </c>
      <c r="B3" s="799">
        <v>41671</v>
      </c>
      <c r="C3" s="800">
        <v>41671</v>
      </c>
      <c r="D3" s="799">
        <v>41671</v>
      </c>
      <c r="E3" s="799">
        <v>41671</v>
      </c>
      <c r="F3" s="15"/>
    </row>
    <row r="4" spans="1:7" ht="15" x14ac:dyDescent="0.25">
      <c r="A4" s="1" t="s">
        <v>30</v>
      </c>
      <c r="B4" s="617">
        <v>0</v>
      </c>
      <c r="C4" s="425"/>
      <c r="D4" s="15" t="s">
        <v>251</v>
      </c>
      <c r="E4" s="488">
        <v>5208.5810000000001</v>
      </c>
    </row>
    <row r="5" spans="1:7" x14ac:dyDescent="0.2">
      <c r="A5" s="1" t="s">
        <v>252</v>
      </c>
      <c r="B5" s="166">
        <v>5619.31</v>
      </c>
      <c r="C5" s="236"/>
      <c r="D5" s="1" t="s">
        <v>253</v>
      </c>
      <c r="E5" s="166">
        <v>-333.935</v>
      </c>
    </row>
    <row r="6" spans="1:7" x14ac:dyDescent="0.2">
      <c r="A6" s="1" t="s">
        <v>473</v>
      </c>
      <c r="B6" s="166">
        <v>-114.81800000000001</v>
      </c>
      <c r="C6" s="236"/>
      <c r="D6" s="1" t="s">
        <v>254</v>
      </c>
      <c r="E6" s="166">
        <v>164.12478000000192</v>
      </c>
    </row>
    <row r="7" spans="1:7" x14ac:dyDescent="0.2">
      <c r="A7" s="1" t="s">
        <v>474</v>
      </c>
      <c r="B7" s="166">
        <v>39.403999999999229</v>
      </c>
      <c r="C7" s="236"/>
      <c r="D7" s="1" t="s">
        <v>475</v>
      </c>
      <c r="E7" s="166">
        <v>1503.3330000000001</v>
      </c>
    </row>
    <row r="8" spans="1:7" x14ac:dyDescent="0.2">
      <c r="A8" s="1" t="s">
        <v>476</v>
      </c>
      <c r="B8" s="166">
        <v>-285.13900000000001</v>
      </c>
      <c r="C8" s="236"/>
      <c r="D8" s="1" t="s">
        <v>477</v>
      </c>
      <c r="E8" s="166">
        <v>-1684.165</v>
      </c>
    </row>
    <row r="9" spans="1:7" ht="15" x14ac:dyDescent="0.25">
      <c r="A9" s="173" t="s">
        <v>58</v>
      </c>
      <c r="B9" s="428">
        <v>5258.7569999999996</v>
      </c>
      <c r="C9" s="236"/>
      <c r="D9" s="1" t="s">
        <v>256</v>
      </c>
      <c r="E9" s="166">
        <v>-321.07499999999999</v>
      </c>
    </row>
    <row r="10" spans="1:7" ht="15" x14ac:dyDescent="0.25">
      <c r="A10" s="1" t="s">
        <v>255</v>
      </c>
      <c r="B10" s="166">
        <v>-50.175999999999476</v>
      </c>
      <c r="C10" s="236"/>
      <c r="D10" s="173" t="s">
        <v>478</v>
      </c>
      <c r="E10" s="428">
        <v>4536.8637800000015</v>
      </c>
      <c r="G10" s="499"/>
    </row>
    <row r="11" spans="1:7" ht="15" x14ac:dyDescent="0.25">
      <c r="A11" s="173" t="s">
        <v>251</v>
      </c>
      <c r="B11" s="428">
        <v>5208.5810000000001</v>
      </c>
      <c r="C11" s="426"/>
      <c r="D11" s="209"/>
      <c r="E11" s="418" t="s">
        <v>124</v>
      </c>
      <c r="F11" s="1"/>
    </row>
  </sheetData>
  <mergeCells count="1">
    <mergeCell ref="A3:E3"/>
  </mergeCell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2"/>
  <sheetViews>
    <sheetView showGridLines="0" workbookViewId="0">
      <selection sqref="A1:D2"/>
    </sheetView>
  </sheetViews>
  <sheetFormatPr baseColWidth="10" defaultColWidth="10.5" defaultRowHeight="14.25" customHeight="1" x14ac:dyDescent="0.2"/>
  <cols>
    <col min="1" max="1" width="6.625" style="3" customWidth="1"/>
    <col min="2" max="2" width="11.5" style="3" bestFit="1" customWidth="1"/>
    <col min="3" max="6" width="15.125" style="3" customWidth="1"/>
    <col min="7" max="10" width="11.5" style="3" customWidth="1"/>
    <col min="11" max="11" width="2.625" style="3" customWidth="1"/>
    <col min="12" max="12" width="11.5" style="3" customWidth="1"/>
    <col min="13" max="16384" width="10.5" style="3"/>
  </cols>
  <sheetData>
    <row r="1" spans="1:10" ht="14.25" customHeight="1" x14ac:dyDescent="0.2">
      <c r="A1" s="767" t="s">
        <v>480</v>
      </c>
      <c r="B1" s="767"/>
      <c r="C1" s="767"/>
      <c r="D1" s="767"/>
      <c r="E1" s="192"/>
      <c r="F1" s="192"/>
      <c r="G1" s="6"/>
      <c r="H1" s="6"/>
      <c r="I1" s="6"/>
      <c r="J1" s="6"/>
    </row>
    <row r="2" spans="1:10" ht="14.25" customHeight="1" x14ac:dyDescent="0.2">
      <c r="A2" s="767"/>
      <c r="B2" s="767"/>
      <c r="C2" s="767"/>
      <c r="D2" s="767"/>
      <c r="E2" s="192"/>
      <c r="F2" s="192"/>
      <c r="G2" s="6"/>
      <c r="H2" s="6"/>
      <c r="I2" s="6"/>
      <c r="J2" s="6"/>
    </row>
    <row r="3" spans="1:10" ht="14.25" customHeight="1" x14ac:dyDescent="0.2">
      <c r="A3" s="53"/>
      <c r="B3" s="53"/>
      <c r="C3" s="53"/>
      <c r="D3" s="55" t="s">
        <v>257</v>
      </c>
    </row>
    <row r="4" spans="1:10" ht="14.25" customHeight="1" x14ac:dyDescent="0.2">
      <c r="A4" s="193"/>
      <c r="B4" s="193"/>
      <c r="C4" s="194" t="s">
        <v>585</v>
      </c>
      <c r="D4" s="194" t="s">
        <v>586</v>
      </c>
    </row>
    <row r="5" spans="1:10" ht="14.25" customHeight="1" x14ac:dyDescent="0.2">
      <c r="A5" s="21">
        <v>2018</v>
      </c>
      <c r="B5" s="752" t="s">
        <v>587</v>
      </c>
      <c r="C5" s="753">
        <v>15.33</v>
      </c>
      <c r="D5" s="614">
        <v>4.928131416837787</v>
      </c>
    </row>
    <row r="6" spans="1:10" ht="14.25" customHeight="1" x14ac:dyDescent="0.2">
      <c r="A6" s="754">
        <v>2019</v>
      </c>
      <c r="B6" s="639" t="s">
        <v>588</v>
      </c>
      <c r="C6" s="640">
        <v>14.57</v>
      </c>
      <c r="D6" s="197">
        <v>-4.9575994781474213</v>
      </c>
    </row>
    <row r="7" spans="1:10" ht="14.25" customHeight="1" x14ac:dyDescent="0.2">
      <c r="A7" s="705" t="s">
        <v>509</v>
      </c>
      <c r="B7" s="195" t="s">
        <v>589</v>
      </c>
      <c r="C7" s="707">
        <v>13.86</v>
      </c>
      <c r="D7" s="196">
        <v>-4.8730267673301357</v>
      </c>
    </row>
    <row r="8" spans="1:10" ht="14.25" customHeight="1" x14ac:dyDescent="0.2">
      <c r="A8" s="705" t="s">
        <v>509</v>
      </c>
      <c r="B8" s="195" t="s">
        <v>591</v>
      </c>
      <c r="C8" s="707">
        <v>13.17</v>
      </c>
      <c r="D8" s="196">
        <v>-4.9783549783549752</v>
      </c>
    </row>
    <row r="9" spans="1:10" ht="14.25" customHeight="1" x14ac:dyDescent="0.2">
      <c r="A9" s="705" t="s">
        <v>509</v>
      </c>
      <c r="B9" s="195" t="s">
        <v>592</v>
      </c>
      <c r="C9" s="707">
        <v>12.77</v>
      </c>
      <c r="D9" s="196">
        <v>-3.0372057706909672</v>
      </c>
    </row>
    <row r="10" spans="1:10" ht="14.25" customHeight="1" x14ac:dyDescent="0.2">
      <c r="A10" s="705" t="s">
        <v>509</v>
      </c>
      <c r="B10" s="195" t="s">
        <v>594</v>
      </c>
      <c r="C10" s="707">
        <v>12.15</v>
      </c>
      <c r="D10" s="196">
        <v>-4.8551292090837839</v>
      </c>
    </row>
    <row r="11" spans="1:10" ht="14.25" customHeight="1" x14ac:dyDescent="0.2">
      <c r="A11" s="706" t="s">
        <v>509</v>
      </c>
      <c r="B11" s="198" t="s">
        <v>596</v>
      </c>
      <c r="C11" s="625">
        <v>12.74</v>
      </c>
      <c r="D11" s="199">
        <v>4.8559670781892992</v>
      </c>
    </row>
    <row r="12" spans="1:10" ht="14.25" customHeight="1" x14ac:dyDescent="0.2">
      <c r="A12" s="754">
        <v>2020</v>
      </c>
      <c r="B12" s="639" t="s">
        <v>613</v>
      </c>
      <c r="C12" s="640">
        <v>13.37</v>
      </c>
      <c r="D12" s="197">
        <v>4.9450549450549373</v>
      </c>
    </row>
    <row r="13" spans="1:10" ht="14.25" customHeight="1" x14ac:dyDescent="0.2">
      <c r="A13" s="705" t="s">
        <v>509</v>
      </c>
      <c r="B13" s="195" t="s">
        <v>618</v>
      </c>
      <c r="C13" s="707">
        <v>12.71</v>
      </c>
      <c r="D13" s="196">
        <v>-4.9364248317127783</v>
      </c>
    </row>
    <row r="14" spans="1:10" ht="14.25" customHeight="1" x14ac:dyDescent="0.2">
      <c r="A14" s="705" t="s">
        <v>509</v>
      </c>
      <c r="B14" s="195" t="s">
        <v>619</v>
      </c>
      <c r="C14" s="707">
        <v>12.09</v>
      </c>
      <c r="D14" s="196">
        <v>-4.8780487804878128</v>
      </c>
    </row>
    <row r="15" spans="1:10" ht="14.25" customHeight="1" x14ac:dyDescent="0.2">
      <c r="A15" s="706" t="s">
        <v>509</v>
      </c>
      <c r="B15" s="198" t="s">
        <v>620</v>
      </c>
      <c r="C15" s="625">
        <v>12.68</v>
      </c>
      <c r="D15" s="199">
        <v>4.8800661703887496</v>
      </c>
    </row>
    <row r="16" spans="1:10" ht="14.25" customHeight="1" x14ac:dyDescent="0.2">
      <c r="A16" s="754">
        <v>2021</v>
      </c>
      <c r="B16" s="639" t="s">
        <v>621</v>
      </c>
      <c r="C16" s="640">
        <v>13.3</v>
      </c>
      <c r="D16" s="197">
        <v>4.8895899053627838</v>
      </c>
      <c r="F16" s="3" t="s">
        <v>369</v>
      </c>
    </row>
    <row r="17" spans="1:4" ht="14.25" customHeight="1" x14ac:dyDescent="0.2">
      <c r="A17" s="705" t="s">
        <v>509</v>
      </c>
      <c r="B17" s="195" t="s">
        <v>622</v>
      </c>
      <c r="C17" s="707">
        <v>13.96</v>
      </c>
      <c r="D17" s="196">
        <v>4.9624060150375948</v>
      </c>
    </row>
    <row r="18" spans="1:4" ht="14.25" customHeight="1" x14ac:dyDescent="0.2">
      <c r="A18" s="705" t="s">
        <v>509</v>
      </c>
      <c r="B18" s="195" t="s">
        <v>624</v>
      </c>
      <c r="C18" s="707">
        <v>14.64</v>
      </c>
      <c r="D18" s="196">
        <v>4.871060171919769</v>
      </c>
    </row>
    <row r="19" spans="1:4" ht="14.25" customHeight="1" x14ac:dyDescent="0.2">
      <c r="A19" s="705" t="s">
        <v>509</v>
      </c>
      <c r="B19" s="195" t="s">
        <v>631</v>
      </c>
      <c r="C19" s="707">
        <v>15.37</v>
      </c>
      <c r="D19" s="196">
        <v>4.9863387978141978</v>
      </c>
    </row>
    <row r="20" spans="1:4" ht="14.25" customHeight="1" x14ac:dyDescent="0.2">
      <c r="A20" s="705" t="s">
        <v>509</v>
      </c>
      <c r="B20" s="195" t="s">
        <v>636</v>
      </c>
      <c r="C20" s="707">
        <v>16.12</v>
      </c>
      <c r="D20" s="196">
        <v>4.8796356538711896</v>
      </c>
    </row>
    <row r="21" spans="1:4" ht="14.25" customHeight="1" x14ac:dyDescent="0.2">
      <c r="A21" s="706" t="s">
        <v>509</v>
      </c>
      <c r="B21" s="198" t="s">
        <v>653</v>
      </c>
      <c r="C21" s="625">
        <v>16.920000000000002</v>
      </c>
      <c r="D21" s="199">
        <v>4.9627791563275476</v>
      </c>
    </row>
    <row r="22" spans="1:4" ht="14.25" customHeight="1" x14ac:dyDescent="0.2">
      <c r="A22" s="754">
        <v>2022</v>
      </c>
      <c r="B22" s="639" t="s">
        <v>661</v>
      </c>
      <c r="C22" s="640">
        <v>17.75</v>
      </c>
      <c r="D22" s="197">
        <v>4.905437352245853</v>
      </c>
    </row>
    <row r="23" spans="1:4" ht="14.25" customHeight="1" x14ac:dyDescent="0.2">
      <c r="A23" s="705" t="s">
        <v>509</v>
      </c>
      <c r="B23" s="195" t="s">
        <v>665</v>
      </c>
      <c r="C23" s="707">
        <v>18.63</v>
      </c>
      <c r="D23" s="196">
        <v>4.9577464788732337</v>
      </c>
    </row>
    <row r="24" spans="1:4" ht="14.25" customHeight="1" x14ac:dyDescent="0.2">
      <c r="A24" s="705" t="s">
        <v>509</v>
      </c>
      <c r="B24" s="195" t="s">
        <v>680</v>
      </c>
      <c r="C24" s="707">
        <v>19.55</v>
      </c>
      <c r="D24" s="196">
        <v>4.9382716049382811</v>
      </c>
    </row>
    <row r="25" spans="1:4" ht="14.25" customHeight="1" x14ac:dyDescent="0.2">
      <c r="A25" s="706" t="s">
        <v>509</v>
      </c>
      <c r="B25" s="198" t="s">
        <v>676</v>
      </c>
      <c r="C25" s="625">
        <v>18.579999999999998</v>
      </c>
      <c r="D25" s="199">
        <v>-4.9616368286445134</v>
      </c>
    </row>
    <row r="26" spans="1:4" ht="14.25" customHeight="1" x14ac:dyDescent="0.2">
      <c r="A26" s="754">
        <v>2023</v>
      </c>
      <c r="B26" s="195" t="s">
        <v>681</v>
      </c>
      <c r="C26" s="707">
        <v>17.66</v>
      </c>
      <c r="D26" s="196">
        <v>-4.9515608180839523</v>
      </c>
    </row>
    <row r="27" spans="1:4" ht="14.25" customHeight="1" x14ac:dyDescent="0.2">
      <c r="A27" s="706" t="s">
        <v>509</v>
      </c>
      <c r="B27" s="198" t="s">
        <v>690</v>
      </c>
      <c r="C27" s="625">
        <v>16.79</v>
      </c>
      <c r="D27" s="199">
        <v>-4.9263873159682952</v>
      </c>
    </row>
    <row r="28" spans="1:4" ht="14.25" customHeight="1" x14ac:dyDescent="0.2">
      <c r="A28" s="641" t="s">
        <v>258</v>
      </c>
      <c r="B28"/>
      <c r="C28"/>
      <c r="D28" s="79" t="s">
        <v>570</v>
      </c>
    </row>
    <row r="29" spans="1:4" ht="14.25" customHeight="1" x14ac:dyDescent="0.2">
      <c r="A29"/>
      <c r="B29"/>
      <c r="C29"/>
      <c r="D29"/>
    </row>
    <row r="30" spans="1:4" ht="14.25" customHeight="1" x14ac:dyDescent="0.2">
      <c r="A30" s="80"/>
    </row>
    <row r="31" spans="1:4" ht="14.25" customHeight="1" x14ac:dyDescent="0.2">
      <c r="A31" s="80"/>
    </row>
    <row r="32" spans="1:4" ht="14.25" customHeight="1" x14ac:dyDescent="0.2">
      <c r="A32" s="80"/>
    </row>
  </sheetData>
  <mergeCells count="1">
    <mergeCell ref="A1:D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F15"/>
  <sheetViews>
    <sheetView workbookViewId="0"/>
  </sheetViews>
  <sheetFormatPr baseColWidth="10" defaultRowHeight="14.25" x14ac:dyDescent="0.2"/>
  <cols>
    <col min="1" max="1" width="21.125" customWidth="1"/>
  </cols>
  <sheetData>
    <row r="1" spans="1:6" x14ac:dyDescent="0.2">
      <c r="A1" s="53" t="s">
        <v>578</v>
      </c>
      <c r="B1" s="53"/>
      <c r="C1" s="53"/>
      <c r="D1" s="53"/>
      <c r="E1" s="53"/>
      <c r="F1" s="6"/>
    </row>
    <row r="2" spans="1:6" x14ac:dyDescent="0.2">
      <c r="A2" s="54"/>
      <c r="B2" s="54"/>
      <c r="C2" s="54"/>
      <c r="D2" s="54"/>
      <c r="E2" s="54"/>
      <c r="F2" s="55" t="s">
        <v>105</v>
      </c>
    </row>
    <row r="3" spans="1:6" ht="14.85" customHeight="1" x14ac:dyDescent="0.2">
      <c r="A3" s="56"/>
      <c r="B3" s="769" t="s">
        <v>696</v>
      </c>
      <c r="C3" s="771" t="s">
        <v>420</v>
      </c>
      <c r="D3" s="769" t="s">
        <v>697</v>
      </c>
      <c r="E3" s="771" t="s">
        <v>420</v>
      </c>
      <c r="F3" s="773" t="s">
        <v>698</v>
      </c>
    </row>
    <row r="4" spans="1:6" ht="14.85" customHeight="1" x14ac:dyDescent="0.2">
      <c r="A4" s="497"/>
      <c r="B4" s="770"/>
      <c r="C4" s="772"/>
      <c r="D4" s="770"/>
      <c r="E4" s="772"/>
      <c r="F4" s="774"/>
    </row>
    <row r="5" spans="1:6" x14ac:dyDescent="0.2">
      <c r="A5" s="3" t="s">
        <v>107</v>
      </c>
      <c r="B5" s="95">
        <v>3539.002410528326</v>
      </c>
      <c r="C5" s="187">
        <v>2.9722844962566435</v>
      </c>
      <c r="D5" s="95">
        <v>3096.8514378522973</v>
      </c>
      <c r="E5" s="187">
        <v>2.6350460274816774</v>
      </c>
      <c r="F5" s="187">
        <v>14.277435697162973</v>
      </c>
    </row>
    <row r="6" spans="1:6" x14ac:dyDescent="0.2">
      <c r="A6" s="3" t="s">
        <v>108</v>
      </c>
      <c r="B6" s="95">
        <v>54389.729147739978</v>
      </c>
      <c r="C6" s="187">
        <v>45.680033509016923</v>
      </c>
      <c r="D6" s="95">
        <v>50270.716994881142</v>
      </c>
      <c r="E6" s="187">
        <v>42.774300212438888</v>
      </c>
      <c r="F6" s="187">
        <v>8.1936610398420555</v>
      </c>
    </row>
    <row r="7" spans="1:6" x14ac:dyDescent="0.2">
      <c r="A7" s="3" t="s">
        <v>109</v>
      </c>
      <c r="B7" s="95">
        <v>28322.637323382536</v>
      </c>
      <c r="C7" s="187">
        <v>23.787193690219123</v>
      </c>
      <c r="D7" s="95">
        <v>29416.765105668244</v>
      </c>
      <c r="E7" s="187">
        <v>25.030109318647188</v>
      </c>
      <c r="F7" s="187">
        <v>-3.71940211085577</v>
      </c>
    </row>
    <row r="8" spans="1:6" x14ac:dyDescent="0.2">
      <c r="A8" s="3" t="s">
        <v>110</v>
      </c>
      <c r="B8" s="95">
        <v>15227.889880804263</v>
      </c>
      <c r="C8" s="187">
        <v>12.789372753397185</v>
      </c>
      <c r="D8" s="95">
        <v>14713.667113791986</v>
      </c>
      <c r="E8" s="187">
        <v>12.519551181561891</v>
      </c>
      <c r="F8" s="187">
        <v>3.4948647610103007</v>
      </c>
    </row>
    <row r="9" spans="1:6" x14ac:dyDescent="0.2">
      <c r="A9" s="3" t="s">
        <v>111</v>
      </c>
      <c r="B9" s="95">
        <v>18794.092224334396</v>
      </c>
      <c r="C9" s="187">
        <v>15.784501523203906</v>
      </c>
      <c r="D9" s="95">
        <v>19436.8946393427</v>
      </c>
      <c r="E9" s="187">
        <v>16.538446558966857</v>
      </c>
      <c r="F9" s="187">
        <v>-3.3071250677420019</v>
      </c>
    </row>
    <row r="10" spans="1:6" x14ac:dyDescent="0.2">
      <c r="A10" s="3" t="s">
        <v>112</v>
      </c>
      <c r="B10" s="95">
        <v>496.03317078080579</v>
      </c>
      <c r="C10" s="187">
        <v>0.4166009321594985</v>
      </c>
      <c r="D10" s="95">
        <v>517.32404222795458</v>
      </c>
      <c r="E10" s="187">
        <v>0.44018019260843572</v>
      </c>
      <c r="F10" s="187">
        <v>-4.1155774155509173</v>
      </c>
    </row>
    <row r="11" spans="1:6" x14ac:dyDescent="0.2">
      <c r="A11" s="3" t="s">
        <v>113</v>
      </c>
      <c r="B11" s="95">
        <v>-1702.6388650042991</v>
      </c>
      <c r="C11" s="187">
        <v>-1.42998690425328</v>
      </c>
      <c r="D11" s="95">
        <v>73.29656061908895</v>
      </c>
      <c r="E11" s="187">
        <v>6.2366508295065334E-2</v>
      </c>
      <c r="F11" s="187">
        <v>-2422.9451022301764</v>
      </c>
    </row>
    <row r="12" spans="1:6" x14ac:dyDescent="0.2">
      <c r="A12" s="60" t="s">
        <v>114</v>
      </c>
      <c r="B12" s="468">
        <v>119066.745292566</v>
      </c>
      <c r="C12" s="469">
        <v>100</v>
      </c>
      <c r="D12" s="468">
        <v>117525.51589438341</v>
      </c>
      <c r="E12" s="469">
        <v>100</v>
      </c>
      <c r="F12" s="469">
        <v>1.3113998151411213</v>
      </c>
    </row>
    <row r="13" spans="1:6" x14ac:dyDescent="0.2">
      <c r="A13" s="718" t="s">
        <v>671</v>
      </c>
      <c r="B13" s="3"/>
      <c r="C13" s="3"/>
      <c r="D13" s="3"/>
      <c r="E13" s="3"/>
      <c r="F13" s="55" t="s">
        <v>570</v>
      </c>
    </row>
    <row r="14" spans="1:6" x14ac:dyDescent="0.2">
      <c r="A14" s="470"/>
      <c r="B14" s="1"/>
      <c r="C14" s="1"/>
      <c r="D14" s="1"/>
      <c r="E14" s="1"/>
      <c r="F14" s="1"/>
    </row>
    <row r="15" spans="1:6" x14ac:dyDescent="0.2">
      <c r="A15" s="496"/>
      <c r="B15" s="1"/>
      <c r="C15" s="1"/>
      <c r="D15" s="1"/>
      <c r="E15" s="1"/>
      <c r="F15" s="1"/>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31"/>
  <dimension ref="A1:F13"/>
  <sheetViews>
    <sheetView workbookViewId="0"/>
  </sheetViews>
  <sheetFormatPr baseColWidth="10" defaultColWidth="11" defaultRowHeight="14.25" x14ac:dyDescent="0.2"/>
  <cols>
    <col min="1" max="1" width="32.125" style="1" customWidth="1"/>
    <col min="2" max="4" width="11" style="1"/>
    <col min="5" max="5" width="13.125" style="1" customWidth="1"/>
    <col min="6" max="6" width="16.625" style="1" customWidth="1"/>
    <col min="7" max="16384" width="11" style="1"/>
  </cols>
  <sheetData>
    <row r="1" spans="1:6" x14ac:dyDescent="0.2">
      <c r="A1" s="53" t="s">
        <v>481</v>
      </c>
      <c r="B1" s="53"/>
      <c r="C1" s="53"/>
      <c r="D1" s="6"/>
      <c r="E1" s="6"/>
      <c r="F1" s="6"/>
    </row>
    <row r="2" spans="1:6" x14ac:dyDescent="0.2">
      <c r="A2" s="54"/>
      <c r="B2" s="54"/>
      <c r="C2" s="54"/>
      <c r="D2" s="65"/>
      <c r="E2" s="65"/>
      <c r="F2" s="55" t="s">
        <v>259</v>
      </c>
    </row>
    <row r="3" spans="1:6" x14ac:dyDescent="0.2">
      <c r="A3" s="56"/>
      <c r="B3" s="780" t="s">
        <v>260</v>
      </c>
      <c r="C3" s="780"/>
      <c r="D3" s="780"/>
      <c r="E3" s="779" t="s">
        <v>261</v>
      </c>
      <c r="F3" s="779"/>
    </row>
    <row r="4" spans="1:6" x14ac:dyDescent="0.2">
      <c r="A4" s="66"/>
      <c r="B4" s="201" t="s">
        <v>691</v>
      </c>
      <c r="C4" s="202" t="s">
        <v>688</v>
      </c>
      <c r="D4" s="201" t="s">
        <v>693</v>
      </c>
      <c r="E4" s="185" t="s">
        <v>262</v>
      </c>
      <c r="F4" s="184" t="s">
        <v>263</v>
      </c>
    </row>
    <row r="5" spans="1:6" x14ac:dyDescent="0.2">
      <c r="A5" s="427" t="s">
        <v>483</v>
      </c>
      <c r="B5" s="90">
        <v>163.90724734333332</v>
      </c>
      <c r="C5" s="90">
        <v>163.53318858709679</v>
      </c>
      <c r="D5" s="90">
        <v>180.49111125333332</v>
      </c>
      <c r="E5" s="90">
        <v>0.22873568323858298</v>
      </c>
      <c r="F5" s="90">
        <v>-9.1881887118104384</v>
      </c>
    </row>
    <row r="6" spans="1:6" x14ac:dyDescent="0.2">
      <c r="A6" s="66" t="s">
        <v>482</v>
      </c>
      <c r="B6" s="97">
        <v>150.51623948666668</v>
      </c>
      <c r="C6" s="199">
        <v>156.89340211612904</v>
      </c>
      <c r="D6" s="97">
        <v>183.07858810666667</v>
      </c>
      <c r="E6" s="97">
        <v>-4.0646467878503438</v>
      </c>
      <c r="F6" s="97">
        <v>-17.78599505094952</v>
      </c>
    </row>
    <row r="7" spans="1:6" x14ac:dyDescent="0.2">
      <c r="F7" s="55" t="s">
        <v>570</v>
      </c>
    </row>
    <row r="8" spans="1:6" x14ac:dyDescent="0.2">
      <c r="A8" s="641"/>
    </row>
    <row r="13" spans="1:6" x14ac:dyDescent="0.2">
      <c r="C13" s="1" t="s">
        <v>369</v>
      </c>
    </row>
  </sheetData>
  <mergeCells count="2">
    <mergeCell ref="B3:D3"/>
    <mergeCell ref="E3:F3"/>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32"/>
  <dimension ref="A1:AL94"/>
  <sheetViews>
    <sheetView workbookViewId="0">
      <selection sqref="A1:C2"/>
    </sheetView>
  </sheetViews>
  <sheetFormatPr baseColWidth="10" defaultRowHeight="14.25" x14ac:dyDescent="0.2"/>
  <cols>
    <col min="1" max="1" width="22.5" bestFit="1" customWidth="1"/>
    <col min="6" max="6" width="11" style="1"/>
    <col min="7" max="7" width="19.125" style="1" bestFit="1" customWidth="1"/>
    <col min="8" max="30" width="11" style="1"/>
  </cols>
  <sheetData>
    <row r="1" spans="1:38" x14ac:dyDescent="0.2">
      <c r="A1" s="767" t="s">
        <v>668</v>
      </c>
      <c r="B1" s="767"/>
      <c r="C1" s="767"/>
      <c r="D1" s="3"/>
      <c r="E1" s="3"/>
    </row>
    <row r="2" spans="1:38" x14ac:dyDescent="0.2">
      <c r="A2" s="768"/>
      <c r="B2" s="767"/>
      <c r="C2" s="767"/>
      <c r="D2" s="3"/>
      <c r="E2" s="55" t="s">
        <v>259</v>
      </c>
    </row>
    <row r="3" spans="1:38" x14ac:dyDescent="0.2">
      <c r="A3" s="57"/>
      <c r="B3" s="203" t="s">
        <v>264</v>
      </c>
      <c r="C3" s="203" t="s">
        <v>265</v>
      </c>
      <c r="D3" s="203" t="s">
        <v>266</v>
      </c>
      <c r="E3" s="203" t="s">
        <v>267</v>
      </c>
    </row>
    <row r="4" spans="1:38" x14ac:dyDescent="0.2">
      <c r="A4" s="678" t="s">
        <v>268</v>
      </c>
      <c r="B4" s="732">
        <v>163.90724734333332</v>
      </c>
      <c r="C4" s="733">
        <v>28.446712348842972</v>
      </c>
      <c r="D4" s="733">
        <v>47.41131405449034</v>
      </c>
      <c r="E4" s="733">
        <v>88.049220940000012</v>
      </c>
      <c r="F4" s="617"/>
      <c r="G4" s="617"/>
      <c r="H4" s="617"/>
      <c r="M4" s="316"/>
      <c r="N4" s="316"/>
      <c r="O4" s="316"/>
      <c r="P4" s="316"/>
      <c r="Q4" s="316"/>
      <c r="R4" s="316"/>
      <c r="S4" s="316"/>
      <c r="T4" s="316"/>
      <c r="U4" s="316"/>
      <c r="V4" s="316"/>
      <c r="W4" s="316"/>
      <c r="X4" s="316"/>
      <c r="Y4" s="316"/>
      <c r="Z4" s="316"/>
      <c r="AA4" s="316"/>
      <c r="AB4" s="316"/>
      <c r="AC4" s="316"/>
      <c r="AD4" s="316"/>
      <c r="AE4" s="281"/>
      <c r="AF4" s="281"/>
      <c r="AG4" s="281"/>
      <c r="AH4" s="281"/>
      <c r="AI4" s="281"/>
      <c r="AJ4" s="281"/>
      <c r="AK4" s="281"/>
      <c r="AL4" s="281"/>
    </row>
    <row r="5" spans="1:38" x14ac:dyDescent="0.2">
      <c r="A5" s="204" t="s">
        <v>269</v>
      </c>
      <c r="B5" s="205">
        <v>185.82666666666665</v>
      </c>
      <c r="C5" s="92">
        <v>29.669803921568626</v>
      </c>
      <c r="D5" s="92">
        <v>72.290062745098041</v>
      </c>
      <c r="E5" s="92">
        <v>83.866799999999984</v>
      </c>
      <c r="F5" s="617"/>
      <c r="G5" s="617"/>
      <c r="M5" s="618"/>
      <c r="N5" s="618"/>
      <c r="O5" s="618"/>
      <c r="P5" s="618"/>
      <c r="Q5" s="618"/>
      <c r="R5" s="618"/>
      <c r="S5" s="618"/>
      <c r="T5" s="618"/>
      <c r="U5" s="618"/>
      <c r="V5" s="618"/>
      <c r="W5" s="618"/>
      <c r="X5" s="618"/>
      <c r="Y5" s="618"/>
      <c r="Z5" s="618"/>
      <c r="AA5" s="618"/>
      <c r="AB5" s="618"/>
      <c r="AC5" s="618"/>
      <c r="AD5" s="618"/>
      <c r="AE5" s="280"/>
      <c r="AF5" s="280"/>
      <c r="AG5" s="280"/>
      <c r="AH5" s="280"/>
      <c r="AI5" s="280"/>
      <c r="AJ5" s="280"/>
      <c r="AK5" s="280"/>
      <c r="AL5" s="280"/>
    </row>
    <row r="6" spans="1:38" x14ac:dyDescent="0.2">
      <c r="A6" s="204" t="s">
        <v>270</v>
      </c>
      <c r="B6" s="205">
        <v>160.13333333333333</v>
      </c>
      <c r="C6" s="92">
        <v>26.688888888888886</v>
      </c>
      <c r="D6" s="92">
        <v>56.309077777777773</v>
      </c>
      <c r="E6" s="92">
        <v>77.13536666666667</v>
      </c>
      <c r="F6" s="617"/>
      <c r="G6" s="617"/>
      <c r="M6" s="618"/>
      <c r="N6" s="618"/>
      <c r="O6" s="618"/>
      <c r="P6" s="618"/>
      <c r="Q6" s="618"/>
      <c r="R6" s="618"/>
      <c r="S6" s="618"/>
      <c r="T6" s="618"/>
      <c r="U6" s="618"/>
      <c r="V6" s="618"/>
      <c r="W6" s="618"/>
      <c r="X6" s="618"/>
      <c r="Y6" s="618"/>
      <c r="Z6" s="618"/>
      <c r="AA6" s="618"/>
      <c r="AB6" s="618"/>
      <c r="AC6" s="618"/>
      <c r="AD6" s="618"/>
      <c r="AE6" s="280"/>
      <c r="AF6" s="280"/>
      <c r="AG6" s="280"/>
      <c r="AH6" s="280"/>
      <c r="AI6" s="280"/>
      <c r="AJ6" s="280"/>
      <c r="AK6" s="280"/>
      <c r="AL6" s="280"/>
    </row>
    <row r="7" spans="1:38" x14ac:dyDescent="0.2">
      <c r="A7" s="204" t="s">
        <v>233</v>
      </c>
      <c r="B7" s="205">
        <v>173.99663333333336</v>
      </c>
      <c r="C7" s="92">
        <v>30.197762809917364</v>
      </c>
      <c r="D7" s="92">
        <v>60.015870523415998</v>
      </c>
      <c r="E7" s="92">
        <v>83.783000000000001</v>
      </c>
      <c r="F7" s="617"/>
      <c r="G7" s="617"/>
      <c r="N7" s="618"/>
      <c r="O7" s="618"/>
      <c r="P7" s="618"/>
      <c r="Q7" s="618"/>
      <c r="R7" s="618"/>
      <c r="S7" s="618"/>
      <c r="T7" s="618"/>
      <c r="U7" s="618"/>
      <c r="V7" s="618"/>
      <c r="W7" s="618"/>
      <c r="X7" s="618"/>
      <c r="Y7" s="618"/>
      <c r="Z7" s="618"/>
      <c r="AA7" s="618"/>
      <c r="AB7" s="618"/>
      <c r="AC7" s="618"/>
      <c r="AD7" s="618"/>
      <c r="AE7" s="280"/>
      <c r="AF7" s="280"/>
      <c r="AG7" s="280"/>
      <c r="AH7" s="280"/>
      <c r="AI7" s="280"/>
      <c r="AJ7" s="280"/>
      <c r="AK7" s="280"/>
      <c r="AL7" s="280"/>
    </row>
    <row r="8" spans="1:38" x14ac:dyDescent="0.2">
      <c r="A8" s="204" t="s">
        <v>271</v>
      </c>
      <c r="B8" s="205">
        <v>129.94850000000002</v>
      </c>
      <c r="C8" s="92">
        <v>21.658083333333341</v>
      </c>
      <c r="D8" s="92">
        <v>36.302250000000015</v>
      </c>
      <c r="E8" s="92">
        <v>71.988166666666672</v>
      </c>
      <c r="F8" s="617"/>
      <c r="G8" s="617"/>
      <c r="N8" s="618"/>
      <c r="O8" s="618"/>
      <c r="P8" s="618"/>
      <c r="Q8" s="618"/>
      <c r="R8" s="618"/>
      <c r="S8" s="618"/>
      <c r="T8" s="618"/>
      <c r="U8" s="618"/>
      <c r="V8" s="618"/>
      <c r="W8" s="618"/>
      <c r="X8" s="618"/>
      <c r="Y8" s="618"/>
      <c r="Z8" s="618"/>
      <c r="AA8" s="618"/>
      <c r="AB8" s="618"/>
      <c r="AC8" s="618"/>
      <c r="AD8" s="618"/>
      <c r="AE8" s="280"/>
      <c r="AF8" s="280"/>
      <c r="AG8" s="280"/>
      <c r="AH8" s="280"/>
      <c r="AI8" s="280"/>
      <c r="AJ8" s="280"/>
      <c r="AK8" s="280"/>
      <c r="AL8" s="280"/>
    </row>
    <row r="9" spans="1:38" x14ac:dyDescent="0.2">
      <c r="A9" s="204" t="s">
        <v>272</v>
      </c>
      <c r="B9" s="205">
        <v>141.68120000000002</v>
      </c>
      <c r="C9" s="92">
        <v>22.621368067226896</v>
      </c>
      <c r="D9" s="92">
        <v>36.970031932773125</v>
      </c>
      <c r="E9" s="92">
        <v>82.089799999999997</v>
      </c>
      <c r="F9" s="617"/>
      <c r="G9" s="617"/>
    </row>
    <row r="10" spans="1:38" x14ac:dyDescent="0.2">
      <c r="A10" s="204" t="s">
        <v>273</v>
      </c>
      <c r="B10" s="205">
        <v>147.62333333333333</v>
      </c>
      <c r="C10" s="92">
        <v>29.524666666666668</v>
      </c>
      <c r="D10" s="92">
        <v>40.600000000000016</v>
      </c>
      <c r="E10" s="92">
        <v>77.498666666666651</v>
      </c>
      <c r="F10" s="617"/>
      <c r="G10" s="617"/>
    </row>
    <row r="11" spans="1:38" x14ac:dyDescent="0.2">
      <c r="A11" s="204" t="s">
        <v>274</v>
      </c>
      <c r="B11" s="205">
        <v>199.5548</v>
      </c>
      <c r="C11" s="92">
        <v>39.910960000000003</v>
      </c>
      <c r="D11" s="92">
        <v>63.637339999999995</v>
      </c>
      <c r="E11" s="92">
        <v>96.006500000000003</v>
      </c>
      <c r="F11" s="617"/>
      <c r="G11" s="617"/>
    </row>
    <row r="12" spans="1:38" x14ac:dyDescent="0.2">
      <c r="A12" s="204" t="s">
        <v>275</v>
      </c>
      <c r="B12" s="205">
        <v>157.49666666666667</v>
      </c>
      <c r="C12" s="92">
        <v>26.249444444444446</v>
      </c>
      <c r="D12" s="92">
        <v>54.364822222222216</v>
      </c>
      <c r="E12" s="92">
        <v>76.882400000000004</v>
      </c>
      <c r="F12" s="617"/>
      <c r="G12" s="617"/>
    </row>
    <row r="13" spans="1:38" x14ac:dyDescent="0.2">
      <c r="A13" s="204" t="s">
        <v>276</v>
      </c>
      <c r="B13" s="205">
        <v>140.35313333333335</v>
      </c>
      <c r="C13" s="92">
        <v>25.309581420765031</v>
      </c>
      <c r="D13" s="92">
        <v>40.767118579234989</v>
      </c>
      <c r="E13" s="92">
        <v>74.27643333333333</v>
      </c>
      <c r="F13" s="617"/>
      <c r="G13" s="617"/>
    </row>
    <row r="14" spans="1:38" x14ac:dyDescent="0.2">
      <c r="A14" s="204" t="s">
        <v>205</v>
      </c>
      <c r="B14" s="205">
        <v>170.53</v>
      </c>
      <c r="C14" s="92">
        <v>28.42166666666667</v>
      </c>
      <c r="D14" s="92">
        <v>56.3001</v>
      </c>
      <c r="E14" s="92">
        <v>85.808233333333334</v>
      </c>
      <c r="F14" s="617"/>
      <c r="G14" s="617"/>
    </row>
    <row r="15" spans="1:38" x14ac:dyDescent="0.2">
      <c r="A15" s="204" t="s">
        <v>277</v>
      </c>
      <c r="B15" s="205">
        <v>196.14666666666668</v>
      </c>
      <c r="C15" s="92">
        <v>37.96387096774194</v>
      </c>
      <c r="D15" s="92">
        <v>72.241029032258069</v>
      </c>
      <c r="E15" s="92">
        <v>85.941766666666666</v>
      </c>
      <c r="F15" s="617"/>
      <c r="G15" s="617"/>
    </row>
    <row r="16" spans="1:38" x14ac:dyDescent="0.2">
      <c r="A16" s="204" t="s">
        <v>234</v>
      </c>
      <c r="B16" s="206">
        <v>194.52723333333333</v>
      </c>
      <c r="C16" s="196">
        <v>32.421205555555559</v>
      </c>
      <c r="D16" s="196">
        <v>69.130327777777765</v>
      </c>
      <c r="E16" s="196">
        <v>92.975700000000003</v>
      </c>
      <c r="F16" s="617"/>
      <c r="G16" s="617"/>
    </row>
    <row r="17" spans="1:13" x14ac:dyDescent="0.2">
      <c r="A17" s="204" t="s">
        <v>235</v>
      </c>
      <c r="B17" s="205">
        <v>192.82333333333332</v>
      </c>
      <c r="C17" s="92">
        <v>37.320645161290315</v>
      </c>
      <c r="D17" s="92">
        <v>71.534054838709693</v>
      </c>
      <c r="E17" s="92">
        <v>83.968633333333315</v>
      </c>
      <c r="F17" s="617"/>
      <c r="G17" s="617"/>
    </row>
    <row r="18" spans="1:13" x14ac:dyDescent="0.2">
      <c r="A18" s="204" t="s">
        <v>278</v>
      </c>
      <c r="B18" s="205">
        <v>161.27596666666665</v>
      </c>
      <c r="C18" s="92">
        <v>34.287016535433068</v>
      </c>
      <c r="D18" s="92">
        <v>32.972383464566917</v>
      </c>
      <c r="E18" s="92">
        <v>94.016566666666662</v>
      </c>
      <c r="F18" s="617"/>
      <c r="G18" s="617"/>
    </row>
    <row r="19" spans="1:13" x14ac:dyDescent="0.2">
      <c r="A19" s="3" t="s">
        <v>279</v>
      </c>
      <c r="B19" s="205">
        <v>161.48866666666666</v>
      </c>
      <c r="C19" s="92">
        <v>30.197067750677505</v>
      </c>
      <c r="D19" s="92">
        <v>50.334032249322505</v>
      </c>
      <c r="E19" s="92">
        <v>80.957566666666651</v>
      </c>
      <c r="F19" s="617"/>
      <c r="G19" s="617"/>
    </row>
    <row r="20" spans="1:13" x14ac:dyDescent="0.2">
      <c r="A20" s="3" t="s">
        <v>206</v>
      </c>
      <c r="B20" s="205">
        <v>187.27069999999998</v>
      </c>
      <c r="C20" s="92">
        <v>33.770126229508193</v>
      </c>
      <c r="D20" s="92">
        <v>72.839973770491781</v>
      </c>
      <c r="E20" s="92">
        <v>80.660600000000002</v>
      </c>
      <c r="F20" s="617"/>
      <c r="G20" s="617"/>
    </row>
    <row r="21" spans="1:13" x14ac:dyDescent="0.2">
      <c r="A21" s="3" t="s">
        <v>280</v>
      </c>
      <c r="B21" s="205">
        <v>164.4579</v>
      </c>
      <c r="C21" s="92">
        <v>28.542280165289256</v>
      </c>
      <c r="D21" s="92">
        <v>54.377153168044075</v>
      </c>
      <c r="E21" s="92">
        <v>81.538466666666665</v>
      </c>
      <c r="F21" s="617"/>
      <c r="G21" s="617"/>
    </row>
    <row r="22" spans="1:13" x14ac:dyDescent="0.2">
      <c r="A22" s="195" t="s">
        <v>281</v>
      </c>
      <c r="B22" s="205">
        <v>154.98556666666667</v>
      </c>
      <c r="C22" s="92">
        <v>26.898321487603305</v>
      </c>
      <c r="D22" s="92">
        <v>46.600078512396699</v>
      </c>
      <c r="E22" s="92">
        <v>81.487166666666667</v>
      </c>
      <c r="F22" s="617"/>
      <c r="G22" s="617"/>
    </row>
    <row r="23" spans="1:13" x14ac:dyDescent="0.2">
      <c r="A23" s="195" t="s">
        <v>282</v>
      </c>
      <c r="B23" s="207">
        <v>160.20666666666665</v>
      </c>
      <c r="C23" s="208">
        <v>22.097471264367815</v>
      </c>
      <c r="D23" s="208">
        <v>53.79879540229885</v>
      </c>
      <c r="E23" s="208">
        <v>84.310399999999987</v>
      </c>
      <c r="F23" s="617"/>
      <c r="G23" s="617"/>
    </row>
    <row r="24" spans="1:13" x14ac:dyDescent="0.2">
      <c r="A24" s="195" t="s">
        <v>283</v>
      </c>
      <c r="B24" s="207">
        <v>134</v>
      </c>
      <c r="C24" s="208">
        <v>20.440677966101696</v>
      </c>
      <c r="D24" s="208">
        <v>54.938322033898295</v>
      </c>
      <c r="E24" s="208">
        <v>58.621000000000016</v>
      </c>
      <c r="F24" s="617"/>
      <c r="G24" s="617"/>
    </row>
    <row r="25" spans="1:13" x14ac:dyDescent="0.2">
      <c r="A25" s="195" t="s">
        <v>545</v>
      </c>
      <c r="B25" s="207">
        <v>185.48333333333332</v>
      </c>
      <c r="C25" s="208">
        <v>32.191322314049586</v>
      </c>
      <c r="D25" s="208">
        <v>65.870977685950407</v>
      </c>
      <c r="E25" s="208">
        <v>87.421033333333327</v>
      </c>
      <c r="F25" s="617"/>
      <c r="G25" s="617"/>
    </row>
    <row r="26" spans="1:13" x14ac:dyDescent="0.2">
      <c r="A26" s="3" t="s">
        <v>284</v>
      </c>
      <c r="B26" s="207">
        <v>145.60923333333332</v>
      </c>
      <c r="C26" s="208">
        <v>27.22774281842818</v>
      </c>
      <c r="D26" s="208">
        <v>36.589057181571818</v>
      </c>
      <c r="E26" s="208">
        <v>81.792433333333321</v>
      </c>
      <c r="F26" s="617"/>
      <c r="G26" s="617"/>
    </row>
    <row r="27" spans="1:13" x14ac:dyDescent="0.2">
      <c r="A27" s="195" t="s">
        <v>236</v>
      </c>
      <c r="B27" s="207">
        <v>169.47666666666666</v>
      </c>
      <c r="C27" s="208">
        <v>31.690758807588075</v>
      </c>
      <c r="D27" s="208">
        <v>51.417174525745246</v>
      </c>
      <c r="E27" s="208">
        <v>86.368733333333338</v>
      </c>
      <c r="F27" s="617"/>
      <c r="G27" s="617"/>
    </row>
    <row r="28" spans="1:13" x14ac:dyDescent="0.2">
      <c r="A28" s="195" t="s">
        <v>547</v>
      </c>
      <c r="B28" s="205">
        <v>159.65879999999999</v>
      </c>
      <c r="C28" s="92">
        <v>27.70937851239669</v>
      </c>
      <c r="D28" s="92">
        <v>54.764288154269956</v>
      </c>
      <c r="E28" s="92">
        <v>77.18513333333334</v>
      </c>
      <c r="F28" s="617"/>
      <c r="G28" s="617"/>
    </row>
    <row r="29" spans="1:13" x14ac:dyDescent="0.2">
      <c r="A29" s="3" t="s">
        <v>285</v>
      </c>
      <c r="B29" s="207">
        <v>137.6986</v>
      </c>
      <c r="C29" s="208">
        <v>21.985490756302521</v>
      </c>
      <c r="D29" s="208">
        <v>35.981275910364133</v>
      </c>
      <c r="E29" s="208">
        <v>79.731833333333341</v>
      </c>
      <c r="F29" s="617"/>
      <c r="G29" s="617"/>
    </row>
    <row r="30" spans="1:13" x14ac:dyDescent="0.2">
      <c r="A30" s="3" t="s">
        <v>237</v>
      </c>
      <c r="B30" s="205">
        <v>179.40819999999999</v>
      </c>
      <c r="C30" s="92">
        <v>35.881639999999997</v>
      </c>
      <c r="D30" s="92">
        <v>55.759826666666662</v>
      </c>
      <c r="E30" s="92">
        <v>87.766733333333335</v>
      </c>
      <c r="F30" s="617"/>
      <c r="G30" s="617"/>
    </row>
    <row r="31" spans="1:13" x14ac:dyDescent="0.2">
      <c r="A31" s="651" t="s">
        <v>286</v>
      </c>
      <c r="B31" s="652">
        <v>175.16110608980787</v>
      </c>
      <c r="C31" s="652">
        <v>30.973610223197749</v>
      </c>
      <c r="D31" s="652">
        <v>60.02072919994346</v>
      </c>
      <c r="E31" s="652">
        <v>84.166766666666661</v>
      </c>
      <c r="F31" s="617"/>
      <c r="G31" s="617"/>
    </row>
    <row r="32" spans="1:13" x14ac:dyDescent="0.2">
      <c r="A32" s="650" t="s">
        <v>287</v>
      </c>
      <c r="B32" s="649">
        <v>180.22535294252279</v>
      </c>
      <c r="C32" s="649">
        <v>31.278780262751891</v>
      </c>
      <c r="D32" s="649">
        <v>64.821041944995727</v>
      </c>
      <c r="E32" s="649">
        <v>84.125530734775168</v>
      </c>
      <c r="F32" s="617"/>
      <c r="G32" s="617"/>
      <c r="M32" s="618"/>
    </row>
    <row r="33" spans="1:13" x14ac:dyDescent="0.2">
      <c r="A33" s="648" t="s">
        <v>288</v>
      </c>
      <c r="B33" s="653">
        <v>16.318105599189465</v>
      </c>
      <c r="C33" s="653">
        <v>2.8320679139089187</v>
      </c>
      <c r="D33" s="653">
        <v>17.409727890505387</v>
      </c>
      <c r="E33" s="653">
        <v>-3.9236902052248439</v>
      </c>
      <c r="F33" s="617"/>
      <c r="G33" s="617"/>
      <c r="M33" s="618"/>
    </row>
    <row r="34" spans="1:13" x14ac:dyDescent="0.2">
      <c r="A34" s="80"/>
      <c r="B34" s="3"/>
      <c r="C34" s="3"/>
      <c r="D34" s="3"/>
      <c r="E34" s="55" t="s">
        <v>570</v>
      </c>
    </row>
    <row r="35" spans="1:13" s="1" customFormat="1" ht="14.25" customHeight="1" x14ac:dyDescent="0.2">
      <c r="A35" s="801" t="s">
        <v>682</v>
      </c>
      <c r="B35" s="801"/>
      <c r="C35" s="801"/>
      <c r="D35" s="801"/>
      <c r="E35" s="801"/>
    </row>
    <row r="36" spans="1:13" s="1" customFormat="1" x14ac:dyDescent="0.2">
      <c r="A36" s="801"/>
      <c r="B36" s="801"/>
      <c r="C36" s="801"/>
      <c r="D36" s="801"/>
      <c r="E36" s="801"/>
    </row>
    <row r="37" spans="1:13" s="1" customFormat="1" x14ac:dyDescent="0.2">
      <c r="A37" s="801"/>
      <c r="B37" s="801"/>
      <c r="C37" s="801"/>
      <c r="D37" s="801"/>
      <c r="E37" s="801"/>
    </row>
    <row r="38" spans="1:13" s="1" customFormat="1" x14ac:dyDescent="0.2"/>
    <row r="39" spans="1:13" s="1" customFormat="1" x14ac:dyDescent="0.2"/>
    <row r="40" spans="1:13" s="1" customFormat="1" x14ac:dyDescent="0.2"/>
    <row r="41" spans="1:13" s="1" customFormat="1" x14ac:dyDescent="0.2"/>
    <row r="42" spans="1:13" s="1" customFormat="1" x14ac:dyDescent="0.2"/>
    <row r="43" spans="1:13" s="1" customFormat="1" x14ac:dyDescent="0.2"/>
    <row r="44" spans="1:13" s="1" customFormat="1" x14ac:dyDescent="0.2"/>
    <row r="45" spans="1:13" s="1" customFormat="1" x14ac:dyDescent="0.2"/>
    <row r="46" spans="1:13" s="1" customFormat="1" x14ac:dyDescent="0.2"/>
    <row r="47" spans="1:13" s="1" customFormat="1" x14ac:dyDescent="0.2"/>
    <row r="48" spans="1:13"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sheetData>
  <mergeCells count="2">
    <mergeCell ref="A1:C2"/>
    <mergeCell ref="A35:E37"/>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33"/>
  <dimension ref="A1:AJ203"/>
  <sheetViews>
    <sheetView workbookViewId="0">
      <selection sqref="A1:C2"/>
    </sheetView>
  </sheetViews>
  <sheetFormatPr baseColWidth="10" defaultRowHeight="14.25" x14ac:dyDescent="0.2"/>
  <cols>
    <col min="1" max="1" width="22.625" bestFit="1" customWidth="1"/>
    <col min="6" max="6" width="11" style="1"/>
    <col min="7" max="7" width="17.625" style="1" bestFit="1" customWidth="1"/>
    <col min="8" max="32" width="11" style="1"/>
  </cols>
  <sheetData>
    <row r="1" spans="1:36" x14ac:dyDescent="0.2">
      <c r="A1" s="767" t="s">
        <v>669</v>
      </c>
      <c r="B1" s="767"/>
      <c r="C1" s="767"/>
      <c r="D1" s="3"/>
      <c r="E1" s="3"/>
    </row>
    <row r="2" spans="1:36" x14ac:dyDescent="0.2">
      <c r="A2" s="768"/>
      <c r="B2" s="767"/>
      <c r="C2" s="767"/>
      <c r="D2" s="3"/>
      <c r="E2" s="55" t="s">
        <v>259</v>
      </c>
    </row>
    <row r="3" spans="1:36" x14ac:dyDescent="0.2">
      <c r="A3" s="57"/>
      <c r="B3" s="203" t="s">
        <v>264</v>
      </c>
      <c r="C3" s="203" t="s">
        <v>265</v>
      </c>
      <c r="D3" s="203" t="s">
        <v>266</v>
      </c>
      <c r="E3" s="203" t="s">
        <v>267</v>
      </c>
      <c r="G3" s="316"/>
      <c r="H3" s="316"/>
      <c r="I3" s="316"/>
      <c r="J3" s="316"/>
      <c r="K3" s="316"/>
      <c r="L3" s="316"/>
      <c r="M3" s="316"/>
      <c r="N3" s="316"/>
      <c r="O3" s="316"/>
      <c r="P3" s="316"/>
      <c r="Q3" s="316"/>
      <c r="R3" s="316"/>
      <c r="S3" s="316"/>
      <c r="T3" s="316"/>
      <c r="U3" s="316"/>
      <c r="V3" s="316"/>
      <c r="W3" s="316"/>
      <c r="X3" s="316"/>
      <c r="Y3" s="316"/>
      <c r="Z3" s="316"/>
      <c r="AA3" s="316"/>
      <c r="AB3" s="316"/>
      <c r="AC3" s="316"/>
      <c r="AD3" s="316"/>
      <c r="AE3" s="316"/>
      <c r="AF3" s="316"/>
      <c r="AG3" s="281"/>
      <c r="AH3" s="281"/>
      <c r="AI3" s="281"/>
      <c r="AJ3" s="281"/>
    </row>
    <row r="4" spans="1:36" x14ac:dyDescent="0.2">
      <c r="A4" s="678" t="s">
        <v>268</v>
      </c>
      <c r="B4" s="732">
        <v>150.51623948666668</v>
      </c>
      <c r="C4" s="733">
        <v>26.122653134049589</v>
      </c>
      <c r="D4" s="733">
        <v>38.042314069283762</v>
      </c>
      <c r="E4" s="733">
        <v>86.35127228333333</v>
      </c>
      <c r="F4" s="617"/>
      <c r="G4" s="617"/>
      <c r="H4" s="618"/>
      <c r="I4" s="618"/>
      <c r="J4" s="618"/>
      <c r="K4" s="618"/>
      <c r="L4" s="618"/>
      <c r="M4" s="618"/>
      <c r="N4" s="618"/>
      <c r="O4" s="618"/>
      <c r="P4" s="618"/>
      <c r="Q4" s="618"/>
      <c r="R4" s="618"/>
      <c r="S4" s="618"/>
      <c r="T4" s="618"/>
      <c r="U4" s="618"/>
      <c r="V4" s="618"/>
      <c r="W4" s="618"/>
      <c r="X4" s="618"/>
      <c r="Y4" s="618"/>
      <c r="Z4" s="618"/>
      <c r="AA4" s="618"/>
      <c r="AB4" s="618"/>
      <c r="AC4" s="618"/>
      <c r="AD4" s="618"/>
      <c r="AE4" s="618"/>
      <c r="AF4" s="618"/>
      <c r="AG4" s="280"/>
      <c r="AH4" s="280"/>
      <c r="AI4" s="280"/>
      <c r="AJ4" s="280"/>
    </row>
    <row r="5" spans="1:36" x14ac:dyDescent="0.2">
      <c r="A5" s="204" t="s">
        <v>269</v>
      </c>
      <c r="B5" s="205">
        <v>167.92333333333335</v>
      </c>
      <c r="C5" s="92">
        <v>26.811288515406165</v>
      </c>
      <c r="D5" s="92">
        <v>54.510144817927184</v>
      </c>
      <c r="E5" s="92">
        <v>86.601900000000001</v>
      </c>
      <c r="G5" s="617"/>
      <c r="H5" s="619"/>
      <c r="I5" s="619"/>
      <c r="J5" s="619"/>
      <c r="K5" s="619"/>
      <c r="L5" s="618"/>
      <c r="M5" s="618"/>
      <c r="N5" s="618"/>
      <c r="O5" s="618"/>
      <c r="P5" s="618"/>
      <c r="Q5" s="618"/>
      <c r="R5" s="618"/>
      <c r="S5" s="618"/>
      <c r="T5" s="618"/>
      <c r="U5" s="618"/>
      <c r="V5" s="618"/>
      <c r="W5" s="618"/>
      <c r="X5" s="618"/>
      <c r="Y5" s="618"/>
      <c r="Z5" s="618"/>
      <c r="AA5" s="618"/>
      <c r="AB5" s="618"/>
      <c r="AC5" s="618"/>
      <c r="AD5" s="618"/>
      <c r="AE5" s="618"/>
      <c r="AF5" s="618"/>
      <c r="AG5" s="280"/>
      <c r="AH5" s="280"/>
      <c r="AI5" s="280"/>
      <c r="AJ5" s="280"/>
    </row>
    <row r="6" spans="1:36" x14ac:dyDescent="0.2">
      <c r="A6" s="204" t="s">
        <v>270</v>
      </c>
      <c r="B6" s="205">
        <v>158.55333333333334</v>
      </c>
      <c r="C6" s="92">
        <v>26.425555555555558</v>
      </c>
      <c r="D6" s="92">
        <v>48.642944444444439</v>
      </c>
      <c r="E6" s="92">
        <v>83.484833333333341</v>
      </c>
      <c r="G6" s="617"/>
      <c r="L6" s="618"/>
      <c r="M6" s="618"/>
      <c r="N6" s="618"/>
      <c r="O6" s="618"/>
      <c r="P6" s="618"/>
      <c r="Q6" s="618"/>
      <c r="R6" s="618"/>
      <c r="S6" s="618"/>
      <c r="T6" s="618"/>
      <c r="U6" s="618"/>
      <c r="V6" s="618"/>
      <c r="W6" s="618"/>
      <c r="X6" s="618"/>
      <c r="Y6" s="618"/>
      <c r="Z6" s="618"/>
      <c r="AA6" s="618"/>
      <c r="AB6" s="618"/>
      <c r="AC6" s="618"/>
      <c r="AD6" s="618"/>
      <c r="AE6" s="618"/>
      <c r="AF6" s="618"/>
      <c r="AG6" s="280"/>
      <c r="AH6" s="280"/>
      <c r="AI6" s="280"/>
      <c r="AJ6" s="280"/>
    </row>
    <row r="7" spans="1:36" x14ac:dyDescent="0.2">
      <c r="A7" s="204" t="s">
        <v>233</v>
      </c>
      <c r="B7" s="205">
        <v>172.78293333333335</v>
      </c>
      <c r="C7" s="92">
        <v>29.987120661157025</v>
      </c>
      <c r="D7" s="92">
        <v>59.767612672176327</v>
      </c>
      <c r="E7" s="92">
        <v>83.028199999999998</v>
      </c>
      <c r="G7" s="617"/>
      <c r="L7" s="619"/>
      <c r="M7" s="619"/>
      <c r="N7" s="619"/>
      <c r="O7" s="619"/>
      <c r="P7" s="619"/>
      <c r="Q7" s="619"/>
      <c r="R7" s="619"/>
      <c r="S7" s="619"/>
      <c r="T7" s="619"/>
      <c r="U7" s="619"/>
      <c r="V7" s="619"/>
      <c r="W7" s="619"/>
      <c r="X7" s="619"/>
      <c r="Y7" s="619"/>
      <c r="Z7" s="619"/>
      <c r="AA7" s="619"/>
      <c r="AB7" s="619"/>
      <c r="AC7" s="619"/>
      <c r="AD7" s="619"/>
      <c r="AE7" s="619"/>
      <c r="AF7" s="619"/>
      <c r="AG7" s="282"/>
      <c r="AH7" s="282"/>
      <c r="AI7" s="282"/>
      <c r="AJ7" s="282"/>
    </row>
    <row r="8" spans="1:36" x14ac:dyDescent="0.2">
      <c r="A8" s="204" t="s">
        <v>271</v>
      </c>
      <c r="B8" s="205">
        <v>134.97903333333335</v>
      </c>
      <c r="C8" s="92">
        <v>22.496505555555558</v>
      </c>
      <c r="D8" s="92">
        <v>33.030094444444458</v>
      </c>
      <c r="E8" s="92">
        <v>79.452433333333332</v>
      </c>
      <c r="G8" s="617"/>
    </row>
    <row r="9" spans="1:36" x14ac:dyDescent="0.2">
      <c r="A9" s="204" t="s">
        <v>272</v>
      </c>
      <c r="B9" s="205">
        <v>147.71660000000003</v>
      </c>
      <c r="C9" s="92">
        <v>23.585003361344544</v>
      </c>
      <c r="D9" s="92">
        <v>34.069996638655482</v>
      </c>
      <c r="E9" s="92">
        <v>90.061599999999999</v>
      </c>
      <c r="G9" s="617"/>
    </row>
    <row r="10" spans="1:36" x14ac:dyDescent="0.2">
      <c r="A10" s="204" t="s">
        <v>273</v>
      </c>
      <c r="B10" s="205">
        <v>150.38666666666666</v>
      </c>
      <c r="C10" s="92">
        <v>30.077333333333332</v>
      </c>
      <c r="D10" s="92">
        <v>35.299999999999983</v>
      </c>
      <c r="E10" s="92">
        <v>85.009333333333345</v>
      </c>
      <c r="G10" s="617"/>
    </row>
    <row r="11" spans="1:36" x14ac:dyDescent="0.2">
      <c r="A11" s="204" t="s">
        <v>274</v>
      </c>
      <c r="B11" s="205">
        <v>165.51303333333334</v>
      </c>
      <c r="C11" s="92">
        <v>33.102606666666667</v>
      </c>
      <c r="D11" s="92">
        <v>44.325893333333347</v>
      </c>
      <c r="E11" s="92">
        <v>88.084533333333326</v>
      </c>
      <c r="G11" s="617"/>
    </row>
    <row r="12" spans="1:36" x14ac:dyDescent="0.2">
      <c r="A12" s="204" t="s">
        <v>275</v>
      </c>
      <c r="B12" s="205">
        <v>149.27333333333334</v>
      </c>
      <c r="C12" s="92">
        <v>24.878888888888891</v>
      </c>
      <c r="D12" s="92">
        <v>39.764844444444449</v>
      </c>
      <c r="E12" s="92">
        <v>84.629599999999996</v>
      </c>
      <c r="G12" s="617"/>
    </row>
    <row r="13" spans="1:36" x14ac:dyDescent="0.2">
      <c r="A13" s="204" t="s">
        <v>276</v>
      </c>
      <c r="B13" s="205">
        <v>148.58326666666667</v>
      </c>
      <c r="C13" s="92">
        <v>26.793703825136614</v>
      </c>
      <c r="D13" s="92">
        <v>44.119462841530066</v>
      </c>
      <c r="E13" s="92">
        <v>77.670099999999991</v>
      </c>
      <c r="G13" s="617"/>
    </row>
    <row r="14" spans="1:36" x14ac:dyDescent="0.2">
      <c r="A14" s="204" t="s">
        <v>205</v>
      </c>
      <c r="B14" s="205">
        <v>157.18666666666667</v>
      </c>
      <c r="C14" s="92">
        <v>26.19777777777778</v>
      </c>
      <c r="D14" s="92">
        <v>37.199922222222234</v>
      </c>
      <c r="E14" s="92">
        <v>93.788966666666653</v>
      </c>
      <c r="G14" s="617"/>
    </row>
    <row r="15" spans="1:36" x14ac:dyDescent="0.2">
      <c r="A15" s="204" t="s">
        <v>277</v>
      </c>
      <c r="B15" s="205">
        <v>192.90333333333334</v>
      </c>
      <c r="C15" s="92">
        <v>37.336129032258064</v>
      </c>
      <c r="D15" s="92">
        <v>51.051970967741944</v>
      </c>
      <c r="E15" s="92">
        <v>104.51523333333333</v>
      </c>
      <c r="G15" s="617"/>
    </row>
    <row r="16" spans="1:36" x14ac:dyDescent="0.2">
      <c r="A16" s="204" t="s">
        <v>234</v>
      </c>
      <c r="B16" s="206">
        <v>179.47050000000002</v>
      </c>
      <c r="C16" s="196">
        <v>29.911750000000001</v>
      </c>
      <c r="D16" s="196">
        <v>60.899916666666684</v>
      </c>
      <c r="E16" s="196">
        <v>88.658833333333334</v>
      </c>
      <c r="G16" s="617"/>
    </row>
    <row r="17" spans="1:11" x14ac:dyDescent="0.2">
      <c r="A17" s="204" t="s">
        <v>235</v>
      </c>
      <c r="B17" s="205">
        <v>164.93666666666667</v>
      </c>
      <c r="C17" s="92">
        <v>31.923225806451615</v>
      </c>
      <c r="D17" s="92">
        <v>42.433140860215062</v>
      </c>
      <c r="E17" s="92">
        <v>90.580299999999994</v>
      </c>
      <c r="G17" s="617"/>
    </row>
    <row r="18" spans="1:11" x14ac:dyDescent="0.2">
      <c r="A18" s="204" t="s">
        <v>278</v>
      </c>
      <c r="B18" s="205">
        <v>156.58080000000001</v>
      </c>
      <c r="C18" s="92">
        <v>33.288831496062997</v>
      </c>
      <c r="D18" s="92">
        <v>30.406368503937017</v>
      </c>
      <c r="E18" s="92">
        <v>92.885599999999997</v>
      </c>
      <c r="G18" s="617"/>
    </row>
    <row r="19" spans="1:11" x14ac:dyDescent="0.2">
      <c r="A19" s="3" t="s">
        <v>279</v>
      </c>
      <c r="B19" s="205">
        <v>159.30099999999999</v>
      </c>
      <c r="C19" s="92">
        <v>29.787991869918699</v>
      </c>
      <c r="D19" s="92">
        <v>44.54504146341462</v>
      </c>
      <c r="E19" s="92">
        <v>84.967966666666669</v>
      </c>
      <c r="G19" s="617"/>
    </row>
    <row r="20" spans="1:11" x14ac:dyDescent="0.2">
      <c r="A20" s="3" t="s">
        <v>206</v>
      </c>
      <c r="B20" s="205">
        <v>176.4109</v>
      </c>
      <c r="C20" s="92">
        <v>31.811801639344264</v>
      </c>
      <c r="D20" s="92">
        <v>61.740031693989067</v>
      </c>
      <c r="E20" s="92">
        <v>82.859066666666664</v>
      </c>
      <c r="G20" s="617"/>
    </row>
    <row r="21" spans="1:11" x14ac:dyDescent="0.2">
      <c r="A21" s="3" t="s">
        <v>280</v>
      </c>
      <c r="B21" s="205">
        <v>154.93963333333335</v>
      </c>
      <c r="C21" s="92">
        <v>26.89034958677686</v>
      </c>
      <c r="D21" s="92">
        <v>45.195050413223157</v>
      </c>
      <c r="E21" s="92">
        <v>82.854233333333326</v>
      </c>
      <c r="G21" s="617"/>
    </row>
    <row r="22" spans="1:11" x14ac:dyDescent="0.2">
      <c r="A22" s="195" t="s">
        <v>281</v>
      </c>
      <c r="B22" s="205">
        <v>144.41263333333333</v>
      </c>
      <c r="C22" s="92">
        <v>25.063349586776859</v>
      </c>
      <c r="D22" s="92">
        <v>37.200317079889807</v>
      </c>
      <c r="E22" s="92">
        <v>82.148966666666666</v>
      </c>
      <c r="G22" s="617"/>
    </row>
    <row r="23" spans="1:11" x14ac:dyDescent="0.2">
      <c r="A23" s="195" t="s">
        <v>282</v>
      </c>
      <c r="B23" s="207">
        <v>147.22666666666666</v>
      </c>
      <c r="C23" s="208">
        <v>20.307126436781608</v>
      </c>
      <c r="D23" s="208">
        <v>42.875106896551721</v>
      </c>
      <c r="E23" s="208">
        <v>84.04443333333333</v>
      </c>
      <c r="G23" s="617"/>
    </row>
    <row r="24" spans="1:11" x14ac:dyDescent="0.2">
      <c r="A24" s="195" t="s">
        <v>283</v>
      </c>
      <c r="B24" s="207">
        <v>121</v>
      </c>
      <c r="C24" s="208">
        <v>18.457627118644066</v>
      </c>
      <c r="D24" s="208">
        <v>47.240372881355938</v>
      </c>
      <c r="E24" s="208">
        <v>55.302</v>
      </c>
      <c r="G24" s="617"/>
    </row>
    <row r="25" spans="1:11" x14ac:dyDescent="0.2">
      <c r="A25" s="195" t="s">
        <v>545</v>
      </c>
      <c r="B25" s="207">
        <v>159.80666666666667</v>
      </c>
      <c r="C25" s="208">
        <v>27.735041322314046</v>
      </c>
      <c r="D25" s="208">
        <v>57.975192011019288</v>
      </c>
      <c r="E25" s="208">
        <v>74.096433333333337</v>
      </c>
      <c r="G25" s="617"/>
    </row>
    <row r="26" spans="1:11" x14ac:dyDescent="0.2">
      <c r="A26" s="3" t="s">
        <v>284</v>
      </c>
      <c r="B26" s="207">
        <v>144.00763333333333</v>
      </c>
      <c r="C26" s="208">
        <v>26.928256639566396</v>
      </c>
      <c r="D26" s="208">
        <v>32.955343360433602</v>
      </c>
      <c r="E26" s="208">
        <v>84.12403333333333</v>
      </c>
      <c r="G26" s="617"/>
    </row>
    <row r="27" spans="1:11" x14ac:dyDescent="0.2">
      <c r="A27" s="195" t="s">
        <v>236</v>
      </c>
      <c r="B27" s="207">
        <v>148.99666666666667</v>
      </c>
      <c r="C27" s="208">
        <v>27.861165311653117</v>
      </c>
      <c r="D27" s="208">
        <v>37.533768021680224</v>
      </c>
      <c r="E27" s="208">
        <v>83.601733333333328</v>
      </c>
      <c r="G27" s="617"/>
    </row>
    <row r="28" spans="1:11" x14ac:dyDescent="0.2">
      <c r="A28" s="195" t="s">
        <v>547</v>
      </c>
      <c r="B28" s="205">
        <v>147.05689999999998</v>
      </c>
      <c r="C28" s="92">
        <v>25.522271900826443</v>
      </c>
      <c r="D28" s="92">
        <v>36.040294765840201</v>
      </c>
      <c r="E28" s="92">
        <v>85.494333333333344</v>
      </c>
      <c r="G28" s="617"/>
    </row>
    <row r="29" spans="1:11" x14ac:dyDescent="0.2">
      <c r="A29" s="3" t="s">
        <v>285</v>
      </c>
      <c r="B29" s="207">
        <v>144.31986666666666</v>
      </c>
      <c r="C29" s="208">
        <v>23.042667787114848</v>
      </c>
      <c r="D29" s="208">
        <v>33.074898879551796</v>
      </c>
      <c r="E29" s="208">
        <v>88.202300000000008</v>
      </c>
      <c r="G29" s="617"/>
    </row>
    <row r="30" spans="1:11" x14ac:dyDescent="0.2">
      <c r="A30" s="3" t="s">
        <v>237</v>
      </c>
      <c r="B30" s="205">
        <v>195.66246666666663</v>
      </c>
      <c r="C30" s="92">
        <v>39.132493333333329</v>
      </c>
      <c r="D30" s="92">
        <v>35.991773333333299</v>
      </c>
      <c r="E30" s="92">
        <v>120.5382</v>
      </c>
      <c r="G30" s="617"/>
    </row>
    <row r="31" spans="1:11" x14ac:dyDescent="0.2">
      <c r="A31" s="651" t="s">
        <v>286</v>
      </c>
      <c r="B31" s="652">
        <v>164.04830433339686</v>
      </c>
      <c r="C31" s="652">
        <v>29.008541619929943</v>
      </c>
      <c r="D31" s="652">
        <v>48.489129380133591</v>
      </c>
      <c r="E31" s="652">
        <v>86.550633333333323</v>
      </c>
      <c r="G31" s="617"/>
    </row>
    <row r="32" spans="1:11" x14ac:dyDescent="0.2">
      <c r="A32" s="650" t="s">
        <v>287</v>
      </c>
      <c r="B32" s="649">
        <v>167.09055112617847</v>
      </c>
      <c r="C32" s="649">
        <v>28.999186559088827</v>
      </c>
      <c r="D32" s="649">
        <v>52.212250923951174</v>
      </c>
      <c r="E32" s="649">
        <v>85.879113643138467</v>
      </c>
      <c r="G32" s="617"/>
      <c r="H32" s="618"/>
      <c r="I32" s="618"/>
      <c r="J32" s="618"/>
      <c r="K32" s="618"/>
    </row>
    <row r="33" spans="1:11" x14ac:dyDescent="0.2">
      <c r="A33" s="648" t="s">
        <v>288</v>
      </c>
      <c r="B33" s="653">
        <v>16.574311639511791</v>
      </c>
      <c r="C33" s="653">
        <v>2.8765334250392378</v>
      </c>
      <c r="D33" s="653">
        <v>14.169936854667412</v>
      </c>
      <c r="E33" s="653">
        <v>-0.47215864019486276</v>
      </c>
      <c r="G33" s="617"/>
      <c r="H33" s="618"/>
      <c r="I33" s="618"/>
      <c r="J33" s="618"/>
      <c r="K33" s="618"/>
    </row>
    <row r="34" spans="1:11" x14ac:dyDescent="0.2">
      <c r="A34" s="80"/>
      <c r="B34" s="3"/>
      <c r="C34" s="3"/>
      <c r="D34" s="3"/>
      <c r="E34" s="55" t="s">
        <v>570</v>
      </c>
    </row>
    <row r="35" spans="1:11" s="1" customFormat="1" x14ac:dyDescent="0.2">
      <c r="A35" s="801" t="s">
        <v>682</v>
      </c>
      <c r="B35" s="801"/>
      <c r="C35" s="801"/>
      <c r="D35" s="801"/>
      <c r="E35" s="801"/>
    </row>
    <row r="36" spans="1:11" s="1" customFormat="1" x14ac:dyDescent="0.2">
      <c r="A36" s="801"/>
      <c r="B36" s="801"/>
      <c r="C36" s="801"/>
      <c r="D36" s="801"/>
      <c r="E36" s="801"/>
    </row>
    <row r="37" spans="1:11" s="1" customFormat="1" x14ac:dyDescent="0.2">
      <c r="A37" s="801"/>
      <c r="B37" s="801"/>
      <c r="C37" s="801"/>
      <c r="D37" s="801"/>
      <c r="E37" s="801"/>
    </row>
    <row r="38" spans="1:11" s="1" customFormat="1" x14ac:dyDescent="0.2"/>
    <row r="39" spans="1:11" s="1" customFormat="1" x14ac:dyDescent="0.2"/>
    <row r="40" spans="1:11" s="1" customFormat="1" x14ac:dyDescent="0.2"/>
    <row r="41" spans="1:11" s="1" customFormat="1" x14ac:dyDescent="0.2"/>
    <row r="42" spans="1:11" s="1" customFormat="1" x14ac:dyDescent="0.2"/>
    <row r="43" spans="1:11" s="1" customFormat="1" x14ac:dyDescent="0.2"/>
    <row r="44" spans="1:11" s="1" customFormat="1" x14ac:dyDescent="0.2"/>
    <row r="45" spans="1:11" s="1" customFormat="1" x14ac:dyDescent="0.2"/>
    <row r="46" spans="1:11" s="1" customFormat="1" x14ac:dyDescent="0.2"/>
    <row r="47" spans="1:11" s="1" customFormat="1" x14ac:dyDescent="0.2"/>
    <row r="48" spans="1:11"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sheetData>
  <sortState xmlns:xlrd2="http://schemas.microsoft.com/office/spreadsheetml/2017/richdata2" ref="G6:K31">
    <sortCondition ref="G5"/>
  </sortState>
  <mergeCells count="2">
    <mergeCell ref="A1:C2"/>
    <mergeCell ref="A35:E37"/>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4"/>
  <dimension ref="A1:Z195"/>
  <sheetViews>
    <sheetView workbookViewId="0">
      <selection sqref="A1:C2"/>
    </sheetView>
  </sheetViews>
  <sheetFormatPr baseColWidth="10" defaultRowHeight="14.25" x14ac:dyDescent="0.2"/>
  <cols>
    <col min="1" max="1" width="22.625" bestFit="1" customWidth="1"/>
    <col min="4" max="26" width="11" style="1"/>
  </cols>
  <sheetData>
    <row r="1" spans="1:3" x14ac:dyDescent="0.2">
      <c r="A1" s="767" t="s">
        <v>35</v>
      </c>
      <c r="B1" s="767"/>
      <c r="C1" s="767"/>
    </row>
    <row r="2" spans="1:3" x14ac:dyDescent="0.2">
      <c r="A2" s="767"/>
      <c r="B2" s="767"/>
      <c r="C2" s="767"/>
    </row>
    <row r="3" spans="1:3" x14ac:dyDescent="0.2">
      <c r="A3" s="54"/>
      <c r="B3" s="3"/>
      <c r="C3" s="55" t="s">
        <v>259</v>
      </c>
    </row>
    <row r="4" spans="1:3" x14ac:dyDescent="0.2">
      <c r="A4" s="57"/>
      <c r="B4" s="203" t="s">
        <v>264</v>
      </c>
      <c r="C4" s="203" t="s">
        <v>267</v>
      </c>
    </row>
    <row r="5" spans="1:3" x14ac:dyDescent="0.2">
      <c r="A5" s="678" t="s">
        <v>268</v>
      </c>
      <c r="B5" s="679">
        <v>100.89713333333333</v>
      </c>
      <c r="C5" s="680">
        <v>73.715033333333324</v>
      </c>
    </row>
    <row r="6" spans="1:3" x14ac:dyDescent="0.2">
      <c r="A6" s="204" t="s">
        <v>269</v>
      </c>
      <c r="B6" s="466">
        <v>106.85773333333334</v>
      </c>
      <c r="C6" s="467">
        <v>75.631499999999988</v>
      </c>
    </row>
    <row r="7" spans="1:3" x14ac:dyDescent="0.2">
      <c r="A7" s="204" t="s">
        <v>270</v>
      </c>
      <c r="B7" s="466">
        <v>115.99696666666667</v>
      </c>
      <c r="C7" s="467">
        <v>77.367966666666661</v>
      </c>
    </row>
    <row r="8" spans="1:3" x14ac:dyDescent="0.2">
      <c r="A8" s="204" t="s">
        <v>233</v>
      </c>
      <c r="B8" s="466">
        <v>88.763000000000005</v>
      </c>
      <c r="C8" s="467">
        <v>71.493066666666678</v>
      </c>
    </row>
    <row r="9" spans="1:3" x14ac:dyDescent="0.2">
      <c r="A9" s="204" t="s">
        <v>271</v>
      </c>
      <c r="B9" s="466">
        <v>113.04896666666669</v>
      </c>
      <c r="C9" s="467">
        <v>61.177633333333333</v>
      </c>
    </row>
    <row r="10" spans="1:3" x14ac:dyDescent="0.2">
      <c r="A10" s="204" t="s">
        <v>272</v>
      </c>
      <c r="B10" s="466">
        <v>104.32736666666668</v>
      </c>
      <c r="C10" s="467">
        <v>84.499833333333328</v>
      </c>
    </row>
    <row r="11" spans="1:3" x14ac:dyDescent="0.2">
      <c r="A11" s="204" t="s">
        <v>273</v>
      </c>
      <c r="B11" s="466">
        <v>92.6</v>
      </c>
      <c r="C11" s="467">
        <v>71.97999999999999</v>
      </c>
    </row>
    <row r="12" spans="1:3" x14ac:dyDescent="0.2">
      <c r="A12" s="204" t="s">
        <v>274</v>
      </c>
      <c r="B12" s="466">
        <v>173.03243333333336</v>
      </c>
      <c r="C12" s="467">
        <v>101.05109999999999</v>
      </c>
    </row>
    <row r="13" spans="1:3" x14ac:dyDescent="0.2">
      <c r="A13" s="204" t="s">
        <v>275</v>
      </c>
      <c r="B13" s="466">
        <v>0</v>
      </c>
      <c r="C13" s="467">
        <v>0</v>
      </c>
    </row>
    <row r="14" spans="1:3" x14ac:dyDescent="0.2">
      <c r="A14" s="204" t="s">
        <v>276</v>
      </c>
      <c r="B14" s="466">
        <v>109.06800000000001</v>
      </c>
      <c r="C14" s="467">
        <v>73.797766666666675</v>
      </c>
    </row>
    <row r="15" spans="1:3" x14ac:dyDescent="0.2">
      <c r="A15" s="204" t="s">
        <v>205</v>
      </c>
      <c r="B15" s="466">
        <v>111.04333333333334</v>
      </c>
      <c r="C15" s="467">
        <v>86.73593333333335</v>
      </c>
    </row>
    <row r="16" spans="1:3" x14ac:dyDescent="0.2">
      <c r="A16" s="204" t="s">
        <v>277</v>
      </c>
      <c r="B16" s="466">
        <v>144.05666666666667</v>
      </c>
      <c r="C16" s="467">
        <v>88.594766666666672</v>
      </c>
    </row>
    <row r="17" spans="1:3" x14ac:dyDescent="0.2">
      <c r="A17" s="204" t="s">
        <v>234</v>
      </c>
      <c r="B17" s="466">
        <v>126.50356666666667</v>
      </c>
      <c r="C17" s="467">
        <v>89.799466666666675</v>
      </c>
    </row>
    <row r="18" spans="1:3" x14ac:dyDescent="0.2">
      <c r="A18" s="204" t="s">
        <v>235</v>
      </c>
      <c r="B18" s="466">
        <v>123.95666666666666</v>
      </c>
      <c r="C18" s="467">
        <v>70.727900000000005</v>
      </c>
    </row>
    <row r="19" spans="1:3" x14ac:dyDescent="0.2">
      <c r="A19" s="204" t="s">
        <v>278</v>
      </c>
      <c r="B19" s="466">
        <v>156.58080000000001</v>
      </c>
      <c r="C19" s="467">
        <v>92.885599999999997</v>
      </c>
    </row>
    <row r="20" spans="1:3" x14ac:dyDescent="0.2">
      <c r="A20" s="204" t="s">
        <v>279</v>
      </c>
      <c r="B20" s="466">
        <v>94.646999999999991</v>
      </c>
      <c r="C20" s="467">
        <v>70.275700000000001</v>
      </c>
    </row>
    <row r="21" spans="1:3" x14ac:dyDescent="0.2">
      <c r="A21" s="204" t="s">
        <v>206</v>
      </c>
      <c r="B21" s="466">
        <v>150.81100000000001</v>
      </c>
      <c r="C21" s="467">
        <v>83.294799999999995</v>
      </c>
    </row>
    <row r="22" spans="1:3" x14ac:dyDescent="0.2">
      <c r="A22" s="204" t="s">
        <v>280</v>
      </c>
      <c r="B22" s="466">
        <v>108.41853333333333</v>
      </c>
      <c r="C22" s="467">
        <v>83.435866666666669</v>
      </c>
    </row>
    <row r="23" spans="1:3" x14ac:dyDescent="0.2">
      <c r="A23" s="204" t="s">
        <v>281</v>
      </c>
      <c r="B23" s="466">
        <v>87.848033333333333</v>
      </c>
      <c r="C23" s="467">
        <v>70.487666666666669</v>
      </c>
    </row>
    <row r="24" spans="1:3" x14ac:dyDescent="0.2">
      <c r="A24" s="204" t="s">
        <v>282</v>
      </c>
      <c r="B24" s="466">
        <v>93.276666666666671</v>
      </c>
      <c r="C24" s="467">
        <v>73.511466666666664</v>
      </c>
    </row>
    <row r="25" spans="1:3" x14ac:dyDescent="0.2">
      <c r="A25" s="204" t="s">
        <v>283</v>
      </c>
      <c r="B25" s="466">
        <v>100</v>
      </c>
      <c r="C25" s="467">
        <v>61.536999999999999</v>
      </c>
    </row>
    <row r="26" spans="1:3" x14ac:dyDescent="0.2">
      <c r="A26" s="204" t="s">
        <v>545</v>
      </c>
      <c r="B26" s="466">
        <v>0</v>
      </c>
      <c r="C26" s="467">
        <v>0</v>
      </c>
    </row>
    <row r="27" spans="1:3" x14ac:dyDescent="0.2">
      <c r="A27" s="204" t="s">
        <v>284</v>
      </c>
      <c r="B27" s="466">
        <v>116.58139999999999</v>
      </c>
      <c r="C27" s="467">
        <v>89.793833333333339</v>
      </c>
    </row>
    <row r="28" spans="1:3" x14ac:dyDescent="0.2">
      <c r="A28" s="204" t="s">
        <v>236</v>
      </c>
      <c r="B28" s="466">
        <v>148.36666666666667</v>
      </c>
      <c r="C28" s="467">
        <v>81.703333333333333</v>
      </c>
    </row>
    <row r="29" spans="1:3" x14ac:dyDescent="0.2">
      <c r="A29" s="204" t="s">
        <v>547</v>
      </c>
      <c r="B29" s="466">
        <v>99.004733333333334</v>
      </c>
      <c r="C29" s="467">
        <v>73.242699999999999</v>
      </c>
    </row>
    <row r="30" spans="1:3" x14ac:dyDescent="0.2">
      <c r="A30" s="204" t="s">
        <v>285</v>
      </c>
      <c r="B30" s="466">
        <v>122.95516666666666</v>
      </c>
      <c r="C30" s="467">
        <v>70.249433333333329</v>
      </c>
    </row>
    <row r="31" spans="1:3" x14ac:dyDescent="0.2">
      <c r="A31" s="204" t="s">
        <v>237</v>
      </c>
      <c r="B31" s="466">
        <v>126.08876666666666</v>
      </c>
      <c r="C31" s="467">
        <v>64.887866666666667</v>
      </c>
    </row>
    <row r="32" spans="1:3" x14ac:dyDescent="0.2">
      <c r="A32" s="651" t="s">
        <v>286</v>
      </c>
      <c r="B32" s="655">
        <v>112.52560136793925</v>
      </c>
      <c r="C32" s="655">
        <v>79.062399999999997</v>
      </c>
    </row>
    <row r="33" spans="1:5" x14ac:dyDescent="0.2">
      <c r="A33" s="650" t="s">
        <v>287</v>
      </c>
      <c r="B33" s="654">
        <v>111.33031902915363</v>
      </c>
      <c r="C33" s="654">
        <v>78.640522572522144</v>
      </c>
    </row>
    <row r="34" spans="1:5" x14ac:dyDescent="0.2">
      <c r="A34" s="648" t="s">
        <v>288</v>
      </c>
      <c r="B34" s="664">
        <v>10.433185695820299</v>
      </c>
      <c r="C34" s="664">
        <v>4.9254892391888205</v>
      </c>
    </row>
    <row r="35" spans="1:5" x14ac:dyDescent="0.2">
      <c r="A35" s="80"/>
      <c r="B35" s="3"/>
      <c r="C35" s="55" t="s">
        <v>514</v>
      </c>
    </row>
    <row r="36" spans="1:5" x14ac:dyDescent="0.2">
      <c r="A36" s="80" t="s">
        <v>484</v>
      </c>
      <c r="B36" s="80"/>
      <c r="C36" s="80"/>
    </row>
    <row r="37" spans="1:5" s="1" customFormat="1" x14ac:dyDescent="0.2">
      <c r="A37" s="801"/>
      <c r="B37" s="801"/>
      <c r="C37" s="801"/>
      <c r="D37" s="801"/>
      <c r="E37" s="801"/>
    </row>
    <row r="38" spans="1:5" s="1" customFormat="1" x14ac:dyDescent="0.2">
      <c r="A38" s="801"/>
      <c r="B38" s="801"/>
      <c r="C38" s="801"/>
      <c r="D38" s="801"/>
      <c r="E38" s="801"/>
    </row>
    <row r="39" spans="1:5" s="1" customFormat="1" x14ac:dyDescent="0.2">
      <c r="A39" s="801"/>
      <c r="B39" s="801"/>
      <c r="C39" s="801"/>
      <c r="D39" s="801"/>
      <c r="E39" s="801"/>
    </row>
    <row r="40" spans="1:5" s="1" customFormat="1" x14ac:dyDescent="0.2"/>
    <row r="41" spans="1:5" s="1" customFormat="1" x14ac:dyDescent="0.2"/>
    <row r="42" spans="1:5" s="1" customFormat="1" x14ac:dyDescent="0.2"/>
    <row r="43" spans="1:5" s="1" customFormat="1" x14ac:dyDescent="0.2"/>
    <row r="44" spans="1:5" s="1" customFormat="1" x14ac:dyDescent="0.2"/>
    <row r="45" spans="1:5" s="1" customFormat="1" x14ac:dyDescent="0.2"/>
    <row r="46" spans="1:5" s="1" customFormat="1" x14ac:dyDescent="0.2"/>
    <row r="47" spans="1:5" s="1" customFormat="1" x14ac:dyDescent="0.2"/>
    <row r="48" spans="1:5"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sheetData>
  <sortState xmlns:xlrd2="http://schemas.microsoft.com/office/spreadsheetml/2017/richdata2" ref="A6:A32">
    <sortCondition ref="A6"/>
  </sortState>
  <mergeCells count="2">
    <mergeCell ref="A1:C2"/>
    <mergeCell ref="A37:E39"/>
  </mergeCells>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5"/>
  <dimension ref="A1:M9"/>
  <sheetViews>
    <sheetView workbookViewId="0"/>
  </sheetViews>
  <sheetFormatPr baseColWidth="10" defaultColWidth="11" defaultRowHeight="12.75" x14ac:dyDescent="0.2"/>
  <cols>
    <col min="1" max="1" width="16.125" style="18" bestFit="1" customWidth="1"/>
    <col min="2" max="13" width="8.5" style="18" customWidth="1"/>
    <col min="14" max="16384" width="11" style="18"/>
  </cols>
  <sheetData>
    <row r="1" spans="1:13" x14ac:dyDescent="0.2">
      <c r="A1" s="158" t="s">
        <v>20</v>
      </c>
    </row>
    <row r="2" spans="1:13" x14ac:dyDescent="0.2">
      <c r="A2" s="158"/>
      <c r="M2" s="161" t="s">
        <v>289</v>
      </c>
    </row>
    <row r="3" spans="1:13" x14ac:dyDescent="0.2">
      <c r="A3" s="541"/>
      <c r="B3" s="145">
        <v>2022</v>
      </c>
      <c r="C3" s="145" t="s">
        <v>509</v>
      </c>
      <c r="D3" s="145" t="s">
        <v>509</v>
      </c>
      <c r="E3" s="145" t="s">
        <v>509</v>
      </c>
      <c r="F3" s="145" t="s">
        <v>509</v>
      </c>
      <c r="G3" s="145" t="s">
        <v>509</v>
      </c>
      <c r="H3" s="145" t="s">
        <v>509</v>
      </c>
      <c r="I3" s="145" t="s">
        <v>509</v>
      </c>
      <c r="J3" s="145">
        <v>2023</v>
      </c>
      <c r="K3" s="145" t="s">
        <v>509</v>
      </c>
      <c r="L3" s="145" t="s">
        <v>509</v>
      </c>
      <c r="M3" s="145" t="s">
        <v>509</v>
      </c>
    </row>
    <row r="4" spans="1:13" x14ac:dyDescent="0.2">
      <c r="A4" s="444"/>
      <c r="B4" s="542">
        <v>44682</v>
      </c>
      <c r="C4" s="542">
        <v>44713</v>
      </c>
      <c r="D4" s="542">
        <v>44743</v>
      </c>
      <c r="E4" s="542">
        <v>44774</v>
      </c>
      <c r="F4" s="542">
        <v>44805</v>
      </c>
      <c r="G4" s="542">
        <v>44835</v>
      </c>
      <c r="H4" s="542">
        <v>44866</v>
      </c>
      <c r="I4" s="542">
        <v>44896</v>
      </c>
      <c r="J4" s="542">
        <v>44927</v>
      </c>
      <c r="K4" s="542">
        <v>44958</v>
      </c>
      <c r="L4" s="542">
        <v>44986</v>
      </c>
      <c r="M4" s="542">
        <v>45017</v>
      </c>
    </row>
    <row r="5" spans="1:13" x14ac:dyDescent="0.2">
      <c r="A5" s="543" t="s">
        <v>290</v>
      </c>
      <c r="B5" s="544">
        <v>113.18727272727274</v>
      </c>
      <c r="C5" s="544">
        <v>122.88727272727273</v>
      </c>
      <c r="D5" s="544">
        <v>112.00476190476192</v>
      </c>
      <c r="E5" s="544">
        <v>100.31869565217391</v>
      </c>
      <c r="F5" s="544">
        <v>89.791818181818186</v>
      </c>
      <c r="G5" s="544">
        <v>93.502380952380946</v>
      </c>
      <c r="H5" s="544">
        <v>91.298636363636348</v>
      </c>
      <c r="I5" s="544">
        <v>81.055000000000007</v>
      </c>
      <c r="J5" s="544">
        <v>82.527142857142849</v>
      </c>
      <c r="K5" s="544">
        <v>82.533500000000004</v>
      </c>
      <c r="L5" s="544">
        <v>78.418695652173909</v>
      </c>
      <c r="M5" s="544">
        <v>84.723157894736843</v>
      </c>
    </row>
    <row r="6" spans="1:13" x14ac:dyDescent="0.2">
      <c r="A6" s="545" t="s">
        <v>291</v>
      </c>
      <c r="B6" s="544">
        <v>109.55238095238097</v>
      </c>
      <c r="C6" s="544">
        <v>114.62954545454546</v>
      </c>
      <c r="D6" s="544">
        <v>101.61899999999999</v>
      </c>
      <c r="E6" s="544">
        <v>93.665217391304353</v>
      </c>
      <c r="F6" s="544">
        <v>84.258095238095251</v>
      </c>
      <c r="G6" s="544">
        <v>87.554761904761904</v>
      </c>
      <c r="H6" s="544">
        <v>84.370476190476182</v>
      </c>
      <c r="I6" s="544">
        <v>76.437142857142888</v>
      </c>
      <c r="J6" s="544">
        <v>78.123000000000019</v>
      </c>
      <c r="K6" s="544">
        <v>76.832631578947371</v>
      </c>
      <c r="L6" s="544">
        <v>73.277826086956523</v>
      </c>
      <c r="M6" s="544">
        <v>79.446315789473672</v>
      </c>
    </row>
    <row r="7" spans="1:13" x14ac:dyDescent="0.2">
      <c r="A7" s="546" t="s">
        <v>292</v>
      </c>
      <c r="B7" s="547">
        <v>1.05785</v>
      </c>
      <c r="C7" s="547">
        <v>1.0565818181818178</v>
      </c>
      <c r="D7" s="547">
        <v>1.0178904761904761</v>
      </c>
      <c r="E7" s="547">
        <v>1.0128434782608693</v>
      </c>
      <c r="F7" s="547">
        <v>0.99037727272727283</v>
      </c>
      <c r="G7" s="547">
        <v>0.9825666666666667</v>
      </c>
      <c r="H7" s="547">
        <v>1.0201272727272725</v>
      </c>
      <c r="I7" s="547">
        <v>1.0588809523809526</v>
      </c>
      <c r="J7" s="547">
        <v>1.0769</v>
      </c>
      <c r="K7" s="547">
        <v>1.07151</v>
      </c>
      <c r="L7" s="547">
        <v>1.0705826086956522</v>
      </c>
      <c r="M7" s="547">
        <v>1.096772222222222</v>
      </c>
    </row>
    <row r="8" spans="1:13" x14ac:dyDescent="0.2">
      <c r="M8" s="161" t="s">
        <v>293</v>
      </c>
    </row>
    <row r="9" spans="1:13" x14ac:dyDescent="0.2">
      <c r="A9" s="548"/>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6"/>
  <dimension ref="A1:M25"/>
  <sheetViews>
    <sheetView workbookViewId="0"/>
  </sheetViews>
  <sheetFormatPr baseColWidth="10" defaultColWidth="11" defaultRowHeight="12.75" x14ac:dyDescent="0.2"/>
  <cols>
    <col min="1" max="1" width="16.5" style="18" bestFit="1" customWidth="1"/>
    <col min="2" max="13" width="7.125" style="18" customWidth="1"/>
    <col min="14" max="16384" width="11" style="18"/>
  </cols>
  <sheetData>
    <row r="1" spans="1:13" x14ac:dyDescent="0.2">
      <c r="A1" s="158" t="s">
        <v>21</v>
      </c>
    </row>
    <row r="2" spans="1:13" x14ac:dyDescent="0.2">
      <c r="A2" s="159"/>
      <c r="M2" s="161" t="s">
        <v>289</v>
      </c>
    </row>
    <row r="3" spans="1:13" x14ac:dyDescent="0.2">
      <c r="A3" s="549"/>
      <c r="B3" s="145">
        <v>2022</v>
      </c>
      <c r="C3" s="145" t="s">
        <v>509</v>
      </c>
      <c r="D3" s="145" t="s">
        <v>509</v>
      </c>
      <c r="E3" s="145" t="s">
        <v>509</v>
      </c>
      <c r="F3" s="145" t="s">
        <v>509</v>
      </c>
      <c r="G3" s="145" t="s">
        <v>509</v>
      </c>
      <c r="H3" s="145" t="s">
        <v>509</v>
      </c>
      <c r="I3" s="145" t="s">
        <v>509</v>
      </c>
      <c r="J3" s="145">
        <v>2023</v>
      </c>
      <c r="K3" s="145" t="s">
        <v>509</v>
      </c>
      <c r="L3" s="145" t="s">
        <v>509</v>
      </c>
      <c r="M3" s="145" t="s">
        <v>509</v>
      </c>
    </row>
    <row r="4" spans="1:13" x14ac:dyDescent="0.2">
      <c r="A4" s="444"/>
      <c r="B4" s="542">
        <v>44682</v>
      </c>
      <c r="C4" s="542">
        <v>44713</v>
      </c>
      <c r="D4" s="542">
        <v>44743</v>
      </c>
      <c r="E4" s="542">
        <v>44774</v>
      </c>
      <c r="F4" s="542">
        <v>44805</v>
      </c>
      <c r="G4" s="542">
        <v>44835</v>
      </c>
      <c r="H4" s="542">
        <v>44866</v>
      </c>
      <c r="I4" s="542">
        <v>44896</v>
      </c>
      <c r="J4" s="542">
        <v>44927</v>
      </c>
      <c r="K4" s="542">
        <v>44958</v>
      </c>
      <c r="L4" s="542">
        <v>44986</v>
      </c>
      <c r="M4" s="542">
        <v>45017</v>
      </c>
    </row>
    <row r="5" spans="1:13" x14ac:dyDescent="0.2">
      <c r="A5" s="490" t="s">
        <v>294</v>
      </c>
      <c r="B5" s="399"/>
      <c r="C5" s="399"/>
      <c r="D5" s="399"/>
      <c r="E5" s="399"/>
      <c r="F5" s="399"/>
      <c r="G5" s="399"/>
      <c r="H5" s="399"/>
      <c r="I5" s="399"/>
      <c r="J5" s="399"/>
      <c r="K5" s="399"/>
      <c r="L5" s="399"/>
      <c r="M5" s="399"/>
    </row>
    <row r="6" spans="1:13" x14ac:dyDescent="0.2">
      <c r="A6" s="550" t="s">
        <v>295</v>
      </c>
      <c r="B6" s="398">
        <v>115.54272727272725</v>
      </c>
      <c r="C6" s="398">
        <v>119.94045454545454</v>
      </c>
      <c r="D6" s="398">
        <v>109.39619047619048</v>
      </c>
      <c r="E6" s="398">
        <v>103.18826086956521</v>
      </c>
      <c r="F6" s="398">
        <v>95.978636363636369</v>
      </c>
      <c r="G6" s="398">
        <v>95.850952380952378</v>
      </c>
      <c r="H6" s="398">
        <v>92.337272727272719</v>
      </c>
      <c r="I6" s="398">
        <v>83.465909090909079</v>
      </c>
      <c r="J6" s="398">
        <v>84.219090909090909</v>
      </c>
      <c r="K6" s="398">
        <v>82.194999999999993</v>
      </c>
      <c r="L6" s="398">
        <v>79.618695652173912</v>
      </c>
      <c r="M6" s="398">
        <v>84.483000000000018</v>
      </c>
    </row>
    <row r="7" spans="1:13" x14ac:dyDescent="0.2">
      <c r="A7" s="550" t="s">
        <v>296</v>
      </c>
      <c r="B7" s="398">
        <v>107.83590909090911</v>
      </c>
      <c r="C7" s="398">
        <v>111.54318181818181</v>
      </c>
      <c r="D7" s="398">
        <v>100.4852380952381</v>
      </c>
      <c r="E7" s="398">
        <v>95.585652173913061</v>
      </c>
      <c r="F7" s="398">
        <v>89.565000000000012</v>
      </c>
      <c r="G7" s="398">
        <v>91.19380952380952</v>
      </c>
      <c r="H7" s="398">
        <v>84.674545454545466</v>
      </c>
      <c r="I7" s="398">
        <v>77.100000000000009</v>
      </c>
      <c r="J7" s="398">
        <v>80.849090909090918</v>
      </c>
      <c r="K7" s="398">
        <v>81.740000000000009</v>
      </c>
      <c r="L7" s="398">
        <v>78.278695652173894</v>
      </c>
      <c r="M7" s="398">
        <v>83.493000000000009</v>
      </c>
    </row>
    <row r="8" spans="1:13" x14ac:dyDescent="0.2">
      <c r="A8" s="550" t="s">
        <v>551</v>
      </c>
      <c r="B8" s="398">
        <v>113.84500000000001</v>
      </c>
      <c r="C8" s="398">
        <v>118.19272727272728</v>
      </c>
      <c r="D8" s="398">
        <v>107.40809523809524</v>
      </c>
      <c r="E8" s="398">
        <v>101.18826086956521</v>
      </c>
      <c r="F8" s="398">
        <v>93.930909090909097</v>
      </c>
      <c r="G8" s="398">
        <v>93.800952380952381</v>
      </c>
      <c r="H8" s="398">
        <v>90.287272727272722</v>
      </c>
      <c r="I8" s="398">
        <v>81.415909090909111</v>
      </c>
      <c r="J8" s="398">
        <v>82.26</v>
      </c>
      <c r="K8" s="398">
        <v>80.429999999999993</v>
      </c>
      <c r="L8" s="398">
        <v>77.766521739130425</v>
      </c>
      <c r="M8" s="398">
        <v>82.727999999999994</v>
      </c>
    </row>
    <row r="9" spans="1:13" x14ac:dyDescent="0.2">
      <c r="A9" s="550" t="s">
        <v>552</v>
      </c>
      <c r="B9" s="398">
        <v>110.26772727272727</v>
      </c>
      <c r="C9" s="398">
        <v>114.97227272727268</v>
      </c>
      <c r="D9" s="398">
        <v>103.44619047619049</v>
      </c>
      <c r="E9" s="398">
        <v>96.662173913043461</v>
      </c>
      <c r="F9" s="398">
        <v>90.335454545454567</v>
      </c>
      <c r="G9" s="398">
        <v>90.250952380952384</v>
      </c>
      <c r="H9" s="398">
        <v>87.023636363636371</v>
      </c>
      <c r="I9" s="398">
        <v>77.402272727272745</v>
      </c>
      <c r="J9" s="398">
        <v>79.346363636363648</v>
      </c>
      <c r="K9" s="398">
        <v>77.989999999999981</v>
      </c>
      <c r="L9" s="398">
        <v>75.414347826086939</v>
      </c>
      <c r="M9" s="398">
        <v>81.138000000000005</v>
      </c>
    </row>
    <row r="10" spans="1:13" x14ac:dyDescent="0.2">
      <c r="A10" s="551" t="s">
        <v>298</v>
      </c>
      <c r="B10" s="451">
        <v>112.84409090909089</v>
      </c>
      <c r="C10" s="451">
        <v>121.80363636363636</v>
      </c>
      <c r="D10" s="451">
        <v>109.31619047619049</v>
      </c>
      <c r="E10" s="451">
        <v>97.415217391304338</v>
      </c>
      <c r="F10" s="451">
        <v>87.112272727272725</v>
      </c>
      <c r="G10" s="451">
        <v>89.672380952380962</v>
      </c>
      <c r="H10" s="451">
        <v>88.082272727272738</v>
      </c>
      <c r="I10" s="451">
        <v>78.585499999999996</v>
      </c>
      <c r="J10" s="451">
        <v>79.714285714285708</v>
      </c>
      <c r="K10" s="451">
        <v>79.316499999999991</v>
      </c>
      <c r="L10" s="451">
        <v>76.996521739130444</v>
      </c>
      <c r="M10" s="451">
        <v>83.375789473684222</v>
      </c>
    </row>
    <row r="11" spans="1:13" x14ac:dyDescent="0.2">
      <c r="A11" s="490" t="s">
        <v>297</v>
      </c>
      <c r="B11" s="400"/>
      <c r="C11" s="400"/>
      <c r="D11" s="400"/>
      <c r="E11" s="400"/>
      <c r="F11" s="400"/>
      <c r="G11" s="400"/>
      <c r="H11" s="400"/>
      <c r="I11" s="400"/>
      <c r="J11" s="400"/>
      <c r="K11" s="400"/>
      <c r="L11" s="400"/>
      <c r="M11" s="400"/>
    </row>
    <row r="12" spans="1:13" x14ac:dyDescent="0.2">
      <c r="A12" s="550" t="s">
        <v>299</v>
      </c>
      <c r="B12" s="398">
        <v>118.09409090909089</v>
      </c>
      <c r="C12" s="398">
        <v>127.965</v>
      </c>
      <c r="D12" s="398">
        <v>116.39476190476191</v>
      </c>
      <c r="E12" s="398">
        <v>103.35869565217391</v>
      </c>
      <c r="F12" s="398">
        <v>93.075909090909093</v>
      </c>
      <c r="G12" s="398">
        <v>95.82952380952382</v>
      </c>
      <c r="H12" s="398">
        <v>93.961818181818217</v>
      </c>
      <c r="I12" s="398">
        <v>83.635499999999993</v>
      </c>
      <c r="J12" s="398">
        <v>85.164285714285697</v>
      </c>
      <c r="K12" s="398">
        <v>84.976500000000001</v>
      </c>
      <c r="L12" s="398">
        <v>80.250869565217414</v>
      </c>
      <c r="M12" s="398">
        <v>85.957368421052635</v>
      </c>
    </row>
    <row r="13" spans="1:13" x14ac:dyDescent="0.2">
      <c r="A13" s="550" t="s">
        <v>300</v>
      </c>
      <c r="B13" s="398">
        <v>113.18636363636365</v>
      </c>
      <c r="C13" s="398">
        <v>124.09818181818183</v>
      </c>
      <c r="D13" s="398">
        <v>113.32809523809523</v>
      </c>
      <c r="E13" s="398">
        <v>101.91782608695652</v>
      </c>
      <c r="F13" s="398">
        <v>90.825909090909107</v>
      </c>
      <c r="G13" s="398">
        <v>94.018571428571434</v>
      </c>
      <c r="H13" s="398">
        <v>92.237272727272725</v>
      </c>
      <c r="I13" s="398">
        <v>81.51409090909091</v>
      </c>
      <c r="J13" s="398">
        <v>81.071818181818216</v>
      </c>
      <c r="K13" s="398">
        <v>81.149500000000003</v>
      </c>
      <c r="L13" s="398">
        <v>77.617826086956526</v>
      </c>
      <c r="M13" s="398">
        <v>83.867999999999995</v>
      </c>
    </row>
    <row r="14" spans="1:13" x14ac:dyDescent="0.2">
      <c r="A14" s="550" t="s">
        <v>301</v>
      </c>
      <c r="B14" s="398">
        <v>116.41681818181816</v>
      </c>
      <c r="C14" s="398">
        <v>130.09909090909093</v>
      </c>
      <c r="D14" s="398">
        <v>120.53523809523809</v>
      </c>
      <c r="E14" s="398">
        <v>106.23043478260868</v>
      </c>
      <c r="F14" s="398">
        <v>93.241818181818175</v>
      </c>
      <c r="G14" s="398">
        <v>96.565238095238087</v>
      </c>
      <c r="H14" s="398">
        <v>93.361363636363663</v>
      </c>
      <c r="I14" s="398">
        <v>82.502999999999986</v>
      </c>
      <c r="J14" s="398">
        <v>84.776190476190479</v>
      </c>
      <c r="K14" s="398">
        <v>86.036500000000004</v>
      </c>
      <c r="L14" s="398">
        <v>81.120434782608712</v>
      </c>
      <c r="M14" s="398">
        <v>86.625789473684222</v>
      </c>
    </row>
    <row r="15" spans="1:13" x14ac:dyDescent="0.2">
      <c r="A15" s="490" t="s">
        <v>209</v>
      </c>
      <c r="B15" s="400"/>
      <c r="C15" s="400"/>
      <c r="D15" s="400"/>
      <c r="E15" s="400"/>
      <c r="F15" s="400"/>
      <c r="G15" s="400"/>
      <c r="H15" s="400"/>
      <c r="I15" s="400"/>
      <c r="J15" s="400"/>
      <c r="K15" s="400"/>
      <c r="L15" s="400"/>
      <c r="M15" s="400"/>
    </row>
    <row r="16" spans="1:13" x14ac:dyDescent="0.2">
      <c r="A16" s="550" t="s">
        <v>302</v>
      </c>
      <c r="B16" s="398">
        <v>84.144090909090906</v>
      </c>
      <c r="C16" s="398">
        <v>94.126363636363621</v>
      </c>
      <c r="D16" s="398">
        <v>82.937619047619023</v>
      </c>
      <c r="E16" s="398">
        <v>76.213043478260872</v>
      </c>
      <c r="F16" s="398">
        <v>71.464545454545458</v>
      </c>
      <c r="G16" s="398">
        <v>74.696190476190466</v>
      </c>
      <c r="H16" s="398">
        <v>72.943636363636372</v>
      </c>
      <c r="I16" s="398">
        <v>57.060500000000005</v>
      </c>
      <c r="J16" s="398">
        <v>56.140476190476178</v>
      </c>
      <c r="K16" s="398">
        <v>55.676499999999997</v>
      </c>
      <c r="L16" s="398">
        <v>55.794347826086963</v>
      </c>
      <c r="M16" s="398">
        <v>64.77315789473684</v>
      </c>
    </row>
    <row r="17" spans="1:13" x14ac:dyDescent="0.2">
      <c r="A17" s="490" t="s">
        <v>303</v>
      </c>
      <c r="B17" s="491"/>
      <c r="C17" s="491"/>
      <c r="D17" s="491"/>
      <c r="E17" s="491"/>
      <c r="F17" s="491"/>
      <c r="G17" s="491"/>
      <c r="H17" s="491"/>
      <c r="I17" s="491"/>
      <c r="J17" s="491"/>
      <c r="K17" s="491"/>
      <c r="L17" s="491"/>
      <c r="M17" s="491"/>
    </row>
    <row r="18" spans="1:13" x14ac:dyDescent="0.2">
      <c r="A18" s="550" t="s">
        <v>304</v>
      </c>
      <c r="B18" s="398">
        <v>109.55238095238097</v>
      </c>
      <c r="C18" s="398">
        <v>114.62954545454546</v>
      </c>
      <c r="D18" s="398">
        <v>101.61899999999999</v>
      </c>
      <c r="E18" s="398">
        <v>93.665217391304353</v>
      </c>
      <c r="F18" s="398">
        <v>84.258095238095251</v>
      </c>
      <c r="G18" s="398">
        <v>87.554761904761904</v>
      </c>
      <c r="H18" s="398">
        <v>84.370476190476182</v>
      </c>
      <c r="I18" s="398">
        <v>76.437142857142888</v>
      </c>
      <c r="J18" s="398">
        <v>78.123000000000019</v>
      </c>
      <c r="K18" s="398">
        <v>76.832631578947371</v>
      </c>
      <c r="L18" s="398">
        <v>73.277826086956523</v>
      </c>
      <c r="M18" s="398">
        <v>79.446315789473672</v>
      </c>
    </row>
    <row r="19" spans="1:13" x14ac:dyDescent="0.2">
      <c r="A19" s="551" t="s">
        <v>305</v>
      </c>
      <c r="B19" s="451">
        <v>104.94863636363638</v>
      </c>
      <c r="C19" s="451">
        <v>108.79363636363637</v>
      </c>
      <c r="D19" s="451">
        <v>95.771428571428572</v>
      </c>
      <c r="E19" s="451">
        <v>87.27304347826086</v>
      </c>
      <c r="F19" s="451">
        <v>80.143636363636347</v>
      </c>
      <c r="G19" s="451">
        <v>81.319523809523815</v>
      </c>
      <c r="H19" s="451">
        <v>77.535454545454542</v>
      </c>
      <c r="I19" s="451">
        <v>67.013636363636365</v>
      </c>
      <c r="J19" s="451">
        <v>68.979047619047606</v>
      </c>
      <c r="K19" s="451">
        <v>66.913499999999985</v>
      </c>
      <c r="L19" s="451">
        <v>63.499999999999979</v>
      </c>
      <c r="M19" s="451">
        <v>68.448999999999998</v>
      </c>
    </row>
    <row r="20" spans="1:13" x14ac:dyDescent="0.2">
      <c r="A20" s="490" t="s">
        <v>306</v>
      </c>
      <c r="B20" s="491"/>
      <c r="C20" s="491"/>
      <c r="D20" s="491"/>
      <c r="E20" s="491"/>
      <c r="F20" s="491"/>
      <c r="G20" s="491"/>
      <c r="H20" s="491"/>
      <c r="I20" s="491"/>
      <c r="J20" s="491"/>
      <c r="K20" s="491"/>
      <c r="L20" s="491"/>
      <c r="M20" s="491"/>
    </row>
    <row r="21" spans="1:13" x14ac:dyDescent="0.2">
      <c r="A21" s="550" t="s">
        <v>307</v>
      </c>
      <c r="B21" s="398">
        <v>116.45545454545457</v>
      </c>
      <c r="C21" s="398">
        <v>129.73227272727274</v>
      </c>
      <c r="D21" s="398">
        <v>118.98761904761903</v>
      </c>
      <c r="E21" s="398">
        <v>106.79565217391303</v>
      </c>
      <c r="F21" s="398">
        <v>94.898636363636385</v>
      </c>
      <c r="G21" s="398">
        <v>96.097619047619048</v>
      </c>
      <c r="H21" s="398">
        <v>95.063636363636363</v>
      </c>
      <c r="I21" s="398">
        <v>84.302999999999997</v>
      </c>
      <c r="J21" s="398">
        <v>85.614285714285714</v>
      </c>
      <c r="K21" s="398">
        <v>85.361499999999992</v>
      </c>
      <c r="L21" s="398">
        <v>80.555217391304339</v>
      </c>
      <c r="M21" s="398">
        <v>87.228947368421075</v>
      </c>
    </row>
    <row r="22" spans="1:13" x14ac:dyDescent="0.2">
      <c r="A22" s="550" t="s">
        <v>308</v>
      </c>
      <c r="B22" s="401">
        <v>113.94545454545455</v>
      </c>
      <c r="C22" s="401">
        <v>126.94454545454546</v>
      </c>
      <c r="D22" s="401">
        <v>116.8609523809524</v>
      </c>
      <c r="E22" s="401">
        <v>101.94869565217392</v>
      </c>
      <c r="F22" s="401">
        <v>89.640454545454546</v>
      </c>
      <c r="G22" s="401">
        <v>93.632857142857148</v>
      </c>
      <c r="H22" s="401">
        <v>92.073636363636354</v>
      </c>
      <c r="I22" s="401">
        <v>81.590499999999992</v>
      </c>
      <c r="J22" s="401">
        <v>82.201428571428579</v>
      </c>
      <c r="K22" s="401">
        <v>82.261999999999986</v>
      </c>
      <c r="L22" s="401">
        <v>79.018260869565225</v>
      </c>
      <c r="M22" s="401">
        <v>85.952631578947361</v>
      </c>
    </row>
    <row r="23" spans="1:13" x14ac:dyDescent="0.2">
      <c r="A23" s="551" t="s">
        <v>309</v>
      </c>
      <c r="B23" s="451">
        <v>114.00409090909089</v>
      </c>
      <c r="C23" s="451">
        <v>127.41090909090909</v>
      </c>
      <c r="D23" s="451">
        <v>117.12095238095237</v>
      </c>
      <c r="E23" s="451">
        <v>104.86086956521739</v>
      </c>
      <c r="F23" s="451">
        <v>94.464545454545444</v>
      </c>
      <c r="G23" s="451">
        <v>95.067619047619075</v>
      </c>
      <c r="H23" s="451">
        <v>92.902272727272731</v>
      </c>
      <c r="I23" s="451">
        <v>83.18549999999999</v>
      </c>
      <c r="J23" s="451">
        <v>84.130952380952365</v>
      </c>
      <c r="K23" s="451">
        <v>82.776499999999984</v>
      </c>
      <c r="L23" s="451">
        <v>78.672608695652187</v>
      </c>
      <c r="M23" s="451">
        <v>85.992105263157896</v>
      </c>
    </row>
    <row r="24" spans="1:13" s="620" customFormat="1" x14ac:dyDescent="0.2">
      <c r="A24" s="552" t="s">
        <v>310</v>
      </c>
      <c r="B24" s="553">
        <v>113.93863636363636</v>
      </c>
      <c r="C24" s="553">
        <v>117.73727272727274</v>
      </c>
      <c r="D24" s="553">
        <v>108.60333333333335</v>
      </c>
      <c r="E24" s="553">
        <v>101.8708695652174</v>
      </c>
      <c r="F24" s="553">
        <v>95.311363636363637</v>
      </c>
      <c r="G24" s="553">
        <v>93.6</v>
      </c>
      <c r="H24" s="553">
        <v>89.744090909090929</v>
      </c>
      <c r="I24" s="553">
        <v>79.785454545454556</v>
      </c>
      <c r="J24" s="553">
        <v>81.62</v>
      </c>
      <c r="K24" s="553">
        <v>81.857500000000002</v>
      </c>
      <c r="L24" s="553">
        <v>78.44521739130434</v>
      </c>
      <c r="M24" s="553">
        <v>84.136499999999998</v>
      </c>
    </row>
    <row r="25" spans="1:13" x14ac:dyDescent="0.2">
      <c r="A25" s="548"/>
      <c r="M25" s="161" t="s">
        <v>293</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7"/>
  <dimension ref="A1:N15"/>
  <sheetViews>
    <sheetView workbookViewId="0"/>
  </sheetViews>
  <sheetFormatPr baseColWidth="10" defaultColWidth="10.5" defaultRowHeight="14.1" customHeight="1" x14ac:dyDescent="0.2"/>
  <cols>
    <col min="1" max="1" width="13.125" style="18" customWidth="1"/>
    <col min="2" max="2" width="9.625" style="18" customWidth="1"/>
    <col min="3" max="14" width="8.625" style="18" customWidth="1"/>
    <col min="15" max="16384" width="10.5" style="18"/>
  </cols>
  <sheetData>
    <row r="1" spans="1:14" ht="14.1" customHeight="1" x14ac:dyDescent="0.2">
      <c r="A1" s="158" t="s">
        <v>22</v>
      </c>
      <c r="B1" s="703"/>
    </row>
    <row r="2" spans="1:14" ht="14.1" customHeight="1" x14ac:dyDescent="0.2">
      <c r="A2" s="158"/>
      <c r="B2" s="158"/>
      <c r="N2" s="161" t="s">
        <v>311</v>
      </c>
    </row>
    <row r="3" spans="1:14" ht="14.1" customHeight="1" x14ac:dyDescent="0.2">
      <c r="A3" s="557"/>
      <c r="B3" s="557"/>
      <c r="C3" s="145">
        <v>2022</v>
      </c>
      <c r="D3" s="145" t="s">
        <v>509</v>
      </c>
      <c r="E3" s="145" t="s">
        <v>509</v>
      </c>
      <c r="F3" s="145" t="s">
        <v>509</v>
      </c>
      <c r="G3" s="145" t="s">
        <v>509</v>
      </c>
      <c r="H3" s="145" t="s">
        <v>509</v>
      </c>
      <c r="I3" s="145" t="s">
        <v>509</v>
      </c>
      <c r="J3" s="145" t="s">
        <v>509</v>
      </c>
      <c r="K3" s="145">
        <v>2023</v>
      </c>
      <c r="L3" s="145" t="s">
        <v>509</v>
      </c>
      <c r="M3" s="145" t="s">
        <v>509</v>
      </c>
      <c r="N3" s="145" t="s">
        <v>509</v>
      </c>
    </row>
    <row r="4" spans="1:14" ht="14.1" customHeight="1" x14ac:dyDescent="0.2">
      <c r="C4" s="542">
        <v>44682</v>
      </c>
      <c r="D4" s="542">
        <v>44713</v>
      </c>
      <c r="E4" s="542">
        <v>44743</v>
      </c>
      <c r="F4" s="542">
        <v>44774</v>
      </c>
      <c r="G4" s="542">
        <v>44805</v>
      </c>
      <c r="H4" s="542">
        <v>44835</v>
      </c>
      <c r="I4" s="542">
        <v>44866</v>
      </c>
      <c r="J4" s="542">
        <v>44896</v>
      </c>
      <c r="K4" s="542">
        <v>44927</v>
      </c>
      <c r="L4" s="542">
        <v>44958</v>
      </c>
      <c r="M4" s="542">
        <v>44986</v>
      </c>
      <c r="N4" s="542">
        <v>45017</v>
      </c>
    </row>
    <row r="5" spans="1:14" ht="14.1" customHeight="1" x14ac:dyDescent="0.2">
      <c r="A5" s="804" t="s">
        <v>485</v>
      </c>
      <c r="B5" s="558" t="s">
        <v>312</v>
      </c>
      <c r="C5" s="554">
        <v>1209.409090909091</v>
      </c>
      <c r="D5" s="554">
        <v>1310.5795454545455</v>
      </c>
      <c r="E5" s="554">
        <v>1109.3571428571429</v>
      </c>
      <c r="F5" s="554">
        <v>908.78260869565213</v>
      </c>
      <c r="G5" s="554">
        <v>827.10227272727275</v>
      </c>
      <c r="H5" s="554">
        <v>869.55952380952385</v>
      </c>
      <c r="I5" s="554">
        <v>870.71590909090912</v>
      </c>
      <c r="J5" s="554">
        <v>705.96590909090912</v>
      </c>
      <c r="K5" s="554">
        <v>818.23863636363637</v>
      </c>
      <c r="L5" s="554">
        <v>821.17499999999995</v>
      </c>
      <c r="M5" s="554">
        <v>799.445652173913</v>
      </c>
      <c r="N5" s="554">
        <v>861.83749999999998</v>
      </c>
    </row>
    <row r="6" spans="1:14" ht="14.1" customHeight="1" x14ac:dyDescent="0.2">
      <c r="A6" s="805"/>
      <c r="B6" s="559" t="s">
        <v>313</v>
      </c>
      <c r="C6" s="555">
        <v>1249.0238095238096</v>
      </c>
      <c r="D6" s="555">
        <v>1366.5625</v>
      </c>
      <c r="E6" s="555">
        <v>1147.2380952380952</v>
      </c>
      <c r="F6" s="555">
        <v>956.2954545454545</v>
      </c>
      <c r="G6" s="555">
        <v>843.11904761904759</v>
      </c>
      <c r="H6" s="555">
        <v>973.41666666666663</v>
      </c>
      <c r="I6" s="555">
        <v>889.5</v>
      </c>
      <c r="J6" s="555">
        <v>742.13636363636363</v>
      </c>
      <c r="K6" s="555">
        <v>847.89285714285711</v>
      </c>
      <c r="L6" s="555">
        <v>852.53750000000002</v>
      </c>
      <c r="M6" s="555">
        <v>806.10869565217388</v>
      </c>
      <c r="N6" s="555">
        <v>876.47222222222217</v>
      </c>
    </row>
    <row r="7" spans="1:14" ht="14.1" customHeight="1" x14ac:dyDescent="0.2">
      <c r="A7" s="804" t="s">
        <v>517</v>
      </c>
      <c r="B7" s="558" t="s">
        <v>312</v>
      </c>
      <c r="C7" s="556">
        <v>1230.3333333333333</v>
      </c>
      <c r="D7" s="556">
        <v>1359.675</v>
      </c>
      <c r="E7" s="556">
        <v>1149.3690476190477</v>
      </c>
      <c r="F7" s="556">
        <v>1090.2386363636363</v>
      </c>
      <c r="G7" s="556">
        <v>1043.797619047619</v>
      </c>
      <c r="H7" s="556">
        <v>1094.952380952381</v>
      </c>
      <c r="I7" s="556">
        <v>991.625</v>
      </c>
      <c r="J7" s="556">
        <v>911.35227272727275</v>
      </c>
      <c r="K7" s="556">
        <v>974.13095238095241</v>
      </c>
      <c r="L7" s="556">
        <v>859.98749999999995</v>
      </c>
      <c r="M7" s="556">
        <v>780.36956521739125</v>
      </c>
      <c r="N7" s="556">
        <v>755.59722222222217</v>
      </c>
    </row>
    <row r="8" spans="1:14" ht="14.1" customHeight="1" x14ac:dyDescent="0.2">
      <c r="A8" s="805"/>
      <c r="B8" s="559" t="s">
        <v>313</v>
      </c>
      <c r="C8" s="555">
        <v>1254.0119047619048</v>
      </c>
      <c r="D8" s="555">
        <v>1388.4875</v>
      </c>
      <c r="E8" s="555">
        <v>1152.4285714285713</v>
      </c>
      <c r="F8" s="555">
        <v>1111.215909090909</v>
      </c>
      <c r="G8" s="555">
        <v>1049.8928571428571</v>
      </c>
      <c r="H8" s="555">
        <v>1096.047619047619</v>
      </c>
      <c r="I8" s="555">
        <v>1013.5454545454545</v>
      </c>
      <c r="J8" s="555">
        <v>931.01250000000005</v>
      </c>
      <c r="K8" s="555">
        <v>1006.8095238095239</v>
      </c>
      <c r="L8" s="555">
        <v>873.57500000000005</v>
      </c>
      <c r="M8" s="555">
        <v>807.71739130434787</v>
      </c>
      <c r="N8" s="555">
        <v>775.70833333333337</v>
      </c>
    </row>
    <row r="9" spans="1:14" ht="14.1" customHeight="1" x14ac:dyDescent="0.2">
      <c r="A9" s="804" t="s">
        <v>486</v>
      </c>
      <c r="B9" s="558" t="s">
        <v>312</v>
      </c>
      <c r="C9" s="554">
        <v>1127.6818181818182</v>
      </c>
      <c r="D9" s="554">
        <v>1313.3068181818182</v>
      </c>
      <c r="E9" s="554">
        <v>1141.3333333333333</v>
      </c>
      <c r="F9" s="554">
        <v>1089.9347826086957</v>
      </c>
      <c r="G9" s="554">
        <v>1026.590909090909</v>
      </c>
      <c r="H9" s="554">
        <v>1161.2857142857142</v>
      </c>
      <c r="I9" s="554">
        <v>997.55681818181813</v>
      </c>
      <c r="J9" s="554">
        <v>890.80681818181813</v>
      </c>
      <c r="K9" s="554">
        <v>930.97727272727275</v>
      </c>
      <c r="L9" s="554">
        <v>808.8125</v>
      </c>
      <c r="M9" s="554">
        <v>775.31521739130437</v>
      </c>
      <c r="N9" s="554">
        <v>745.65</v>
      </c>
    </row>
    <row r="10" spans="1:14" ht="14.1" customHeight="1" x14ac:dyDescent="0.2">
      <c r="A10" s="805"/>
      <c r="B10" s="559" t="s">
        <v>313</v>
      </c>
      <c r="C10" s="555">
        <v>1164.8214285714287</v>
      </c>
      <c r="D10" s="555">
        <v>1304.3375000000001</v>
      </c>
      <c r="E10" s="555">
        <v>1146.4404761904761</v>
      </c>
      <c r="F10" s="555">
        <v>1085.284090909091</v>
      </c>
      <c r="G10" s="555">
        <v>1050.6309523809523</v>
      </c>
      <c r="H10" s="555">
        <v>1202.7857142857142</v>
      </c>
      <c r="I10" s="555">
        <v>986.60227272727275</v>
      </c>
      <c r="J10" s="555">
        <v>942.98749999999995</v>
      </c>
      <c r="K10" s="555">
        <v>925.89285714285711</v>
      </c>
      <c r="L10" s="555">
        <v>816.72500000000002</v>
      </c>
      <c r="M10" s="555">
        <v>797.3478260869565</v>
      </c>
      <c r="N10" s="555">
        <v>749.40277777777783</v>
      </c>
    </row>
    <row r="11" spans="1:14" ht="14.1" customHeight="1" x14ac:dyDescent="0.2">
      <c r="A11" s="802" t="s">
        <v>314</v>
      </c>
      <c r="B11" s="558" t="s">
        <v>312</v>
      </c>
      <c r="C11" s="554">
        <v>647.875</v>
      </c>
      <c r="D11" s="554">
        <v>663.5795454545455</v>
      </c>
      <c r="E11" s="554">
        <v>591.34523809523807</v>
      </c>
      <c r="F11" s="554">
        <v>601.91304347826087</v>
      </c>
      <c r="G11" s="554">
        <v>554.31818181818187</v>
      </c>
      <c r="H11" s="554">
        <v>547.09523809523807</v>
      </c>
      <c r="I11" s="554">
        <v>499.10227272727275</v>
      </c>
      <c r="J11" s="554">
        <v>445.45454545454544</v>
      </c>
      <c r="K11" s="554">
        <v>458.54545454545456</v>
      </c>
      <c r="L11" s="554">
        <v>475.6</v>
      </c>
      <c r="M11" s="554">
        <v>441.79347826086956</v>
      </c>
      <c r="N11" s="554">
        <v>480.55</v>
      </c>
    </row>
    <row r="12" spans="1:14" ht="14.1" customHeight="1" x14ac:dyDescent="0.2">
      <c r="A12" s="803"/>
      <c r="B12" s="559" t="s">
        <v>313</v>
      </c>
      <c r="C12" s="555">
        <v>633.40476190476193</v>
      </c>
      <c r="D12" s="555">
        <v>649.17499999999995</v>
      </c>
      <c r="E12" s="555">
        <v>574.94047619047615</v>
      </c>
      <c r="F12" s="555">
        <v>580.69318181818187</v>
      </c>
      <c r="G12" s="555">
        <v>534.72619047619048</v>
      </c>
      <c r="H12" s="555">
        <v>525.80952380952385</v>
      </c>
      <c r="I12" s="555">
        <v>479.38636363636363</v>
      </c>
      <c r="J12" s="555">
        <v>417.57499999999999</v>
      </c>
      <c r="K12" s="555">
        <v>433.85714285714283</v>
      </c>
      <c r="L12" s="555">
        <v>459.23750000000001</v>
      </c>
      <c r="M12" s="555">
        <v>422.93478260869563</v>
      </c>
      <c r="N12" s="555">
        <v>465.91666666666669</v>
      </c>
    </row>
    <row r="13" spans="1:14" ht="14.1" customHeight="1" x14ac:dyDescent="0.2">
      <c r="B13" s="548"/>
      <c r="N13" s="161" t="s">
        <v>293</v>
      </c>
    </row>
    <row r="14" spans="1:14" ht="14.1" customHeight="1" x14ac:dyDescent="0.2">
      <c r="A14" s="548"/>
    </row>
    <row r="15" spans="1:14" ht="14.1" customHeight="1" x14ac:dyDescent="0.2">
      <c r="A15" s="548"/>
    </row>
  </sheetData>
  <mergeCells count="4">
    <mergeCell ref="A11:A12"/>
    <mergeCell ref="A5:A6"/>
    <mergeCell ref="A7:A8"/>
    <mergeCell ref="A9:A10"/>
  </mergeCells>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8"/>
  <dimension ref="A1:AW256"/>
  <sheetViews>
    <sheetView workbookViewId="0"/>
  </sheetViews>
  <sheetFormatPr baseColWidth="10" defaultRowHeight="14.25" x14ac:dyDescent="0.2"/>
  <cols>
    <col min="1" max="1" width="28.125" customWidth="1"/>
    <col min="9" max="49" width="11" style="1"/>
  </cols>
  <sheetData>
    <row r="1" spans="1:8" x14ac:dyDescent="0.2">
      <c r="A1" s="53" t="s">
        <v>315</v>
      </c>
      <c r="B1" s="53"/>
      <c r="C1" s="53"/>
      <c r="D1" s="6"/>
      <c r="E1" s="6"/>
      <c r="F1" s="6"/>
      <c r="G1" s="6"/>
      <c r="H1" s="3"/>
    </row>
    <row r="2" spans="1:8" x14ac:dyDescent="0.2">
      <c r="A2" s="54"/>
      <c r="B2" s="54"/>
      <c r="C2" s="54"/>
      <c r="D2" s="65"/>
      <c r="E2" s="65"/>
      <c r="F2" s="65"/>
      <c r="G2" s="108"/>
      <c r="H2" s="55" t="s">
        <v>467</v>
      </c>
    </row>
    <row r="3" spans="1:8" x14ac:dyDescent="0.2">
      <c r="A3" s="56"/>
      <c r="B3" s="780">
        <f>INDICE!A3</f>
        <v>45017</v>
      </c>
      <c r="C3" s="779">
        <v>41671</v>
      </c>
      <c r="D3" s="779" t="s">
        <v>115</v>
      </c>
      <c r="E3" s="779"/>
      <c r="F3" s="779" t="s">
        <v>116</v>
      </c>
      <c r="G3" s="779"/>
      <c r="H3" s="779"/>
    </row>
    <row r="4" spans="1:8" ht="25.5" x14ac:dyDescent="0.2">
      <c r="A4" s="66"/>
      <c r="B4" s="184" t="s">
        <v>54</v>
      </c>
      <c r="C4" s="185" t="s">
        <v>449</v>
      </c>
      <c r="D4" s="184" t="s">
        <v>54</v>
      </c>
      <c r="E4" s="185" t="s">
        <v>449</v>
      </c>
      <c r="F4" s="184" t="s">
        <v>54</v>
      </c>
      <c r="G4" s="186" t="s">
        <v>449</v>
      </c>
      <c r="H4" s="185" t="s">
        <v>106</v>
      </c>
    </row>
    <row r="5" spans="1:8" x14ac:dyDescent="0.2">
      <c r="A5" s="3" t="s">
        <v>316</v>
      </c>
      <c r="B5" s="304">
        <v>17216.506000000001</v>
      </c>
      <c r="C5" s="72">
        <v>-13.339884664293281</v>
      </c>
      <c r="D5" s="71">
        <v>84385.421000000002</v>
      </c>
      <c r="E5" s="333">
        <v>-15.535911682063322</v>
      </c>
      <c r="F5" s="71">
        <v>202692.226</v>
      </c>
      <c r="G5" s="333">
        <v>-24.336244766308663</v>
      </c>
      <c r="H5" s="307">
        <v>59.400610434868504</v>
      </c>
    </row>
    <row r="6" spans="1:8" x14ac:dyDescent="0.2">
      <c r="A6" s="3" t="s">
        <v>317</v>
      </c>
      <c r="B6" s="305">
        <v>6076.0439999999999</v>
      </c>
      <c r="C6" s="187">
        <v>-4.3229313881026519</v>
      </c>
      <c r="D6" s="58">
        <v>27533.166000000001</v>
      </c>
      <c r="E6" s="59">
        <v>-19.399212913893656</v>
      </c>
      <c r="F6" s="58">
        <v>129787.978</v>
      </c>
      <c r="G6" s="59">
        <v>24.082284920959623</v>
      </c>
      <c r="H6" s="308">
        <v>38.035425790366936</v>
      </c>
    </row>
    <row r="7" spans="1:8" x14ac:dyDescent="0.2">
      <c r="A7" s="3" t="s">
        <v>318</v>
      </c>
      <c r="B7" s="344">
        <v>750.91800000000001</v>
      </c>
      <c r="C7" s="73">
        <v>5.6387127269862534</v>
      </c>
      <c r="D7" s="95">
        <v>3089.444</v>
      </c>
      <c r="E7" s="73">
        <v>-9.751090192705874</v>
      </c>
      <c r="F7" s="95">
        <v>8748.9930000000004</v>
      </c>
      <c r="G7" s="187">
        <v>-28.332146240547456</v>
      </c>
      <c r="H7" s="446">
        <v>2.5639637747645612</v>
      </c>
    </row>
    <row r="8" spans="1:8" x14ac:dyDescent="0.2">
      <c r="A8" s="213" t="s">
        <v>186</v>
      </c>
      <c r="B8" s="214">
        <v>24043.468000000001</v>
      </c>
      <c r="C8" s="215">
        <v>-10.712388599690909</v>
      </c>
      <c r="D8" s="214">
        <v>115008.031</v>
      </c>
      <c r="E8" s="215">
        <v>-16.351732201562566</v>
      </c>
      <c r="F8" s="214">
        <v>341229.19699999999</v>
      </c>
      <c r="G8" s="215">
        <v>-11.297964066037798</v>
      </c>
      <c r="H8" s="216">
        <v>100</v>
      </c>
    </row>
    <row r="9" spans="1:8" x14ac:dyDescent="0.2">
      <c r="A9" s="217" t="s">
        <v>604</v>
      </c>
      <c r="B9" s="306">
        <v>5441.7340000000004</v>
      </c>
      <c r="C9" s="75">
        <v>-10.898343171781066</v>
      </c>
      <c r="D9" s="74">
        <v>21519.365000000002</v>
      </c>
      <c r="E9" s="75">
        <v>-25.149074087246547</v>
      </c>
      <c r="F9" s="74">
        <v>60315.964</v>
      </c>
      <c r="G9" s="190">
        <v>-33.076353151710535</v>
      </c>
      <c r="H9" s="504">
        <v>17.67608532044812</v>
      </c>
    </row>
    <row r="10" spans="1:8" x14ac:dyDescent="0.2">
      <c r="A10" s="3"/>
      <c r="B10" s="3"/>
      <c r="C10" s="3"/>
      <c r="D10" s="3"/>
      <c r="E10" s="3"/>
      <c r="F10" s="3"/>
      <c r="G10" s="108"/>
      <c r="H10" s="55" t="s">
        <v>220</v>
      </c>
    </row>
    <row r="11" spans="1:8" x14ac:dyDescent="0.2">
      <c r="A11" s="80" t="s">
        <v>571</v>
      </c>
      <c r="B11" s="80"/>
      <c r="C11" s="200"/>
      <c r="D11" s="200"/>
      <c r="E11" s="200"/>
      <c r="F11" s="80"/>
      <c r="G11" s="80"/>
      <c r="H11" s="80"/>
    </row>
    <row r="12" spans="1:8" x14ac:dyDescent="0.2">
      <c r="A12" s="80" t="s">
        <v>505</v>
      </c>
      <c r="B12" s="108"/>
      <c r="C12" s="108"/>
      <c r="D12" s="108"/>
      <c r="E12" s="108"/>
      <c r="F12" s="108"/>
      <c r="G12" s="108"/>
      <c r="H12" s="108"/>
    </row>
    <row r="13" spans="1:8" x14ac:dyDescent="0.2">
      <c r="A13" s="433" t="s">
        <v>532</v>
      </c>
      <c r="B13" s="1"/>
      <c r="C13" s="1"/>
      <c r="D13" s="1"/>
      <c r="E13" s="1"/>
      <c r="F13" s="1"/>
      <c r="G13" s="1"/>
      <c r="H13" s="1"/>
    </row>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sheetData>
  <mergeCells count="3">
    <mergeCell ref="B3:C3"/>
    <mergeCell ref="D3:E3"/>
    <mergeCell ref="F3:H3"/>
  </mergeCells>
  <conditionalFormatting sqref="C7">
    <cfRule type="cellIs" dxfId="69" priority="3" operator="between">
      <formula>-0.5</formula>
      <formula>0.5</formula>
    </cfRule>
    <cfRule type="cellIs" dxfId="68" priority="4" operator="between">
      <formula>0</formula>
      <formula>0.49</formula>
    </cfRule>
  </conditionalFormatting>
  <conditionalFormatting sqref="E5">
    <cfRule type="cellIs" dxfId="67" priority="7" operator="equal">
      <formula>0</formula>
    </cfRule>
    <cfRule type="cellIs" dxfId="66" priority="8" operator="between">
      <formula>-0.5</formula>
      <formula>0.5</formula>
    </cfRule>
  </conditionalFormatting>
  <conditionalFormatting sqref="E7">
    <cfRule type="cellIs" dxfId="65" priority="1" operator="between">
      <formula>-0.5</formula>
      <formula>0.5</formula>
    </cfRule>
    <cfRule type="cellIs" dxfId="64" priority="2" operator="between">
      <formula>0</formula>
      <formula>0.49</formula>
    </cfRule>
  </conditionalFormatting>
  <conditionalFormatting sqref="G5">
    <cfRule type="cellIs" dxfId="63" priority="5" operator="equal">
      <formula>0</formula>
    </cfRule>
    <cfRule type="cellIs" dxfId="62" priority="6" operator="between">
      <formula>-0.5</formula>
      <formula>0.5</formula>
    </cfRule>
  </conditionalFormatting>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9"/>
  <dimension ref="A1:AO62"/>
  <sheetViews>
    <sheetView workbookViewId="0"/>
  </sheetViews>
  <sheetFormatPr baseColWidth="10" defaultRowHeight="14.25" x14ac:dyDescent="0.2"/>
  <cols>
    <col min="1" max="1" width="32.125" customWidth="1"/>
    <col min="9" max="41" width="11" style="1"/>
  </cols>
  <sheetData>
    <row r="1" spans="1:8" x14ac:dyDescent="0.2">
      <c r="A1" s="53" t="s">
        <v>640</v>
      </c>
      <c r="B1" s="53"/>
      <c r="C1" s="53"/>
      <c r="D1" s="6"/>
      <c r="E1" s="6"/>
      <c r="F1" s="6"/>
      <c r="G1" s="6"/>
      <c r="H1" s="3"/>
    </row>
    <row r="2" spans="1:8" x14ac:dyDescent="0.2">
      <c r="A2" s="54"/>
      <c r="B2" s="54"/>
      <c r="C2" s="54"/>
      <c r="D2" s="65"/>
      <c r="E2" s="65"/>
      <c r="F2" s="65"/>
      <c r="G2" s="108"/>
      <c r="H2" s="55" t="s">
        <v>467</v>
      </c>
    </row>
    <row r="3" spans="1:8" ht="14.1" customHeight="1" x14ac:dyDescent="0.2">
      <c r="A3" s="56"/>
      <c r="B3" s="780">
        <f>INDICE!A3</f>
        <v>45017</v>
      </c>
      <c r="C3" s="780">
        <v>41671</v>
      </c>
      <c r="D3" s="779" t="s">
        <v>115</v>
      </c>
      <c r="E3" s="779"/>
      <c r="F3" s="779" t="s">
        <v>116</v>
      </c>
      <c r="G3" s="779"/>
      <c r="H3" s="183"/>
    </row>
    <row r="4" spans="1:8" ht="25.5" x14ac:dyDescent="0.2">
      <c r="A4" s="66"/>
      <c r="B4" s="184" t="s">
        <v>54</v>
      </c>
      <c r="C4" s="185" t="s">
        <v>449</v>
      </c>
      <c r="D4" s="184" t="s">
        <v>54</v>
      </c>
      <c r="E4" s="185" t="s">
        <v>449</v>
      </c>
      <c r="F4" s="184" t="s">
        <v>54</v>
      </c>
      <c r="G4" s="186" t="s">
        <v>449</v>
      </c>
      <c r="H4" s="185" t="s">
        <v>106</v>
      </c>
    </row>
    <row r="5" spans="1:8" x14ac:dyDescent="0.2">
      <c r="A5" s="3" t="s">
        <v>642</v>
      </c>
      <c r="B5" s="304">
        <v>10672.896000000001</v>
      </c>
      <c r="C5" s="72">
        <v>-2.1266231384344509</v>
      </c>
      <c r="D5" s="71">
        <v>45110.959000000003</v>
      </c>
      <c r="E5" s="72">
        <v>-18.191877262641977</v>
      </c>
      <c r="F5" s="71">
        <v>170267.038</v>
      </c>
      <c r="G5" s="59">
        <v>-1.0924717363205247</v>
      </c>
      <c r="H5" s="307">
        <v>49.898144560003757</v>
      </c>
    </row>
    <row r="6" spans="1:8" x14ac:dyDescent="0.2">
      <c r="A6" s="3" t="s">
        <v>641</v>
      </c>
      <c r="B6" s="305">
        <v>8664.0910000000003</v>
      </c>
      <c r="C6" s="187">
        <v>3.5759508349348543</v>
      </c>
      <c r="D6" s="58">
        <v>34750.571000000004</v>
      </c>
      <c r="E6" s="59">
        <v>-9.8300052372986162</v>
      </c>
      <c r="F6" s="58">
        <v>95135.596999999994</v>
      </c>
      <c r="G6" s="59">
        <v>-23.909849777943084</v>
      </c>
      <c r="H6" s="308">
        <v>27.880262836945924</v>
      </c>
    </row>
    <row r="7" spans="1:8" x14ac:dyDescent="0.2">
      <c r="A7" s="3" t="s">
        <v>643</v>
      </c>
      <c r="B7" s="344">
        <v>3955.5630000000001</v>
      </c>
      <c r="C7" s="187">
        <v>-43.065042564877906</v>
      </c>
      <c r="D7" s="95">
        <v>32057.057000000001</v>
      </c>
      <c r="E7" s="187">
        <v>-20.62223568362031</v>
      </c>
      <c r="F7" s="95">
        <v>67077.569000000003</v>
      </c>
      <c r="G7" s="187">
        <v>-10.926659375437008</v>
      </c>
      <c r="H7" s="446">
        <v>19.657628828285759</v>
      </c>
    </row>
    <row r="8" spans="1:8" x14ac:dyDescent="0.2">
      <c r="A8" s="697" t="s">
        <v>320</v>
      </c>
      <c r="B8" s="344">
        <v>750.91800000000001</v>
      </c>
      <c r="C8" s="73">
        <v>5.6387127269862534</v>
      </c>
      <c r="D8" s="95">
        <v>3089.444</v>
      </c>
      <c r="E8" s="73">
        <v>-9.751090192705874</v>
      </c>
      <c r="F8" s="95">
        <v>8748.9930000000004</v>
      </c>
      <c r="G8" s="187">
        <v>-28.332146240547456</v>
      </c>
      <c r="H8" s="446">
        <v>2.5639637747645612</v>
      </c>
    </row>
    <row r="9" spans="1:8" x14ac:dyDescent="0.2">
      <c r="A9" s="213" t="s">
        <v>186</v>
      </c>
      <c r="B9" s="214">
        <v>24043.468000000001</v>
      </c>
      <c r="C9" s="215">
        <v>-10.712388599690909</v>
      </c>
      <c r="D9" s="214">
        <v>115008.031</v>
      </c>
      <c r="E9" s="215">
        <v>-16.351732201562566</v>
      </c>
      <c r="F9" s="214">
        <v>341229.19699999999</v>
      </c>
      <c r="G9" s="215">
        <v>-11.297964066037798</v>
      </c>
      <c r="H9" s="216">
        <v>100</v>
      </c>
    </row>
    <row r="10" spans="1:8" x14ac:dyDescent="0.2">
      <c r="A10" s="80"/>
      <c r="B10" s="3"/>
      <c r="C10" s="3"/>
      <c r="D10" s="3"/>
      <c r="E10" s="3"/>
      <c r="F10" s="3"/>
      <c r="G10" s="108"/>
      <c r="H10" s="55" t="s">
        <v>220</v>
      </c>
    </row>
    <row r="11" spans="1:8" x14ac:dyDescent="0.2">
      <c r="A11" s="80" t="s">
        <v>571</v>
      </c>
      <c r="B11" s="80"/>
      <c r="C11" s="200"/>
      <c r="D11" s="200"/>
      <c r="E11" s="200"/>
      <c r="F11" s="80"/>
      <c r="G11" s="80"/>
      <c r="H11" s="80"/>
    </row>
    <row r="12" spans="1:8" x14ac:dyDescent="0.2">
      <c r="A12" s="80" t="s">
        <v>487</v>
      </c>
      <c r="B12" s="108"/>
      <c r="C12" s="108"/>
      <c r="D12" s="108"/>
      <c r="E12" s="108"/>
      <c r="F12" s="108"/>
      <c r="G12" s="108"/>
      <c r="H12" s="108"/>
    </row>
    <row r="13" spans="1:8" x14ac:dyDescent="0.2">
      <c r="A13" s="433" t="s">
        <v>532</v>
      </c>
      <c r="B13" s="1"/>
      <c r="C13" s="1"/>
      <c r="D13" s="1"/>
      <c r="E13" s="1"/>
      <c r="F13" s="1"/>
      <c r="G13" s="1"/>
      <c r="H13" s="1"/>
    </row>
    <row r="14" spans="1:8" s="1" customFormat="1" x14ac:dyDescent="0.2">
      <c r="A14" s="806" t="s">
        <v>644</v>
      </c>
      <c r="B14" s="806"/>
      <c r="C14" s="806"/>
      <c r="D14" s="806"/>
      <c r="E14" s="806"/>
      <c r="F14" s="806"/>
      <c r="G14" s="806"/>
      <c r="H14" s="806"/>
    </row>
    <row r="15" spans="1:8" s="1" customFormat="1" x14ac:dyDescent="0.2">
      <c r="A15" s="806"/>
      <c r="B15" s="806"/>
      <c r="C15" s="806"/>
      <c r="D15" s="806"/>
      <c r="E15" s="806"/>
      <c r="F15" s="806"/>
      <c r="G15" s="806"/>
      <c r="H15" s="806"/>
    </row>
    <row r="16" spans="1:8" s="1" customFormat="1" x14ac:dyDescent="0.2">
      <c r="A16" s="806"/>
      <c r="B16" s="806"/>
      <c r="C16" s="806"/>
      <c r="D16" s="806"/>
      <c r="E16" s="806"/>
      <c r="F16" s="806"/>
      <c r="G16" s="806"/>
      <c r="H16" s="806"/>
    </row>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pans="3:3" s="1" customFormat="1" x14ac:dyDescent="0.2"/>
    <row r="50" spans="3:3" s="1" customFormat="1" x14ac:dyDescent="0.2"/>
    <row r="51" spans="3:3" s="1" customFormat="1" x14ac:dyDescent="0.2"/>
    <row r="52" spans="3:3" s="1" customFormat="1" x14ac:dyDescent="0.2"/>
    <row r="53" spans="3:3" s="1" customFormat="1" x14ac:dyDescent="0.2"/>
    <row r="54" spans="3:3" s="1" customFormat="1" x14ac:dyDescent="0.2"/>
    <row r="55" spans="3:3" s="1" customFormat="1" x14ac:dyDescent="0.2"/>
    <row r="56" spans="3:3" s="1" customFormat="1" x14ac:dyDescent="0.2"/>
    <row r="62" spans="3:3" x14ac:dyDescent="0.2">
      <c r="C62" t="s">
        <v>319</v>
      </c>
    </row>
  </sheetData>
  <mergeCells count="4">
    <mergeCell ref="B3:C3"/>
    <mergeCell ref="D3:E3"/>
    <mergeCell ref="F3:G3"/>
    <mergeCell ref="A14:H16"/>
  </mergeCells>
  <conditionalFormatting sqref="C8">
    <cfRule type="cellIs" dxfId="61" priority="3" operator="between">
      <formula>-0.5</formula>
      <formula>0.5</formula>
    </cfRule>
    <cfRule type="cellIs" dxfId="60" priority="4" operator="between">
      <formula>0</formula>
      <formula>0.49</formula>
    </cfRule>
  </conditionalFormatting>
  <conditionalFormatting sqref="E8">
    <cfRule type="cellIs" dxfId="59" priority="1" operator="between">
      <formula>-0.5</formula>
      <formula>0.5</formula>
    </cfRule>
    <cfRule type="cellIs" dxfId="58" priority="2" operator="between">
      <formula>0</formula>
      <formula>0.49</formula>
    </cfRule>
  </conditionalFormatting>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40"/>
  <dimension ref="A1:D17"/>
  <sheetViews>
    <sheetView workbookViewId="0"/>
  </sheetViews>
  <sheetFormatPr baseColWidth="10" defaultColWidth="11" defaultRowHeight="14.25" x14ac:dyDescent="0.2"/>
  <cols>
    <col min="1" max="1" width="11" style="1" customWidth="1"/>
    <col min="2" max="16384" width="11" style="1"/>
  </cols>
  <sheetData>
    <row r="1" spans="1:4" x14ac:dyDescent="0.2">
      <c r="A1" s="158" t="s">
        <v>488</v>
      </c>
      <c r="B1" s="158"/>
      <c r="C1" s="158"/>
      <c r="D1" s="158"/>
    </row>
    <row r="2" spans="1:4" x14ac:dyDescent="0.2">
      <c r="A2" s="159"/>
      <c r="B2" s="159"/>
      <c r="C2" s="159"/>
      <c r="D2" s="159"/>
    </row>
    <row r="3" spans="1:4" x14ac:dyDescent="0.2">
      <c r="A3" s="162"/>
      <c r="B3" s="807">
        <v>2021</v>
      </c>
      <c r="C3" s="807">
        <v>2022</v>
      </c>
      <c r="D3" s="807">
        <v>2023</v>
      </c>
    </row>
    <row r="4" spans="1:4" x14ac:dyDescent="0.2">
      <c r="A4" s="638"/>
      <c r="B4" s="808"/>
      <c r="C4" s="808"/>
      <c r="D4" s="808"/>
    </row>
    <row r="5" spans="1:4" x14ac:dyDescent="0.2">
      <c r="A5" s="191" t="s">
        <v>321</v>
      </c>
      <c r="B5" s="211">
        <v>-9.7323432224055928</v>
      </c>
      <c r="C5" s="211">
        <v>6.3923180025252515</v>
      </c>
      <c r="D5" s="211">
        <v>-7.8239780469165563</v>
      </c>
    </row>
    <row r="6" spans="1:4" x14ac:dyDescent="0.2">
      <c r="A6" s="1" t="s">
        <v>127</v>
      </c>
      <c r="B6" s="167">
        <v>-10.471717381996809</v>
      </c>
      <c r="C6" s="167">
        <v>9.1361963021708466</v>
      </c>
      <c r="D6" s="167">
        <v>-9.6761728495164885</v>
      </c>
    </row>
    <row r="7" spans="1:4" x14ac:dyDescent="0.2">
      <c r="A7" s="1" t="s">
        <v>128</v>
      </c>
      <c r="B7" s="167">
        <v>-9.3042012633694959</v>
      </c>
      <c r="C7" s="167">
        <v>8.7103349818186242</v>
      </c>
      <c r="D7" s="167">
        <v>-11.471538035131548</v>
      </c>
    </row>
    <row r="8" spans="1:4" x14ac:dyDescent="0.2">
      <c r="A8" s="1" t="s">
        <v>129</v>
      </c>
      <c r="B8" s="167">
        <v>-5.8895571882182836</v>
      </c>
      <c r="C8" s="167">
        <v>5.4903982189229783</v>
      </c>
      <c r="D8" s="167">
        <v>-11.297964066037798</v>
      </c>
    </row>
    <row r="9" spans="1:4" x14ac:dyDescent="0.2">
      <c r="A9" s="1" t="s">
        <v>130</v>
      </c>
      <c r="B9" s="167">
        <v>-3.2832389269602436</v>
      </c>
      <c r="C9" s="167">
        <v>4.2115155253307286</v>
      </c>
      <c r="D9" s="167" t="s">
        <v>509</v>
      </c>
    </row>
    <row r="10" spans="1:4" x14ac:dyDescent="0.2">
      <c r="A10" s="1" t="s">
        <v>131</v>
      </c>
      <c r="B10" s="167">
        <v>-1.7620227935607085</v>
      </c>
      <c r="C10" s="167">
        <v>4.3788161190668928</v>
      </c>
      <c r="D10" s="167" t="s">
        <v>509</v>
      </c>
    </row>
    <row r="11" spans="1:4" x14ac:dyDescent="0.2">
      <c r="A11" s="1" t="s">
        <v>132</v>
      </c>
      <c r="B11" s="167">
        <v>-1.778133717466144</v>
      </c>
      <c r="C11" s="167">
        <v>6.1827305898757947</v>
      </c>
      <c r="D11" s="167" t="s">
        <v>509</v>
      </c>
    </row>
    <row r="12" spans="1:4" x14ac:dyDescent="0.2">
      <c r="A12" s="1" t="s">
        <v>133</v>
      </c>
      <c r="B12" s="167">
        <v>-1.1755717284100657</v>
      </c>
      <c r="C12" s="167">
        <v>6.9630930551005736</v>
      </c>
      <c r="D12" s="167" t="s">
        <v>509</v>
      </c>
    </row>
    <row r="13" spans="1:4" x14ac:dyDescent="0.2">
      <c r="A13" s="1" t="s">
        <v>134</v>
      </c>
      <c r="B13" s="167">
        <v>-0.32609034273905119</v>
      </c>
      <c r="C13" s="167">
        <v>6.2246858307575099</v>
      </c>
      <c r="D13" s="167" t="s">
        <v>509</v>
      </c>
    </row>
    <row r="14" spans="1:4" x14ac:dyDescent="0.2">
      <c r="A14" s="1" t="s">
        <v>135</v>
      </c>
      <c r="B14" s="167">
        <v>1.3301376003832588</v>
      </c>
      <c r="C14" s="167">
        <v>5.5155164274845383</v>
      </c>
      <c r="D14" s="167" t="s">
        <v>509</v>
      </c>
    </row>
    <row r="15" spans="1:4" x14ac:dyDescent="0.2">
      <c r="A15" s="1" t="s">
        <v>136</v>
      </c>
      <c r="B15" s="167">
        <v>4.6021787519190216</v>
      </c>
      <c r="C15" s="167">
        <v>6.2961866929323415E-2</v>
      </c>
      <c r="D15" s="167" t="s">
        <v>509</v>
      </c>
    </row>
    <row r="16" spans="1:4" x14ac:dyDescent="0.2">
      <c r="A16" s="209" t="s">
        <v>137</v>
      </c>
      <c r="B16" s="210">
        <v>5.2827223940290491</v>
      </c>
      <c r="C16" s="210">
        <v>-3.6316371096572859</v>
      </c>
      <c r="D16" s="210" t="s">
        <v>509</v>
      </c>
    </row>
    <row r="17" spans="4:4" x14ac:dyDescent="0.2">
      <c r="D17" s="55" t="s">
        <v>220</v>
      </c>
    </row>
  </sheetData>
  <mergeCells count="3">
    <mergeCell ref="B3:B4"/>
    <mergeCell ref="C3:C4"/>
    <mergeCell ref="D3:D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13"/>
  <sheetViews>
    <sheetView workbookViewId="0"/>
  </sheetViews>
  <sheetFormatPr baseColWidth="10" defaultRowHeight="14.25" x14ac:dyDescent="0.2"/>
  <cols>
    <col min="1" max="1" width="21.625" customWidth="1"/>
    <col min="2" max="2" width="11.625" customWidth="1"/>
  </cols>
  <sheetData>
    <row r="1" spans="1:6" x14ac:dyDescent="0.2">
      <c r="A1" s="53" t="s">
        <v>23</v>
      </c>
      <c r="B1" s="53"/>
      <c r="C1" s="53"/>
      <c r="D1" s="53"/>
      <c r="E1" s="6"/>
      <c r="F1" s="3"/>
    </row>
    <row r="2" spans="1:6" x14ac:dyDescent="0.2">
      <c r="A2" s="54"/>
      <c r="B2" s="54"/>
      <c r="C2" s="54"/>
      <c r="D2" s="54"/>
      <c r="E2" s="65"/>
      <c r="F2" s="55" t="s">
        <v>105</v>
      </c>
    </row>
    <row r="3" spans="1:6" ht="14.85" customHeight="1" x14ac:dyDescent="0.2">
      <c r="A3" s="56"/>
      <c r="B3" s="775" t="s">
        <v>696</v>
      </c>
      <c r="C3" s="771" t="s">
        <v>420</v>
      </c>
      <c r="D3" s="775" t="s">
        <v>697</v>
      </c>
      <c r="E3" s="771" t="s">
        <v>420</v>
      </c>
      <c r="F3" s="773" t="s">
        <v>698</v>
      </c>
    </row>
    <row r="4" spans="1:6" x14ac:dyDescent="0.2">
      <c r="A4" s="66"/>
      <c r="B4" s="776"/>
      <c r="C4" s="772"/>
      <c r="D4" s="776"/>
      <c r="E4" s="772"/>
      <c r="F4" s="774"/>
    </row>
    <row r="5" spans="1:6" x14ac:dyDescent="0.2">
      <c r="A5" s="3" t="s">
        <v>107</v>
      </c>
      <c r="B5" s="58">
        <v>1283.7124606965479</v>
      </c>
      <c r="C5" s="59">
        <v>1.5080785004878769</v>
      </c>
      <c r="D5" s="58">
        <v>1290.942414254323</v>
      </c>
      <c r="E5" s="59">
        <v>1.5080809154218542</v>
      </c>
      <c r="F5" s="59">
        <v>-0.56005236778523093</v>
      </c>
    </row>
    <row r="6" spans="1:6" x14ac:dyDescent="0.2">
      <c r="A6" s="3" t="s">
        <v>117</v>
      </c>
      <c r="B6" s="58">
        <v>46571.83904652718</v>
      </c>
      <c r="C6" s="59">
        <v>54.711620666313557</v>
      </c>
      <c r="D6" s="58">
        <v>43604.108452756278</v>
      </c>
      <c r="E6" s="59">
        <v>50.938386612364951</v>
      </c>
      <c r="F6" s="59">
        <v>6.8060802045439086</v>
      </c>
    </row>
    <row r="7" spans="1:6" x14ac:dyDescent="0.2">
      <c r="A7" s="3" t="s">
        <v>118</v>
      </c>
      <c r="B7" s="58">
        <v>12311.361582238609</v>
      </c>
      <c r="C7" s="59">
        <v>14.463129620033598</v>
      </c>
      <c r="D7" s="58">
        <v>15329.430762781367</v>
      </c>
      <c r="E7" s="59">
        <v>17.90786461298875</v>
      </c>
      <c r="F7" s="59">
        <v>-19.688070791711251</v>
      </c>
    </row>
    <row r="8" spans="1:6" x14ac:dyDescent="0.2">
      <c r="A8" s="3" t="s">
        <v>119</v>
      </c>
      <c r="B8" s="58">
        <v>19158.618807681283</v>
      </c>
      <c r="C8" s="59">
        <v>22.507143934109298</v>
      </c>
      <c r="D8" s="58">
        <v>19594.153052450558</v>
      </c>
      <c r="E8" s="59">
        <v>22.88991975627669</v>
      </c>
      <c r="F8" s="59">
        <v>-2.222776578316072</v>
      </c>
    </row>
    <row r="9" spans="1:6" x14ac:dyDescent="0.2">
      <c r="A9" s="3" t="s">
        <v>120</v>
      </c>
      <c r="B9" s="58">
        <v>5583.3630102242296</v>
      </c>
      <c r="C9" s="59">
        <v>6.5592178731128197</v>
      </c>
      <c r="D9" s="58">
        <v>5569.7487452008208</v>
      </c>
      <c r="E9" s="59">
        <v>6.5065890574088776</v>
      </c>
      <c r="F9" s="59">
        <v>0.24443230110046668</v>
      </c>
    </row>
    <row r="10" spans="1:6" x14ac:dyDescent="0.2">
      <c r="A10" s="3" t="s">
        <v>112</v>
      </c>
      <c r="B10" s="58">
        <v>213.49496035158117</v>
      </c>
      <c r="C10" s="73">
        <v>0.25080940594284684</v>
      </c>
      <c r="D10" s="58">
        <v>213.2842982707557</v>
      </c>
      <c r="E10" s="59">
        <v>0.24915904553888349</v>
      </c>
      <c r="F10" s="59">
        <v>9.8770552981844381E-2</v>
      </c>
    </row>
    <row r="11" spans="1:6" x14ac:dyDescent="0.2">
      <c r="A11" s="60" t="s">
        <v>114</v>
      </c>
      <c r="B11" s="61">
        <v>85122.389867719437</v>
      </c>
      <c r="C11" s="62">
        <v>100</v>
      </c>
      <c r="D11" s="61">
        <v>85601.667725714098</v>
      </c>
      <c r="E11" s="62">
        <v>100</v>
      </c>
      <c r="F11" s="62">
        <v>-0.55989313144034603</v>
      </c>
    </row>
    <row r="12" spans="1:6" x14ac:dyDescent="0.2">
      <c r="A12" s="718" t="s">
        <v>671</v>
      </c>
      <c r="B12" s="3"/>
      <c r="C12" s="3"/>
      <c r="D12" s="3"/>
      <c r="E12" s="3"/>
      <c r="F12" s="55" t="s">
        <v>570</v>
      </c>
    </row>
    <row r="13" spans="1:6" x14ac:dyDescent="0.2">
      <c r="A13" s="433" t="s">
        <v>617</v>
      </c>
    </row>
  </sheetData>
  <mergeCells count="5">
    <mergeCell ref="B3:B4"/>
    <mergeCell ref="C3:C4"/>
    <mergeCell ref="D3:D4"/>
    <mergeCell ref="E3:E4"/>
    <mergeCell ref="F3:F4"/>
  </mergeCells>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41"/>
  <dimension ref="A1:AS273"/>
  <sheetViews>
    <sheetView workbookViewId="0">
      <selection sqref="A1:F2"/>
    </sheetView>
  </sheetViews>
  <sheetFormatPr baseColWidth="10" defaultColWidth="11" defaultRowHeight="12.75" x14ac:dyDescent="0.2"/>
  <cols>
    <col min="1" max="1" width="17.125" style="540" customWidth="1"/>
    <col min="2" max="12" width="11" style="540"/>
    <col min="13" max="45" width="11" style="18"/>
    <col min="46" max="16384" width="11" style="540"/>
  </cols>
  <sheetData>
    <row r="1" spans="1:12" x14ac:dyDescent="0.2">
      <c r="A1" s="809" t="s">
        <v>645</v>
      </c>
      <c r="B1" s="809"/>
      <c r="C1" s="809"/>
      <c r="D1" s="809"/>
      <c r="E1" s="809"/>
      <c r="F1" s="809"/>
      <c r="G1" s="18"/>
      <c r="H1" s="18"/>
      <c r="I1" s="18"/>
      <c r="J1" s="18"/>
      <c r="K1" s="18"/>
      <c r="L1" s="18"/>
    </row>
    <row r="2" spans="1:12" x14ac:dyDescent="0.2">
      <c r="A2" s="810"/>
      <c r="B2" s="810"/>
      <c r="C2" s="810"/>
      <c r="D2" s="810"/>
      <c r="E2" s="810"/>
      <c r="F2" s="810"/>
      <c r="G2" s="18"/>
      <c r="H2" s="18"/>
      <c r="I2" s="18"/>
      <c r="J2" s="18"/>
      <c r="K2" s="569"/>
      <c r="L2" s="55" t="s">
        <v>467</v>
      </c>
    </row>
    <row r="3" spans="1:12" x14ac:dyDescent="0.2">
      <c r="A3" s="570"/>
      <c r="B3" s="811">
        <f>INDICE!A3</f>
        <v>45017</v>
      </c>
      <c r="C3" s="812">
        <v>41671</v>
      </c>
      <c r="D3" s="812">
        <v>41671</v>
      </c>
      <c r="E3" s="812">
        <v>41671</v>
      </c>
      <c r="F3" s="813">
        <v>41671</v>
      </c>
      <c r="G3" s="814" t="s">
        <v>116</v>
      </c>
      <c r="H3" s="812"/>
      <c r="I3" s="812"/>
      <c r="J3" s="812"/>
      <c r="K3" s="812"/>
      <c r="L3" s="815" t="s">
        <v>106</v>
      </c>
    </row>
    <row r="4" spans="1:12" ht="38.25" x14ac:dyDescent="0.2">
      <c r="A4" s="546"/>
      <c r="B4" s="698" t="s">
        <v>642</v>
      </c>
      <c r="C4" s="698" t="s">
        <v>641</v>
      </c>
      <c r="D4" s="698" t="s">
        <v>643</v>
      </c>
      <c r="E4" s="698" t="s">
        <v>320</v>
      </c>
      <c r="F4" s="220" t="s">
        <v>186</v>
      </c>
      <c r="G4" s="698" t="s">
        <v>642</v>
      </c>
      <c r="H4" s="698" t="s">
        <v>641</v>
      </c>
      <c r="I4" s="698" t="s">
        <v>643</v>
      </c>
      <c r="J4" s="698" t="s">
        <v>320</v>
      </c>
      <c r="K4" s="221" t="s">
        <v>186</v>
      </c>
      <c r="L4" s="816"/>
    </row>
    <row r="5" spans="1:12" x14ac:dyDescent="0.2">
      <c r="A5" s="543" t="s">
        <v>153</v>
      </c>
      <c r="B5" s="436">
        <v>2601.634</v>
      </c>
      <c r="C5" s="436">
        <v>780.87</v>
      </c>
      <c r="D5" s="436">
        <v>171.25299999999999</v>
      </c>
      <c r="E5" s="436">
        <v>176.63300000000001</v>
      </c>
      <c r="F5" s="571">
        <v>3730.39</v>
      </c>
      <c r="G5" s="436">
        <v>45482.860999999997</v>
      </c>
      <c r="H5" s="436">
        <v>5446.85</v>
      </c>
      <c r="I5" s="436">
        <v>2622.9450000000002</v>
      </c>
      <c r="J5" s="436">
        <v>2042.318</v>
      </c>
      <c r="K5" s="572">
        <v>55594.973999999995</v>
      </c>
      <c r="L5" s="72">
        <v>16.292592103499292</v>
      </c>
    </row>
    <row r="6" spans="1:12" x14ac:dyDescent="0.2">
      <c r="A6" s="545" t="s">
        <v>154</v>
      </c>
      <c r="B6" s="436">
        <v>274.05399999999997</v>
      </c>
      <c r="C6" s="436">
        <v>596.71799999999996</v>
      </c>
      <c r="D6" s="436">
        <v>195.62200000000001</v>
      </c>
      <c r="E6" s="436">
        <v>47.82</v>
      </c>
      <c r="F6" s="573">
        <v>1114.2139999999999</v>
      </c>
      <c r="G6" s="436">
        <v>8336.9359999999997</v>
      </c>
      <c r="H6" s="436">
        <v>6287.23</v>
      </c>
      <c r="I6" s="436">
        <v>2833.8710000000001</v>
      </c>
      <c r="J6" s="436">
        <v>636.572</v>
      </c>
      <c r="K6" s="574">
        <v>18094.609</v>
      </c>
      <c r="L6" s="59">
        <v>5.3027830125310835</v>
      </c>
    </row>
    <row r="7" spans="1:12" x14ac:dyDescent="0.2">
      <c r="A7" s="545" t="s">
        <v>155</v>
      </c>
      <c r="B7" s="436">
        <v>345.86900000000003</v>
      </c>
      <c r="C7" s="436">
        <v>317.57</v>
      </c>
      <c r="D7" s="436">
        <v>112.872</v>
      </c>
      <c r="E7" s="436">
        <v>20.241</v>
      </c>
      <c r="F7" s="573">
        <v>796.55200000000002</v>
      </c>
      <c r="G7" s="436">
        <v>7429.3739999999998</v>
      </c>
      <c r="H7" s="436">
        <v>3598.634</v>
      </c>
      <c r="I7" s="436">
        <v>1665.5809999999999</v>
      </c>
      <c r="J7" s="436">
        <v>138.31100000000001</v>
      </c>
      <c r="K7" s="574">
        <v>12831.9</v>
      </c>
      <c r="L7" s="59">
        <v>3.7605002317816099</v>
      </c>
    </row>
    <row r="8" spans="1:12" x14ac:dyDescent="0.2">
      <c r="A8" s="545" t="s">
        <v>156</v>
      </c>
      <c r="B8" s="436">
        <v>597.44299999999998</v>
      </c>
      <c r="C8" s="96">
        <v>29.853000000000002</v>
      </c>
      <c r="D8" s="436">
        <v>73.475999999999999</v>
      </c>
      <c r="E8" s="96">
        <v>0.29099999999999998</v>
      </c>
      <c r="F8" s="573">
        <v>701.06299999999999</v>
      </c>
      <c r="G8" s="436">
        <v>9249.0889999999999</v>
      </c>
      <c r="H8" s="436">
        <v>219.614</v>
      </c>
      <c r="I8" s="96">
        <v>852.49599999999998</v>
      </c>
      <c r="J8" s="436">
        <v>4.9820000000000002</v>
      </c>
      <c r="K8" s="574">
        <v>10326.180999999999</v>
      </c>
      <c r="L8" s="59">
        <v>3.0261774206406571</v>
      </c>
    </row>
    <row r="9" spans="1:12" x14ac:dyDescent="0.2">
      <c r="A9" s="545" t="s">
        <v>568</v>
      </c>
      <c r="B9" s="436">
        <v>0</v>
      </c>
      <c r="C9" s="436">
        <v>0</v>
      </c>
      <c r="D9" s="436">
        <v>0</v>
      </c>
      <c r="E9" s="96">
        <v>1.6739999999999999</v>
      </c>
      <c r="F9" s="622">
        <v>1.6739999999999999</v>
      </c>
      <c r="G9" s="436">
        <v>0</v>
      </c>
      <c r="H9" s="436">
        <v>0</v>
      </c>
      <c r="I9" s="436">
        <v>0</v>
      </c>
      <c r="J9" s="436">
        <v>23.096</v>
      </c>
      <c r="K9" s="574">
        <v>23.096</v>
      </c>
      <c r="L9" s="96">
        <v>6.768484273819781E-3</v>
      </c>
    </row>
    <row r="10" spans="1:12" x14ac:dyDescent="0.2">
      <c r="A10" s="545" t="s">
        <v>158</v>
      </c>
      <c r="B10" s="436">
        <v>140.89500000000001</v>
      </c>
      <c r="C10" s="436">
        <v>117.476</v>
      </c>
      <c r="D10" s="436">
        <v>70.617999999999995</v>
      </c>
      <c r="E10" s="436">
        <v>1.6679999999999999</v>
      </c>
      <c r="F10" s="573">
        <v>330.65699999999998</v>
      </c>
      <c r="G10" s="436">
        <v>1603.6469999999999</v>
      </c>
      <c r="H10" s="436">
        <v>1222.1500000000001</v>
      </c>
      <c r="I10" s="436">
        <v>1169.942</v>
      </c>
      <c r="J10" s="436">
        <v>22.613</v>
      </c>
      <c r="K10" s="574">
        <v>4018.3519999999999</v>
      </c>
      <c r="L10" s="59">
        <v>1.177613106974033</v>
      </c>
    </row>
    <row r="11" spans="1:12" x14ac:dyDescent="0.2">
      <c r="A11" s="545" t="s">
        <v>159</v>
      </c>
      <c r="B11" s="436">
        <v>125.139</v>
      </c>
      <c r="C11" s="436">
        <v>702.00599999999997</v>
      </c>
      <c r="D11" s="436">
        <v>403.11700000000002</v>
      </c>
      <c r="E11" s="436">
        <v>48.688000000000002</v>
      </c>
      <c r="F11" s="573">
        <v>1278.95</v>
      </c>
      <c r="G11" s="436">
        <v>1427.307</v>
      </c>
      <c r="H11" s="436">
        <v>8001.9080000000004</v>
      </c>
      <c r="I11" s="436">
        <v>6690.3159999999998</v>
      </c>
      <c r="J11" s="436">
        <v>560.69000000000005</v>
      </c>
      <c r="K11" s="574">
        <v>16680.220999999998</v>
      </c>
      <c r="L11" s="59">
        <v>4.8882842709706642</v>
      </c>
    </row>
    <row r="12" spans="1:12" x14ac:dyDescent="0.2">
      <c r="A12" s="545" t="s">
        <v>512</v>
      </c>
      <c r="B12" s="436">
        <v>873.76900000000001</v>
      </c>
      <c r="C12" s="436">
        <v>371.81599999999997</v>
      </c>
      <c r="D12" s="436">
        <v>169.05199999999999</v>
      </c>
      <c r="E12" s="436">
        <v>52.73</v>
      </c>
      <c r="F12" s="573">
        <v>1467.367</v>
      </c>
      <c r="G12" s="436">
        <v>8179.14</v>
      </c>
      <c r="H12" s="436">
        <v>3775.7280000000001</v>
      </c>
      <c r="I12" s="436">
        <v>2610.9699999999998</v>
      </c>
      <c r="J12" s="436">
        <v>661.899</v>
      </c>
      <c r="K12" s="574">
        <v>15227.736999999999</v>
      </c>
      <c r="L12" s="59">
        <v>4.4626211642866132</v>
      </c>
    </row>
    <row r="13" spans="1:12" x14ac:dyDescent="0.2">
      <c r="A13" s="545" t="s">
        <v>160</v>
      </c>
      <c r="B13" s="436">
        <v>1377.6130000000001</v>
      </c>
      <c r="C13" s="436">
        <v>1446.527</v>
      </c>
      <c r="D13" s="436">
        <v>839.83799999999997</v>
      </c>
      <c r="E13" s="436">
        <v>117.227</v>
      </c>
      <c r="F13" s="573">
        <v>3781.2049999999999</v>
      </c>
      <c r="G13" s="436">
        <v>22689.062000000002</v>
      </c>
      <c r="H13" s="436">
        <v>19711.080999999998</v>
      </c>
      <c r="I13" s="436">
        <v>13892.928</v>
      </c>
      <c r="J13" s="436">
        <v>1433.864</v>
      </c>
      <c r="K13" s="574">
        <v>57726.934999999998</v>
      </c>
      <c r="L13" s="59">
        <v>16.917381872329265</v>
      </c>
    </row>
    <row r="14" spans="1:12" x14ac:dyDescent="0.2">
      <c r="A14" s="545" t="s">
        <v>323</v>
      </c>
      <c r="B14" s="436">
        <v>830.89700000000005</v>
      </c>
      <c r="C14" s="436">
        <v>1624.0519999999999</v>
      </c>
      <c r="D14" s="436">
        <v>188.55799999999999</v>
      </c>
      <c r="E14" s="436">
        <v>102.747</v>
      </c>
      <c r="F14" s="573">
        <v>2746.2539999999999</v>
      </c>
      <c r="G14" s="436">
        <v>12409.147000000001</v>
      </c>
      <c r="H14" s="436">
        <v>18945.809000000001</v>
      </c>
      <c r="I14" s="436">
        <v>3278.3490000000002</v>
      </c>
      <c r="J14" s="436">
        <v>1077.4939999999999</v>
      </c>
      <c r="K14" s="574">
        <v>35710.798999999999</v>
      </c>
      <c r="L14" s="59">
        <v>10.465361163709698</v>
      </c>
    </row>
    <row r="15" spans="1:12" x14ac:dyDescent="0.2">
      <c r="A15" s="545" t="s">
        <v>163</v>
      </c>
      <c r="B15" s="436">
        <v>1.4430000000000001</v>
      </c>
      <c r="C15" s="436">
        <v>110.459</v>
      </c>
      <c r="D15" s="436">
        <v>34.703000000000003</v>
      </c>
      <c r="E15" s="436">
        <v>35.194000000000003</v>
      </c>
      <c r="F15" s="573">
        <v>181.79900000000004</v>
      </c>
      <c r="G15" s="96">
        <v>33.441000000000003</v>
      </c>
      <c r="H15" s="436">
        <v>1701.578</v>
      </c>
      <c r="I15" s="436">
        <v>491.13</v>
      </c>
      <c r="J15" s="436">
        <v>482.69400000000002</v>
      </c>
      <c r="K15" s="574">
        <v>2708.8429999999998</v>
      </c>
      <c r="L15" s="59">
        <v>0.79385007125678897</v>
      </c>
    </row>
    <row r="16" spans="1:12" x14ac:dyDescent="0.2">
      <c r="A16" s="545" t="s">
        <v>164</v>
      </c>
      <c r="B16" s="436">
        <v>853.30100000000004</v>
      </c>
      <c r="C16" s="436">
        <v>434.65699999999998</v>
      </c>
      <c r="D16" s="436">
        <v>120.675</v>
      </c>
      <c r="E16" s="436">
        <v>38.750999999999998</v>
      </c>
      <c r="F16" s="573">
        <v>1447.384</v>
      </c>
      <c r="G16" s="436">
        <v>12164.710999999999</v>
      </c>
      <c r="H16" s="436">
        <v>5239.9740000000002</v>
      </c>
      <c r="I16" s="436">
        <v>2498.2249999999999</v>
      </c>
      <c r="J16" s="436">
        <v>438.31400000000002</v>
      </c>
      <c r="K16" s="574">
        <v>20341.223999999995</v>
      </c>
      <c r="L16" s="59">
        <v>5.9611731362246916</v>
      </c>
    </row>
    <row r="17" spans="1:12" x14ac:dyDescent="0.2">
      <c r="A17" s="545" t="s">
        <v>165</v>
      </c>
      <c r="B17" s="96">
        <v>121.71</v>
      </c>
      <c r="C17" s="436">
        <v>37.872</v>
      </c>
      <c r="D17" s="436">
        <v>59.494</v>
      </c>
      <c r="E17" s="436">
        <v>4.1680000000000001</v>
      </c>
      <c r="F17" s="573">
        <v>223.244</v>
      </c>
      <c r="G17" s="436">
        <v>2941.11</v>
      </c>
      <c r="H17" s="436">
        <v>385.142</v>
      </c>
      <c r="I17" s="436">
        <v>947.476</v>
      </c>
      <c r="J17" s="436">
        <v>76.328000000000003</v>
      </c>
      <c r="K17" s="574">
        <v>4350.0560000000005</v>
      </c>
      <c r="L17" s="59">
        <v>1.274821857734473</v>
      </c>
    </row>
    <row r="18" spans="1:12" x14ac:dyDescent="0.2">
      <c r="A18" s="545" t="s">
        <v>166</v>
      </c>
      <c r="B18" s="436">
        <v>34.220999999999997</v>
      </c>
      <c r="C18" s="436">
        <v>360.88</v>
      </c>
      <c r="D18" s="436">
        <v>1043.7159999999999</v>
      </c>
      <c r="E18" s="436">
        <v>22.78</v>
      </c>
      <c r="F18" s="573">
        <v>1461.597</v>
      </c>
      <c r="G18" s="436">
        <v>1104.923</v>
      </c>
      <c r="H18" s="436">
        <v>4075.8560000000002</v>
      </c>
      <c r="I18" s="436">
        <v>15467.097</v>
      </c>
      <c r="J18" s="436">
        <v>260.11</v>
      </c>
      <c r="K18" s="574">
        <v>20907.986000000001</v>
      </c>
      <c r="L18" s="59">
        <v>6.1272676843715006</v>
      </c>
    </row>
    <row r="19" spans="1:12" x14ac:dyDescent="0.2">
      <c r="A19" s="545" t="s">
        <v>168</v>
      </c>
      <c r="B19" s="436">
        <v>1775.037</v>
      </c>
      <c r="C19" s="436">
        <v>224.08099999999999</v>
      </c>
      <c r="D19" s="436">
        <v>46.936</v>
      </c>
      <c r="E19" s="436">
        <v>51.613999999999997</v>
      </c>
      <c r="F19" s="573">
        <v>2097.6679999999997</v>
      </c>
      <c r="G19" s="436">
        <v>21536.883000000002</v>
      </c>
      <c r="H19" s="436">
        <v>1807.5740000000001</v>
      </c>
      <c r="I19" s="436">
        <v>715.56399999999996</v>
      </c>
      <c r="J19" s="436">
        <v>528.20899999999995</v>
      </c>
      <c r="K19" s="574">
        <v>24588.23</v>
      </c>
      <c r="L19" s="59">
        <v>7.2057952925209463</v>
      </c>
    </row>
    <row r="20" spans="1:12" x14ac:dyDescent="0.2">
      <c r="A20" s="545" t="s">
        <v>169</v>
      </c>
      <c r="B20" s="436">
        <v>238.07400000000001</v>
      </c>
      <c r="C20" s="436">
        <v>408.25400000000002</v>
      </c>
      <c r="D20" s="436">
        <v>135.47300000000001</v>
      </c>
      <c r="E20" s="436">
        <v>14.911</v>
      </c>
      <c r="F20" s="573">
        <v>796.71199999999988</v>
      </c>
      <c r="G20" s="436">
        <v>6786.357</v>
      </c>
      <c r="H20" s="436">
        <v>4470.2330000000002</v>
      </c>
      <c r="I20" s="436">
        <v>2011.6489999999999</v>
      </c>
      <c r="J20" s="436">
        <v>202.386</v>
      </c>
      <c r="K20" s="574">
        <v>13470.625</v>
      </c>
      <c r="L20" s="59">
        <v>3.9476841648347594</v>
      </c>
    </row>
    <row r="21" spans="1:12" x14ac:dyDescent="0.2">
      <c r="A21" s="545" t="s">
        <v>170</v>
      </c>
      <c r="B21" s="436">
        <v>481.798</v>
      </c>
      <c r="C21" s="436">
        <v>1100.9929999999999</v>
      </c>
      <c r="D21" s="436">
        <v>290.13099999999997</v>
      </c>
      <c r="E21" s="436">
        <v>13.778</v>
      </c>
      <c r="F21" s="573">
        <v>1886.7</v>
      </c>
      <c r="G21" s="436">
        <v>8893.0519999999997</v>
      </c>
      <c r="H21" s="436">
        <v>10206.804</v>
      </c>
      <c r="I21" s="436">
        <v>9367.8019999999997</v>
      </c>
      <c r="J21" s="436">
        <v>159.113</v>
      </c>
      <c r="K21" s="574">
        <v>28626.771000000001</v>
      </c>
      <c r="L21" s="59">
        <v>8.3893249620601047</v>
      </c>
    </row>
    <row r="22" spans="1:12" x14ac:dyDescent="0.2">
      <c r="A22" s="222" t="s">
        <v>114</v>
      </c>
      <c r="B22" s="174">
        <v>10672.897000000001</v>
      </c>
      <c r="C22" s="174">
        <v>8664.0839999999989</v>
      </c>
      <c r="D22" s="174">
        <v>3955.5340000000001</v>
      </c>
      <c r="E22" s="174">
        <v>750.91499999999996</v>
      </c>
      <c r="F22" s="575">
        <v>24043.43</v>
      </c>
      <c r="G22" s="576">
        <v>170267.04</v>
      </c>
      <c r="H22" s="174">
        <v>95096.164999999979</v>
      </c>
      <c r="I22" s="174">
        <v>67116.341</v>
      </c>
      <c r="J22" s="174">
        <v>8748.9930000000004</v>
      </c>
      <c r="K22" s="174">
        <v>341228.53899999999</v>
      </c>
      <c r="L22" s="175">
        <v>100</v>
      </c>
    </row>
    <row r="23" spans="1:12" x14ac:dyDescent="0.2">
      <c r="A23" s="18"/>
      <c r="B23" s="18"/>
      <c r="C23" s="18"/>
      <c r="D23" s="18"/>
      <c r="E23" s="18"/>
      <c r="F23" s="18"/>
      <c r="G23" s="18"/>
      <c r="H23" s="18"/>
      <c r="I23" s="18"/>
      <c r="J23" s="18"/>
      <c r="L23" s="161" t="s">
        <v>220</v>
      </c>
    </row>
    <row r="24" spans="1:12" x14ac:dyDescent="0.2">
      <c r="A24" s="80" t="s">
        <v>489</v>
      </c>
      <c r="B24" s="548"/>
      <c r="C24" s="577"/>
      <c r="D24" s="577"/>
      <c r="E24" s="577"/>
      <c r="F24" s="577"/>
      <c r="G24" s="18"/>
      <c r="H24" s="18"/>
      <c r="I24" s="18"/>
      <c r="J24" s="18"/>
      <c r="K24" s="18"/>
      <c r="L24" s="18"/>
    </row>
    <row r="25" spans="1:12" x14ac:dyDescent="0.2">
      <c r="A25" s="80" t="s">
        <v>221</v>
      </c>
      <c r="B25" s="548"/>
      <c r="C25" s="548"/>
      <c r="D25" s="548"/>
      <c r="E25" s="548"/>
      <c r="F25" s="578"/>
      <c r="G25" s="18"/>
      <c r="H25" s="18"/>
      <c r="I25" s="18"/>
      <c r="J25" s="18"/>
      <c r="K25" s="18"/>
      <c r="L25" s="18"/>
    </row>
    <row r="26" spans="1:12" s="18" customFormat="1" x14ac:dyDescent="0.2">
      <c r="A26" s="806" t="s">
        <v>644</v>
      </c>
      <c r="B26" s="806"/>
      <c r="C26" s="806"/>
      <c r="D26" s="806"/>
      <c r="E26" s="806"/>
      <c r="F26" s="806"/>
      <c r="G26" s="806"/>
      <c r="H26" s="806"/>
    </row>
    <row r="27" spans="1:12" s="18" customFormat="1" x14ac:dyDescent="0.2">
      <c r="A27" s="806"/>
      <c r="B27" s="806"/>
      <c r="C27" s="806"/>
      <c r="D27" s="806"/>
      <c r="E27" s="806"/>
      <c r="F27" s="806"/>
      <c r="G27" s="806"/>
      <c r="H27" s="806"/>
    </row>
    <row r="28" spans="1:12" s="18" customFormat="1" x14ac:dyDescent="0.2">
      <c r="A28" s="806"/>
      <c r="B28" s="806"/>
      <c r="C28" s="806"/>
      <c r="D28" s="806"/>
      <c r="E28" s="806"/>
      <c r="F28" s="806"/>
      <c r="G28" s="806"/>
      <c r="H28" s="806"/>
    </row>
    <row r="29" spans="1:12" s="18" customFormat="1" x14ac:dyDescent="0.2"/>
    <row r="30" spans="1:12" s="18" customFormat="1" x14ac:dyDescent="0.2"/>
    <row r="31" spans="1:12" s="18" customFormat="1" x14ac:dyDescent="0.2"/>
    <row r="32" spans="1:12" s="18" customFormat="1" x14ac:dyDescent="0.2"/>
    <row r="33" s="18" customFormat="1" x14ac:dyDescent="0.2"/>
    <row r="34" s="18" customFormat="1" x14ac:dyDescent="0.2"/>
    <row r="35" s="18" customFormat="1" x14ac:dyDescent="0.2"/>
    <row r="36" s="18" customFormat="1" x14ac:dyDescent="0.2"/>
    <row r="37" s="18" customFormat="1" x14ac:dyDescent="0.2"/>
    <row r="38" s="18" customFormat="1" x14ac:dyDescent="0.2"/>
    <row r="39" s="18" customFormat="1" x14ac:dyDescent="0.2"/>
    <row r="40" s="18" customFormat="1" x14ac:dyDescent="0.2"/>
    <row r="41" s="18" customFormat="1" x14ac:dyDescent="0.2"/>
    <row r="42" s="18" customFormat="1" x14ac:dyDescent="0.2"/>
    <row r="43" s="18" customFormat="1" x14ac:dyDescent="0.2"/>
    <row r="44" s="18" customFormat="1" x14ac:dyDescent="0.2"/>
    <row r="45" s="18" customFormat="1" x14ac:dyDescent="0.2"/>
    <row r="46" s="18" customFormat="1" x14ac:dyDescent="0.2"/>
    <row r="47" s="18" customFormat="1" x14ac:dyDescent="0.2"/>
    <row r="48" s="18" customFormat="1" x14ac:dyDescent="0.2"/>
    <row r="49" s="18" customFormat="1" x14ac:dyDescent="0.2"/>
    <row r="50" s="18" customFormat="1" x14ac:dyDescent="0.2"/>
    <row r="51" s="18" customFormat="1" x14ac:dyDescent="0.2"/>
    <row r="52" s="18" customFormat="1" x14ac:dyDescent="0.2"/>
    <row r="53" s="18" customFormat="1" x14ac:dyDescent="0.2"/>
    <row r="54" s="18" customFormat="1" x14ac:dyDescent="0.2"/>
    <row r="55" s="18" customFormat="1" x14ac:dyDescent="0.2"/>
    <row r="56" s="18" customFormat="1" x14ac:dyDescent="0.2"/>
    <row r="57" s="18" customFormat="1" x14ac:dyDescent="0.2"/>
    <row r="58" s="18" customFormat="1" x14ac:dyDescent="0.2"/>
    <row r="59" s="18" customFormat="1" x14ac:dyDescent="0.2"/>
    <row r="60" s="18" customFormat="1" x14ac:dyDescent="0.2"/>
    <row r="61" s="18" customFormat="1" x14ac:dyDescent="0.2"/>
    <row r="62" s="18" customFormat="1" x14ac:dyDescent="0.2"/>
    <row r="63" s="18" customFormat="1" x14ac:dyDescent="0.2"/>
    <row r="64" s="18" customFormat="1" x14ac:dyDescent="0.2"/>
    <row r="65" s="18" customFormat="1" x14ac:dyDescent="0.2"/>
    <row r="66" s="18" customFormat="1" x14ac:dyDescent="0.2"/>
    <row r="67" s="18" customFormat="1" x14ac:dyDescent="0.2"/>
    <row r="68" s="18" customFormat="1" x14ac:dyDescent="0.2"/>
    <row r="69" s="18" customFormat="1" x14ac:dyDescent="0.2"/>
    <row r="70" s="18" customFormat="1" x14ac:dyDescent="0.2"/>
    <row r="71" s="18" customFormat="1" x14ac:dyDescent="0.2"/>
    <row r="72" s="18" customFormat="1" x14ac:dyDescent="0.2"/>
    <row r="73" s="18" customFormat="1" x14ac:dyDescent="0.2"/>
    <row r="74" s="18" customFormat="1" x14ac:dyDescent="0.2"/>
    <row r="75" s="18" customFormat="1" x14ac:dyDescent="0.2"/>
    <row r="76" s="18" customFormat="1" x14ac:dyDescent="0.2"/>
    <row r="77" s="18" customFormat="1" x14ac:dyDescent="0.2"/>
    <row r="78" s="18" customFormat="1" x14ac:dyDescent="0.2"/>
    <row r="79" s="18" customFormat="1" x14ac:dyDescent="0.2"/>
    <row r="80" s="18" customFormat="1" x14ac:dyDescent="0.2"/>
    <row r="81" s="18" customFormat="1" x14ac:dyDescent="0.2"/>
    <row r="82" s="18" customFormat="1" x14ac:dyDescent="0.2"/>
    <row r="83" s="18" customFormat="1" x14ac:dyDescent="0.2"/>
    <row r="84" s="18" customFormat="1" x14ac:dyDescent="0.2"/>
    <row r="85" s="18" customFormat="1" x14ac:dyDescent="0.2"/>
    <row r="86" s="18" customFormat="1" x14ac:dyDescent="0.2"/>
    <row r="87" s="18" customFormat="1" x14ac:dyDescent="0.2"/>
    <row r="88" s="18" customFormat="1" x14ac:dyDescent="0.2"/>
    <row r="89" s="18" customFormat="1" x14ac:dyDescent="0.2"/>
    <row r="90" s="18" customFormat="1" x14ac:dyDescent="0.2"/>
    <row r="91" s="18" customFormat="1" x14ac:dyDescent="0.2"/>
    <row r="92" s="18" customFormat="1" x14ac:dyDescent="0.2"/>
    <row r="93" s="18" customFormat="1" x14ac:dyDescent="0.2"/>
    <row r="94" s="18" customFormat="1" x14ac:dyDescent="0.2"/>
    <row r="95" s="18" customFormat="1" x14ac:dyDescent="0.2"/>
    <row r="96" s="18" customFormat="1" x14ac:dyDescent="0.2"/>
    <row r="97" s="18" customFormat="1" x14ac:dyDescent="0.2"/>
    <row r="98" s="18" customFormat="1" x14ac:dyDescent="0.2"/>
    <row r="99" s="18" customFormat="1" x14ac:dyDescent="0.2"/>
    <row r="100" s="18" customFormat="1" x14ac:dyDescent="0.2"/>
    <row r="101" s="18" customFormat="1" x14ac:dyDescent="0.2"/>
    <row r="102" s="18" customFormat="1" x14ac:dyDescent="0.2"/>
    <row r="103" s="18" customFormat="1" x14ac:dyDescent="0.2"/>
    <row r="104" s="18" customFormat="1" x14ac:dyDescent="0.2"/>
    <row r="105" s="18" customFormat="1" x14ac:dyDescent="0.2"/>
    <row r="106" s="18" customFormat="1" x14ac:dyDescent="0.2"/>
    <row r="107" s="18" customFormat="1" x14ac:dyDescent="0.2"/>
    <row r="108" s="18" customFormat="1" x14ac:dyDescent="0.2"/>
    <row r="109" s="18" customFormat="1" x14ac:dyDescent="0.2"/>
    <row r="110" s="18" customFormat="1" x14ac:dyDescent="0.2"/>
    <row r="111" s="18" customFormat="1" x14ac:dyDescent="0.2"/>
    <row r="112" s="18" customFormat="1" x14ac:dyDescent="0.2"/>
    <row r="113" s="18" customFormat="1" x14ac:dyDescent="0.2"/>
    <row r="114" s="18" customFormat="1" x14ac:dyDescent="0.2"/>
    <row r="115" s="18" customFormat="1" x14ac:dyDescent="0.2"/>
    <row r="116" s="18" customFormat="1" x14ac:dyDescent="0.2"/>
    <row r="117" s="18" customFormat="1" x14ac:dyDescent="0.2"/>
    <row r="118" s="18" customFormat="1" x14ac:dyDescent="0.2"/>
    <row r="119" s="18" customFormat="1" x14ac:dyDescent="0.2"/>
    <row r="120" s="18" customFormat="1" x14ac:dyDescent="0.2"/>
    <row r="121" s="18" customFormat="1" x14ac:dyDescent="0.2"/>
    <row r="122" s="18" customFormat="1" x14ac:dyDescent="0.2"/>
    <row r="123" s="18" customFormat="1" x14ac:dyDescent="0.2"/>
    <row r="124" s="18" customFormat="1" x14ac:dyDescent="0.2"/>
    <row r="125" s="18" customFormat="1" x14ac:dyDescent="0.2"/>
    <row r="126" s="18" customFormat="1" x14ac:dyDescent="0.2"/>
    <row r="127" s="18" customFormat="1" x14ac:dyDescent="0.2"/>
    <row r="128" s="18" customFormat="1" x14ac:dyDescent="0.2"/>
    <row r="129" s="18" customFormat="1" x14ac:dyDescent="0.2"/>
    <row r="130" s="18" customFormat="1" x14ac:dyDescent="0.2"/>
    <row r="131" s="18" customFormat="1" x14ac:dyDescent="0.2"/>
    <row r="132" s="18" customFormat="1" x14ac:dyDescent="0.2"/>
    <row r="133" s="18" customFormat="1" x14ac:dyDescent="0.2"/>
    <row r="134" s="18" customFormat="1" x14ac:dyDescent="0.2"/>
    <row r="135" s="18" customFormat="1" x14ac:dyDescent="0.2"/>
    <row r="136" s="18" customFormat="1" x14ac:dyDescent="0.2"/>
    <row r="137" s="18" customFormat="1" x14ac:dyDescent="0.2"/>
    <row r="138" s="18" customFormat="1" x14ac:dyDescent="0.2"/>
    <row r="139" s="18" customFormat="1" x14ac:dyDescent="0.2"/>
    <row r="140" s="18" customFormat="1" x14ac:dyDescent="0.2"/>
    <row r="141" s="18" customFormat="1" x14ac:dyDescent="0.2"/>
    <row r="142" s="18" customFormat="1" x14ac:dyDescent="0.2"/>
    <row r="143" s="18" customFormat="1" x14ac:dyDescent="0.2"/>
    <row r="144" s="18" customFormat="1" x14ac:dyDescent="0.2"/>
    <row r="145" s="18" customFormat="1" x14ac:dyDescent="0.2"/>
    <row r="146" s="18" customFormat="1" x14ac:dyDescent="0.2"/>
    <row r="147" s="18" customFormat="1" x14ac:dyDescent="0.2"/>
    <row r="148" s="18" customFormat="1" x14ac:dyDescent="0.2"/>
    <row r="149" s="18" customFormat="1" x14ac:dyDescent="0.2"/>
    <row r="150" s="18" customFormat="1" x14ac:dyDescent="0.2"/>
    <row r="151" s="18" customFormat="1" x14ac:dyDescent="0.2"/>
    <row r="152" s="18" customFormat="1" x14ac:dyDescent="0.2"/>
    <row r="153" s="18" customFormat="1" x14ac:dyDescent="0.2"/>
    <row r="154" s="18" customFormat="1" x14ac:dyDescent="0.2"/>
    <row r="155" s="18" customFormat="1" x14ac:dyDescent="0.2"/>
    <row r="156" s="18" customFormat="1" x14ac:dyDescent="0.2"/>
    <row r="157" s="18" customFormat="1" x14ac:dyDescent="0.2"/>
    <row r="158" s="18" customFormat="1" x14ac:dyDescent="0.2"/>
    <row r="159" s="18" customFormat="1" x14ac:dyDescent="0.2"/>
    <row r="160" s="18" customFormat="1" x14ac:dyDescent="0.2"/>
    <row r="161" s="18" customFormat="1" x14ac:dyDescent="0.2"/>
    <row r="162" s="18" customFormat="1" x14ac:dyDescent="0.2"/>
    <row r="163" s="18" customFormat="1" x14ac:dyDescent="0.2"/>
    <row r="164" s="18" customFormat="1" x14ac:dyDescent="0.2"/>
    <row r="165" s="18" customFormat="1" x14ac:dyDescent="0.2"/>
    <row r="166" s="18" customFormat="1" x14ac:dyDescent="0.2"/>
    <row r="167" s="18" customFormat="1" x14ac:dyDescent="0.2"/>
    <row r="168" s="18" customFormat="1" x14ac:dyDescent="0.2"/>
    <row r="169" s="18" customFormat="1" x14ac:dyDescent="0.2"/>
    <row r="170" s="18" customFormat="1" x14ac:dyDescent="0.2"/>
    <row r="171" s="18" customFormat="1" x14ac:dyDescent="0.2"/>
    <row r="172" s="18" customFormat="1" x14ac:dyDescent="0.2"/>
    <row r="173" s="18" customFormat="1" x14ac:dyDescent="0.2"/>
    <row r="174" s="18" customFormat="1" x14ac:dyDescent="0.2"/>
    <row r="175" s="18" customFormat="1" x14ac:dyDescent="0.2"/>
    <row r="176" s="18" customFormat="1" x14ac:dyDescent="0.2"/>
    <row r="177" s="18" customFormat="1" x14ac:dyDescent="0.2"/>
    <row r="178" s="18" customFormat="1" x14ac:dyDescent="0.2"/>
    <row r="179" s="18" customFormat="1" x14ac:dyDescent="0.2"/>
    <row r="180" s="18" customFormat="1" x14ac:dyDescent="0.2"/>
    <row r="181" s="18" customFormat="1" x14ac:dyDescent="0.2"/>
    <row r="182" s="18" customFormat="1" x14ac:dyDescent="0.2"/>
    <row r="183" s="18" customFormat="1" x14ac:dyDescent="0.2"/>
    <row r="184" s="18" customFormat="1" x14ac:dyDescent="0.2"/>
    <row r="185" s="18" customFormat="1" x14ac:dyDescent="0.2"/>
    <row r="186" s="18" customFormat="1" x14ac:dyDescent="0.2"/>
    <row r="187" s="18" customFormat="1" x14ac:dyDescent="0.2"/>
    <row r="188" s="18" customFormat="1" x14ac:dyDescent="0.2"/>
    <row r="189" s="18" customFormat="1" x14ac:dyDescent="0.2"/>
    <row r="190" s="18" customFormat="1" x14ac:dyDescent="0.2"/>
    <row r="191" s="18" customFormat="1" x14ac:dyDescent="0.2"/>
    <row r="192" s="18" customFormat="1" x14ac:dyDescent="0.2"/>
    <row r="193" s="18" customFormat="1" x14ac:dyDescent="0.2"/>
    <row r="194" s="18" customFormat="1" x14ac:dyDescent="0.2"/>
    <row r="195" s="18" customFormat="1" x14ac:dyDescent="0.2"/>
    <row r="196" s="18" customFormat="1" x14ac:dyDescent="0.2"/>
    <row r="197" s="18" customFormat="1" x14ac:dyDescent="0.2"/>
    <row r="198" s="18" customFormat="1" x14ac:dyDescent="0.2"/>
    <row r="199" s="18" customFormat="1" x14ac:dyDescent="0.2"/>
    <row r="200" s="18" customFormat="1" x14ac:dyDescent="0.2"/>
    <row r="201" s="18" customFormat="1" x14ac:dyDescent="0.2"/>
    <row r="202" s="18" customFormat="1" x14ac:dyDescent="0.2"/>
    <row r="203" s="18" customFormat="1" x14ac:dyDescent="0.2"/>
    <row r="204" s="18" customFormat="1" x14ac:dyDescent="0.2"/>
    <row r="205" s="18" customFormat="1" x14ac:dyDescent="0.2"/>
    <row r="206" s="18" customFormat="1" x14ac:dyDescent="0.2"/>
    <row r="207" s="18" customFormat="1" x14ac:dyDescent="0.2"/>
    <row r="208" s="18" customFormat="1" x14ac:dyDescent="0.2"/>
    <row r="209" s="18" customFormat="1" x14ac:dyDescent="0.2"/>
    <row r="210" s="18" customFormat="1" x14ac:dyDescent="0.2"/>
    <row r="211" s="18" customFormat="1" x14ac:dyDescent="0.2"/>
    <row r="212" s="18" customFormat="1" x14ac:dyDescent="0.2"/>
    <row r="213" s="18" customFormat="1" x14ac:dyDescent="0.2"/>
    <row r="214" s="18" customFormat="1" x14ac:dyDescent="0.2"/>
    <row r="215" s="18" customFormat="1" x14ac:dyDescent="0.2"/>
    <row r="216" s="18" customFormat="1" x14ac:dyDescent="0.2"/>
    <row r="217" s="18" customFormat="1" x14ac:dyDescent="0.2"/>
    <row r="218" s="18" customFormat="1" x14ac:dyDescent="0.2"/>
    <row r="219" s="18" customFormat="1" x14ac:dyDescent="0.2"/>
    <row r="220" s="18" customFormat="1" x14ac:dyDescent="0.2"/>
    <row r="221" s="18" customFormat="1" x14ac:dyDescent="0.2"/>
    <row r="222" s="18" customFormat="1" x14ac:dyDescent="0.2"/>
    <row r="223" s="18" customFormat="1" x14ac:dyDescent="0.2"/>
    <row r="224" s="18" customFormat="1" x14ac:dyDescent="0.2"/>
    <row r="225" s="18" customFormat="1" x14ac:dyDescent="0.2"/>
    <row r="226" s="18" customFormat="1" x14ac:dyDescent="0.2"/>
    <row r="227" s="18" customFormat="1" x14ac:dyDescent="0.2"/>
    <row r="228" s="18" customFormat="1" x14ac:dyDescent="0.2"/>
    <row r="229" s="18" customFormat="1" x14ac:dyDescent="0.2"/>
    <row r="230" s="18" customFormat="1" x14ac:dyDescent="0.2"/>
    <row r="231" s="18" customFormat="1" x14ac:dyDescent="0.2"/>
    <row r="232" s="18" customFormat="1" x14ac:dyDescent="0.2"/>
    <row r="233" s="18" customFormat="1" x14ac:dyDescent="0.2"/>
    <row r="234" s="18" customFormat="1" x14ac:dyDescent="0.2"/>
    <row r="235" s="18" customFormat="1" x14ac:dyDescent="0.2"/>
    <row r="236" s="18" customFormat="1" x14ac:dyDescent="0.2"/>
    <row r="237" s="18" customFormat="1" x14ac:dyDescent="0.2"/>
    <row r="238" s="18" customFormat="1" x14ac:dyDescent="0.2"/>
    <row r="239" s="18" customFormat="1" x14ac:dyDescent="0.2"/>
    <row r="240" s="18" customFormat="1" x14ac:dyDescent="0.2"/>
    <row r="241" s="18" customFormat="1" x14ac:dyDescent="0.2"/>
    <row r="242" s="18" customFormat="1" x14ac:dyDescent="0.2"/>
    <row r="243" s="18" customFormat="1" x14ac:dyDescent="0.2"/>
    <row r="244" s="18" customFormat="1" x14ac:dyDescent="0.2"/>
    <row r="245" s="18" customFormat="1" x14ac:dyDescent="0.2"/>
    <row r="246" s="18" customFormat="1" x14ac:dyDescent="0.2"/>
    <row r="247" s="18" customFormat="1" x14ac:dyDescent="0.2"/>
    <row r="248" s="18" customFormat="1" x14ac:dyDescent="0.2"/>
    <row r="249" s="18" customFormat="1" x14ac:dyDescent="0.2"/>
    <row r="250" s="18" customFormat="1" x14ac:dyDescent="0.2"/>
    <row r="251" s="18" customFormat="1" x14ac:dyDescent="0.2"/>
    <row r="252" s="18" customFormat="1" x14ac:dyDescent="0.2"/>
    <row r="253" s="18" customFormat="1" x14ac:dyDescent="0.2"/>
    <row r="254" s="18" customFormat="1" x14ac:dyDescent="0.2"/>
    <row r="255" s="18" customFormat="1" x14ac:dyDescent="0.2"/>
    <row r="256" s="18" customFormat="1" x14ac:dyDescent="0.2"/>
    <row r="257" s="18" customFormat="1" x14ac:dyDescent="0.2"/>
    <row r="258" s="18" customFormat="1" x14ac:dyDescent="0.2"/>
    <row r="259" s="18" customFormat="1" x14ac:dyDescent="0.2"/>
    <row r="260" s="18" customFormat="1" x14ac:dyDescent="0.2"/>
    <row r="261" s="18" customFormat="1" x14ac:dyDescent="0.2"/>
    <row r="262" s="18" customFormat="1" x14ac:dyDescent="0.2"/>
    <row r="263" s="18" customFormat="1" x14ac:dyDescent="0.2"/>
    <row r="264" s="18" customFormat="1" x14ac:dyDescent="0.2"/>
    <row r="265" s="18" customFormat="1" x14ac:dyDescent="0.2"/>
    <row r="266" s="18" customFormat="1" x14ac:dyDescent="0.2"/>
    <row r="267" s="18" customFormat="1" x14ac:dyDescent="0.2"/>
    <row r="268" s="18" customFormat="1" x14ac:dyDescent="0.2"/>
    <row r="269" s="18" customFormat="1" x14ac:dyDescent="0.2"/>
    <row r="270" s="18" customFormat="1" x14ac:dyDescent="0.2"/>
    <row r="271" s="18" customFormat="1" x14ac:dyDescent="0.2"/>
    <row r="272" s="18" customFormat="1" x14ac:dyDescent="0.2"/>
    <row r="273" s="18" customFormat="1" x14ac:dyDescent="0.2"/>
  </sheetData>
  <mergeCells count="5">
    <mergeCell ref="A1:F2"/>
    <mergeCell ref="B3:F3"/>
    <mergeCell ref="G3:K3"/>
    <mergeCell ref="L3:L4"/>
    <mergeCell ref="A26:H28"/>
  </mergeCells>
  <conditionalFormatting sqref="B17">
    <cfRule type="cellIs" dxfId="57" priority="41" operator="between">
      <formula>0</formula>
      <formula>0.5</formula>
    </cfRule>
    <cfRule type="cellIs" dxfId="56" priority="42" operator="between">
      <formula>0</formula>
      <formula>0.49</formula>
    </cfRule>
  </conditionalFormatting>
  <conditionalFormatting sqref="C8">
    <cfRule type="cellIs" dxfId="55" priority="43" operator="between">
      <formula>0</formula>
      <formula>0.5</formula>
    </cfRule>
    <cfRule type="cellIs" dxfId="54" priority="44" operator="between">
      <formula>0</formula>
      <formula>0.49</formula>
    </cfRule>
  </conditionalFormatting>
  <conditionalFormatting sqref="E8:E9">
    <cfRule type="cellIs" dxfId="53" priority="27" operator="between">
      <formula>0</formula>
      <formula>0.5</formula>
    </cfRule>
    <cfRule type="cellIs" dxfId="52" priority="28" operator="between">
      <formula>0</formula>
      <formula>0.49</formula>
    </cfRule>
  </conditionalFormatting>
  <conditionalFormatting sqref="F9">
    <cfRule type="cellIs" dxfId="51" priority="25" operator="between">
      <formula>0</formula>
      <formula>0.5</formula>
    </cfRule>
    <cfRule type="cellIs" dxfId="50" priority="26" operator="between">
      <formula>0</formula>
      <formula>0.49</formula>
    </cfRule>
  </conditionalFormatting>
  <conditionalFormatting sqref="G15">
    <cfRule type="cellIs" dxfId="49" priority="33" operator="between">
      <formula>0</formula>
      <formula>0.5</formula>
    </cfRule>
    <cfRule type="cellIs" dxfId="48" priority="34" operator="between">
      <formula>0</formula>
      <formula>0.49</formula>
    </cfRule>
  </conditionalFormatting>
  <conditionalFormatting sqref="I8">
    <cfRule type="cellIs" dxfId="47" priority="9" operator="between">
      <formula>0</formula>
      <formula>0.5</formula>
    </cfRule>
    <cfRule type="cellIs" dxfId="46" priority="10" operator="between">
      <formula>0</formula>
      <formula>0.49</formula>
    </cfRule>
  </conditionalFormatting>
  <conditionalFormatting sqref="L9">
    <cfRule type="cellIs" dxfId="45" priority="39" operator="between">
      <formula>0</formula>
      <formula>0.5</formula>
    </cfRule>
    <cfRule type="cellIs" dxfId="44" priority="40" operator="between">
      <formula>0</formula>
      <formula>0.49</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42"/>
  <dimension ref="A1:AS196"/>
  <sheetViews>
    <sheetView workbookViewId="0">
      <selection activeCell="M31" sqref="M31"/>
    </sheetView>
  </sheetViews>
  <sheetFormatPr baseColWidth="10" defaultRowHeight="14.25" x14ac:dyDescent="0.2"/>
  <cols>
    <col min="1" max="1" width="5.5" customWidth="1"/>
    <col min="2" max="2" width="16.625" customWidth="1"/>
    <col min="3" max="3" width="9.625" customWidth="1"/>
    <col min="4" max="4" width="8.625" customWidth="1"/>
    <col min="5" max="5" width="8" customWidth="1"/>
    <col min="6" max="7" width="9.125" customWidth="1"/>
    <col min="8" max="8" width="8.625" customWidth="1"/>
    <col min="9" max="9" width="9.625" customWidth="1"/>
    <col min="11" max="45" width="11" style="1"/>
  </cols>
  <sheetData>
    <row r="1" spans="1:45" x14ac:dyDescent="0.2">
      <c r="A1" s="158" t="s">
        <v>490</v>
      </c>
      <c r="B1" s="158"/>
      <c r="C1" s="158"/>
      <c r="D1" s="158"/>
      <c r="E1" s="158"/>
      <c r="F1" s="158"/>
      <c r="G1" s="158"/>
      <c r="H1" s="1"/>
      <c r="I1" s="1"/>
    </row>
    <row r="2" spans="1:45" x14ac:dyDescent="0.2">
      <c r="A2" s="159"/>
      <c r="B2" s="159"/>
      <c r="C2" s="159"/>
      <c r="D2" s="159"/>
      <c r="E2" s="159"/>
      <c r="F2" s="159"/>
      <c r="G2" s="159"/>
      <c r="H2" s="1"/>
      <c r="I2" s="55" t="s">
        <v>467</v>
      </c>
      <c r="J2" s="55"/>
    </row>
    <row r="3" spans="1:45" x14ac:dyDescent="0.2">
      <c r="A3" s="795" t="s">
        <v>451</v>
      </c>
      <c r="B3" s="795" t="s">
        <v>452</v>
      </c>
      <c r="C3" s="780">
        <f>INDICE!A3</f>
        <v>45017</v>
      </c>
      <c r="D3" s="780">
        <v>41671</v>
      </c>
      <c r="E3" s="779" t="s">
        <v>115</v>
      </c>
      <c r="F3" s="779"/>
      <c r="G3" s="779" t="s">
        <v>116</v>
      </c>
      <c r="H3" s="779"/>
      <c r="I3" s="779"/>
      <c r="J3" s="161"/>
    </row>
    <row r="4" spans="1:45" x14ac:dyDescent="0.2">
      <c r="A4" s="796"/>
      <c r="B4" s="796"/>
      <c r="C4" s="184" t="s">
        <v>54</v>
      </c>
      <c r="D4" s="185" t="s">
        <v>421</v>
      </c>
      <c r="E4" s="184" t="s">
        <v>54</v>
      </c>
      <c r="F4" s="185" t="s">
        <v>421</v>
      </c>
      <c r="G4" s="184" t="s">
        <v>54</v>
      </c>
      <c r="H4" s="186" t="s">
        <v>421</v>
      </c>
      <c r="I4" s="185" t="s">
        <v>471</v>
      </c>
      <c r="J4" s="10"/>
    </row>
    <row r="5" spans="1:45" x14ac:dyDescent="0.2">
      <c r="A5" s="1"/>
      <c r="B5" s="11" t="s">
        <v>324</v>
      </c>
      <c r="C5" s="456">
        <v>0</v>
      </c>
      <c r="D5" s="142" t="s">
        <v>142</v>
      </c>
      <c r="E5" s="459">
        <v>0</v>
      </c>
      <c r="F5" s="142" t="s">
        <v>142</v>
      </c>
      <c r="G5" s="459">
        <v>1919.51361</v>
      </c>
      <c r="H5" s="142">
        <v>121.96743321998986</v>
      </c>
      <c r="I5" s="498">
        <v>0.44275044004096609</v>
      </c>
      <c r="J5" s="1"/>
    </row>
    <row r="6" spans="1:45" x14ac:dyDescent="0.2">
      <c r="A6" s="1"/>
      <c r="B6" s="11" t="s">
        <v>470</v>
      </c>
      <c r="C6" s="456">
        <v>0</v>
      </c>
      <c r="D6" s="142">
        <v>-100</v>
      </c>
      <c r="E6" s="459">
        <v>2402.2241200000003</v>
      </c>
      <c r="F6" s="142">
        <v>-38.685695415038552</v>
      </c>
      <c r="G6" s="459">
        <v>11126.079179999999</v>
      </c>
      <c r="H6" s="142">
        <v>25.283553280768533</v>
      </c>
      <c r="I6" s="407">
        <v>2.5663149389577034</v>
      </c>
      <c r="J6" s="1"/>
    </row>
    <row r="7" spans="1:45" x14ac:dyDescent="0.2">
      <c r="A7" s="160" t="s">
        <v>458</v>
      </c>
      <c r="B7" s="145"/>
      <c r="C7" s="457">
        <v>0</v>
      </c>
      <c r="D7" s="148">
        <v>-100</v>
      </c>
      <c r="E7" s="457">
        <v>2402.2241200000003</v>
      </c>
      <c r="F7" s="148">
        <v>-38.685695415038552</v>
      </c>
      <c r="G7" s="457">
        <v>13045.592789999999</v>
      </c>
      <c r="H7" s="228">
        <v>33.862861961660137</v>
      </c>
      <c r="I7" s="148">
        <v>3.0090653789986694</v>
      </c>
      <c r="J7" s="1"/>
    </row>
    <row r="8" spans="1:45" x14ac:dyDescent="0.2">
      <c r="A8" s="191"/>
      <c r="B8" s="11" t="s">
        <v>231</v>
      </c>
      <c r="C8" s="456">
        <v>8343.1239600000008</v>
      </c>
      <c r="D8" s="142">
        <v>-33.039191383947276</v>
      </c>
      <c r="E8" s="459">
        <v>32678.67424</v>
      </c>
      <c r="F8" s="149">
        <v>-40.012005751438721</v>
      </c>
      <c r="G8" s="459">
        <v>107044.39065999999</v>
      </c>
      <c r="H8" s="149">
        <v>5.8970420521939699</v>
      </c>
      <c r="I8" s="763">
        <v>24.690604339414961</v>
      </c>
      <c r="J8" s="1"/>
    </row>
    <row r="9" spans="1:45" x14ac:dyDescent="0.2">
      <c r="A9" s="160" t="s">
        <v>303</v>
      </c>
      <c r="B9" s="145"/>
      <c r="C9" s="457">
        <v>8343.1239600000008</v>
      </c>
      <c r="D9" s="148">
        <v>-33.039191383947276</v>
      </c>
      <c r="E9" s="457">
        <v>32678.67424</v>
      </c>
      <c r="F9" s="148">
        <v>-40.012005751438721</v>
      </c>
      <c r="G9" s="457">
        <v>107044.39065999999</v>
      </c>
      <c r="H9" s="228">
        <v>5.8970420521939699</v>
      </c>
      <c r="I9" s="148">
        <v>24.690604339414961</v>
      </c>
      <c r="J9" s="1"/>
    </row>
    <row r="10" spans="1:45" s="432" customFormat="1" x14ac:dyDescent="0.2">
      <c r="A10" s="660"/>
      <c r="B10" s="11" t="s">
        <v>675</v>
      </c>
      <c r="C10" s="456">
        <v>0</v>
      </c>
      <c r="D10" s="142" t="s">
        <v>142</v>
      </c>
      <c r="E10" s="459">
        <v>0</v>
      </c>
      <c r="F10" s="149" t="s">
        <v>142</v>
      </c>
      <c r="G10" s="459">
        <v>29.86627</v>
      </c>
      <c r="H10" s="149">
        <v>1595.5117542535013</v>
      </c>
      <c r="I10" s="693">
        <v>6.8888827440417594E-3</v>
      </c>
      <c r="J10" s="430"/>
      <c r="K10" s="430"/>
      <c r="L10" s="430"/>
      <c r="M10" s="430"/>
      <c r="N10" s="430"/>
      <c r="O10" s="430"/>
      <c r="P10" s="430"/>
      <c r="Q10" s="430"/>
      <c r="R10" s="430"/>
      <c r="S10" s="430"/>
      <c r="T10" s="430"/>
      <c r="U10" s="430"/>
      <c r="V10" s="430"/>
      <c r="W10" s="430"/>
      <c r="X10" s="430"/>
      <c r="Y10" s="430"/>
      <c r="Z10" s="430"/>
      <c r="AA10" s="430"/>
      <c r="AB10" s="430"/>
      <c r="AC10" s="430"/>
      <c r="AD10" s="430"/>
      <c r="AE10" s="430"/>
      <c r="AF10" s="430"/>
      <c r="AG10" s="430"/>
      <c r="AH10" s="430"/>
      <c r="AI10" s="430"/>
      <c r="AJ10" s="430"/>
      <c r="AK10" s="430"/>
      <c r="AL10" s="430"/>
      <c r="AM10" s="430"/>
      <c r="AN10" s="430"/>
      <c r="AO10" s="430"/>
      <c r="AP10" s="430"/>
      <c r="AQ10" s="430"/>
      <c r="AR10" s="430"/>
      <c r="AS10" s="430"/>
    </row>
    <row r="11" spans="1:45" s="432" customFormat="1" x14ac:dyDescent="0.2">
      <c r="A11" s="430"/>
      <c r="B11" s="11" t="s">
        <v>234</v>
      </c>
      <c r="C11" s="456">
        <v>23.475000000000001</v>
      </c>
      <c r="D11" s="142">
        <v>-91.721044737499284</v>
      </c>
      <c r="E11" s="459">
        <v>4315.5332700000008</v>
      </c>
      <c r="F11" s="149">
        <v>18.1542862463426</v>
      </c>
      <c r="G11" s="459">
        <v>19720.99352</v>
      </c>
      <c r="H11" s="149">
        <v>9.8321969265283133</v>
      </c>
      <c r="I11" s="498">
        <v>4.5487974211472455</v>
      </c>
      <c r="J11" s="430"/>
      <c r="K11" s="430"/>
      <c r="L11" s="430"/>
      <c r="M11" s="430"/>
      <c r="N11" s="430"/>
      <c r="O11" s="430"/>
      <c r="P11" s="430"/>
      <c r="Q11" s="430"/>
      <c r="R11" s="430"/>
      <c r="S11" s="430"/>
      <c r="T11" s="430"/>
      <c r="U11" s="430"/>
      <c r="V11" s="430"/>
      <c r="W11" s="430"/>
      <c r="X11" s="430"/>
      <c r="Y11" s="430"/>
      <c r="Z11" s="430"/>
      <c r="AA11" s="430"/>
      <c r="AB11" s="430"/>
      <c r="AC11" s="430"/>
      <c r="AD11" s="430"/>
      <c r="AE11" s="430"/>
      <c r="AF11" s="430"/>
      <c r="AG11" s="430"/>
      <c r="AH11" s="430"/>
      <c r="AI11" s="430"/>
      <c r="AJ11" s="430"/>
      <c r="AK11" s="430"/>
      <c r="AL11" s="430"/>
      <c r="AM11" s="430"/>
      <c r="AN11" s="430"/>
      <c r="AO11" s="430"/>
      <c r="AP11" s="430"/>
      <c r="AQ11" s="430"/>
      <c r="AR11" s="430"/>
      <c r="AS11" s="430"/>
    </row>
    <row r="12" spans="1:45" s="432" customFormat="1" x14ac:dyDescent="0.2">
      <c r="A12" s="430"/>
      <c r="B12" s="431" t="s">
        <v>325</v>
      </c>
      <c r="C12" s="458">
        <v>23.475000000000001</v>
      </c>
      <c r="D12" s="416">
        <v>-91.721044737499284</v>
      </c>
      <c r="E12" s="460">
        <v>4315.5332700000008</v>
      </c>
      <c r="F12" s="579">
        <v>18.290403951008845</v>
      </c>
      <c r="G12" s="460">
        <v>19708.502590000004</v>
      </c>
      <c r="H12" s="579">
        <v>16.671628369947481</v>
      </c>
      <c r="I12" s="646">
        <v>4.5459162929670613</v>
      </c>
      <c r="J12" s="430"/>
      <c r="K12" s="430"/>
      <c r="L12" s="430"/>
      <c r="M12" s="430"/>
      <c r="N12" s="430"/>
      <c r="O12" s="430"/>
      <c r="P12" s="430"/>
      <c r="Q12" s="430"/>
      <c r="R12" s="430"/>
      <c r="S12" s="430"/>
      <c r="T12" s="430"/>
      <c r="U12" s="430"/>
      <c r="V12" s="430"/>
      <c r="W12" s="430"/>
      <c r="X12" s="430"/>
      <c r="Y12" s="430"/>
      <c r="Z12" s="430"/>
      <c r="AA12" s="430"/>
      <c r="AB12" s="430"/>
      <c r="AC12" s="430"/>
      <c r="AD12" s="430"/>
      <c r="AE12" s="430"/>
      <c r="AF12" s="430"/>
      <c r="AG12" s="430"/>
      <c r="AH12" s="430"/>
      <c r="AI12" s="430"/>
      <c r="AJ12" s="430"/>
      <c r="AK12" s="430"/>
      <c r="AL12" s="430"/>
      <c r="AM12" s="430"/>
      <c r="AN12" s="430"/>
      <c r="AO12" s="430"/>
      <c r="AP12" s="430"/>
      <c r="AQ12" s="430"/>
      <c r="AR12" s="430"/>
      <c r="AS12" s="430"/>
    </row>
    <row r="13" spans="1:45" s="432" customFormat="1" x14ac:dyDescent="0.2">
      <c r="A13" s="430"/>
      <c r="B13" s="431" t="s">
        <v>322</v>
      </c>
      <c r="C13" s="458">
        <v>0</v>
      </c>
      <c r="D13" s="416" t="s">
        <v>142</v>
      </c>
      <c r="E13" s="460">
        <v>0</v>
      </c>
      <c r="F13" s="579">
        <v>-100</v>
      </c>
      <c r="G13" s="460">
        <v>12.490930000000001</v>
      </c>
      <c r="H13" s="579">
        <v>-98.825248803465342</v>
      </c>
      <c r="I13" s="674">
        <v>2.8811281801856587E-3</v>
      </c>
      <c r="J13" s="430"/>
      <c r="K13" s="430"/>
      <c r="L13" s="430"/>
      <c r="M13" s="430"/>
      <c r="N13" s="430"/>
      <c r="O13" s="430"/>
      <c r="P13" s="430"/>
      <c r="Q13" s="430"/>
      <c r="R13" s="430"/>
      <c r="S13" s="430"/>
      <c r="T13" s="430"/>
      <c r="U13" s="430"/>
      <c r="V13" s="430"/>
      <c r="W13" s="430"/>
      <c r="X13" s="430"/>
      <c r="Y13" s="430"/>
      <c r="Z13" s="430"/>
      <c r="AA13" s="430"/>
      <c r="AB13" s="430"/>
      <c r="AC13" s="430"/>
      <c r="AD13" s="430"/>
      <c r="AE13" s="430"/>
      <c r="AF13" s="430"/>
      <c r="AG13" s="430"/>
      <c r="AH13" s="430"/>
      <c r="AI13" s="430"/>
      <c r="AJ13" s="430"/>
      <c r="AK13" s="430"/>
      <c r="AL13" s="430"/>
      <c r="AM13" s="430"/>
      <c r="AN13" s="430"/>
      <c r="AO13" s="430"/>
      <c r="AP13" s="430"/>
      <c r="AQ13" s="430"/>
      <c r="AR13" s="430"/>
      <c r="AS13" s="430"/>
    </row>
    <row r="14" spans="1:45" s="432" customFormat="1" x14ac:dyDescent="0.2">
      <c r="A14" s="430"/>
      <c r="B14" s="11" t="s">
        <v>593</v>
      </c>
      <c r="C14" s="456">
        <v>0</v>
      </c>
      <c r="D14" s="142">
        <v>-100</v>
      </c>
      <c r="E14" s="459">
        <v>30.594000000000001</v>
      </c>
      <c r="F14" s="149">
        <v>-76.538523477580682</v>
      </c>
      <c r="G14" s="459">
        <v>99.221000000000004</v>
      </c>
      <c r="H14" s="149">
        <v>-74.366665116591491</v>
      </c>
      <c r="I14" s="693">
        <v>2.288607967270662E-2</v>
      </c>
      <c r="J14" s="430"/>
      <c r="K14" s="430"/>
      <c r="L14" s="430"/>
      <c r="M14" s="430"/>
      <c r="N14" s="430"/>
      <c r="O14" s="430"/>
      <c r="P14" s="430"/>
      <c r="Q14" s="430"/>
      <c r="R14" s="430"/>
      <c r="S14" s="430"/>
      <c r="T14" s="430"/>
      <c r="U14" s="430"/>
      <c r="V14" s="430"/>
      <c r="W14" s="430"/>
      <c r="X14" s="430"/>
      <c r="Y14" s="430"/>
      <c r="Z14" s="430"/>
      <c r="AA14" s="430"/>
      <c r="AB14" s="430"/>
      <c r="AC14" s="430"/>
      <c r="AD14" s="430"/>
      <c r="AE14" s="430"/>
      <c r="AF14" s="430"/>
      <c r="AG14" s="430"/>
      <c r="AH14" s="430"/>
      <c r="AI14" s="430"/>
      <c r="AJ14" s="430"/>
      <c r="AK14" s="430"/>
      <c r="AL14" s="430"/>
      <c r="AM14" s="430"/>
      <c r="AN14" s="430"/>
      <c r="AO14" s="430"/>
      <c r="AP14" s="430"/>
      <c r="AQ14" s="430"/>
      <c r="AR14" s="430"/>
      <c r="AS14" s="430"/>
    </row>
    <row r="15" spans="1:45" x14ac:dyDescent="0.2">
      <c r="A15" s="1"/>
      <c r="B15" s="11" t="s">
        <v>207</v>
      </c>
      <c r="C15" s="456">
        <v>1113.2402400000001</v>
      </c>
      <c r="D15" s="142">
        <v>516.82163389878633</v>
      </c>
      <c r="E15" s="459">
        <v>1710.69937</v>
      </c>
      <c r="F15" s="149">
        <v>33.2579539280961</v>
      </c>
      <c r="G15" s="459">
        <v>4448.8679000000002</v>
      </c>
      <c r="H15" s="149">
        <v>-52.077653689397906</v>
      </c>
      <c r="I15" s="498">
        <v>1.0261652796559899</v>
      </c>
      <c r="J15" s="1"/>
    </row>
    <row r="16" spans="1:45" x14ac:dyDescent="0.2">
      <c r="A16" s="1"/>
      <c r="B16" s="431" t="s">
        <v>325</v>
      </c>
      <c r="C16" s="458">
        <v>180.48008999999999</v>
      </c>
      <c r="D16" s="416">
        <v>0</v>
      </c>
      <c r="E16" s="460">
        <v>777.93921999999998</v>
      </c>
      <c r="F16" s="579">
        <v>-39.401048158672666</v>
      </c>
      <c r="G16" s="460">
        <v>1959.3147200000003</v>
      </c>
      <c r="H16" s="579">
        <v>-78.894640017677219</v>
      </c>
      <c r="I16" s="646">
        <v>0.45193086933035209</v>
      </c>
      <c r="J16" s="1"/>
    </row>
    <row r="17" spans="1:45" s="432" customFormat="1" x14ac:dyDescent="0.2">
      <c r="A17" s="430"/>
      <c r="B17" s="431" t="s">
        <v>322</v>
      </c>
      <c r="C17" s="458">
        <v>932.76015000000007</v>
      </c>
      <c r="D17" s="416" t="s">
        <v>142</v>
      </c>
      <c r="E17" s="460">
        <v>932.76015000000007</v>
      </c>
      <c r="F17" s="579" t="s">
        <v>142</v>
      </c>
      <c r="G17" s="460">
        <v>2489.5531800000003</v>
      </c>
      <c r="H17" s="579" t="s">
        <v>142</v>
      </c>
      <c r="I17" s="646">
        <v>0.57423441032563804</v>
      </c>
      <c r="J17" s="430"/>
      <c r="K17" s="430"/>
      <c r="L17" s="430"/>
      <c r="M17" s="430"/>
      <c r="N17" s="430"/>
      <c r="O17" s="430"/>
      <c r="P17" s="430"/>
      <c r="Q17" s="430"/>
      <c r="R17" s="430"/>
      <c r="S17" s="430"/>
      <c r="T17" s="430"/>
      <c r="U17" s="430"/>
      <c r="V17" s="430"/>
      <c r="W17" s="430"/>
      <c r="X17" s="430"/>
      <c r="Y17" s="430"/>
      <c r="Z17" s="430"/>
      <c r="AA17" s="430"/>
      <c r="AB17" s="430"/>
      <c r="AC17" s="430"/>
      <c r="AD17" s="430"/>
      <c r="AE17" s="430"/>
      <c r="AF17" s="430"/>
      <c r="AG17" s="430"/>
      <c r="AH17" s="430"/>
      <c r="AI17" s="430"/>
      <c r="AJ17" s="430"/>
      <c r="AK17" s="430"/>
      <c r="AL17" s="430"/>
      <c r="AM17" s="430"/>
      <c r="AN17" s="430"/>
      <c r="AO17" s="430"/>
      <c r="AP17" s="430"/>
      <c r="AQ17" s="430"/>
      <c r="AR17" s="430"/>
      <c r="AS17" s="430"/>
    </row>
    <row r="18" spans="1:45" s="432" customFormat="1" x14ac:dyDescent="0.2">
      <c r="A18" s="430"/>
      <c r="B18" s="11" t="s">
        <v>545</v>
      </c>
      <c r="C18" s="456">
        <v>0</v>
      </c>
      <c r="D18" s="142" t="s">
        <v>142</v>
      </c>
      <c r="E18" s="460">
        <v>0</v>
      </c>
      <c r="F18" s="149">
        <v>-100</v>
      </c>
      <c r="G18" s="460">
        <v>0</v>
      </c>
      <c r="H18" s="149">
        <v>-100</v>
      </c>
      <c r="I18" s="734">
        <v>0</v>
      </c>
      <c r="J18" s="430"/>
      <c r="K18" s="430"/>
      <c r="L18" s="430"/>
      <c r="M18" s="430"/>
      <c r="N18" s="430"/>
      <c r="O18" s="430"/>
      <c r="P18" s="430"/>
      <c r="Q18" s="430"/>
      <c r="R18" s="430"/>
      <c r="S18" s="430"/>
      <c r="T18" s="430"/>
      <c r="U18" s="430"/>
      <c r="V18" s="430"/>
      <c r="W18" s="430"/>
      <c r="X18" s="430"/>
      <c r="Y18" s="430"/>
      <c r="Z18" s="430"/>
      <c r="AA18" s="430"/>
      <c r="AB18" s="430"/>
      <c r="AC18" s="430"/>
      <c r="AD18" s="430"/>
      <c r="AE18" s="430"/>
      <c r="AF18" s="430"/>
      <c r="AG18" s="430"/>
      <c r="AH18" s="430"/>
      <c r="AI18" s="430"/>
      <c r="AJ18" s="430"/>
      <c r="AK18" s="430"/>
      <c r="AL18" s="430"/>
      <c r="AM18" s="430"/>
      <c r="AN18" s="430"/>
      <c r="AO18" s="430"/>
      <c r="AP18" s="430"/>
      <c r="AQ18" s="430"/>
      <c r="AR18" s="430"/>
      <c r="AS18" s="430"/>
    </row>
    <row r="19" spans="1:45" x14ac:dyDescent="0.2">
      <c r="A19" s="1"/>
      <c r="B19" s="11" t="s">
        <v>236</v>
      </c>
      <c r="C19" s="456">
        <v>1273.6368399999999</v>
      </c>
      <c r="D19" s="142">
        <v>107.50400157839243</v>
      </c>
      <c r="E19" s="459">
        <v>3195.1142599999998</v>
      </c>
      <c r="F19" s="149">
        <v>46.977009307534836</v>
      </c>
      <c r="G19" s="459">
        <v>5706.6380799999997</v>
      </c>
      <c r="H19" s="149">
        <v>45.64190845947774</v>
      </c>
      <c r="I19" s="498">
        <v>1.3162795553580544</v>
      </c>
      <c r="J19" s="1"/>
    </row>
    <row r="20" spans="1:45" x14ac:dyDescent="0.2">
      <c r="A20" s="1"/>
      <c r="B20" s="431" t="s">
        <v>325</v>
      </c>
      <c r="C20" s="458">
        <v>1273.6368399999999</v>
      </c>
      <c r="D20" s="416">
        <v>107.50400157839243</v>
      </c>
      <c r="E20" s="460">
        <v>3195.1142599999998</v>
      </c>
      <c r="F20" s="579">
        <v>46.977009307534836</v>
      </c>
      <c r="G20" s="460">
        <v>5706.6380799999997</v>
      </c>
      <c r="H20" s="579">
        <v>45.649301573176814</v>
      </c>
      <c r="I20" s="646">
        <v>1.3162795553580544</v>
      </c>
      <c r="J20" s="1"/>
    </row>
    <row r="21" spans="1:45" s="432" customFormat="1" x14ac:dyDescent="0.2">
      <c r="A21" s="1"/>
      <c r="B21" s="431" t="s">
        <v>322</v>
      </c>
      <c r="C21" s="458">
        <v>0</v>
      </c>
      <c r="D21" s="416" t="s">
        <v>142</v>
      </c>
      <c r="E21" s="460">
        <v>0</v>
      </c>
      <c r="F21" s="579" t="s">
        <v>142</v>
      </c>
      <c r="G21" s="460">
        <v>0</v>
      </c>
      <c r="H21" s="579">
        <v>-100</v>
      </c>
      <c r="I21" s="646">
        <v>0</v>
      </c>
      <c r="J21" s="430"/>
      <c r="K21" s="430"/>
      <c r="L21" s="430"/>
      <c r="M21" s="430"/>
      <c r="N21" s="430"/>
      <c r="O21" s="430"/>
      <c r="P21" s="430"/>
      <c r="Q21" s="430"/>
      <c r="R21" s="430"/>
      <c r="S21" s="430"/>
      <c r="T21" s="430"/>
      <c r="U21" s="430"/>
      <c r="V21" s="430"/>
      <c r="W21" s="430"/>
      <c r="X21" s="430"/>
      <c r="Y21" s="430"/>
      <c r="Z21" s="430"/>
      <c r="AA21" s="430"/>
      <c r="AB21" s="430"/>
      <c r="AC21" s="430"/>
      <c r="AD21" s="430"/>
      <c r="AE21" s="430"/>
      <c r="AF21" s="430"/>
      <c r="AG21" s="430"/>
      <c r="AH21" s="430"/>
      <c r="AI21" s="430"/>
      <c r="AJ21" s="430"/>
      <c r="AK21" s="430"/>
      <c r="AL21" s="430"/>
      <c r="AM21" s="430"/>
      <c r="AN21" s="430"/>
      <c r="AO21" s="430"/>
      <c r="AP21" s="430"/>
      <c r="AQ21" s="430"/>
      <c r="AR21" s="430"/>
      <c r="AS21" s="430"/>
    </row>
    <row r="22" spans="1:45" s="432" customFormat="1" x14ac:dyDescent="0.2">
      <c r="A22" s="1"/>
      <c r="B22" s="11" t="s">
        <v>208</v>
      </c>
      <c r="C22" s="456">
        <v>0</v>
      </c>
      <c r="D22" s="142" t="s">
        <v>142</v>
      </c>
      <c r="E22" s="459">
        <v>74.692499999999995</v>
      </c>
      <c r="F22" s="149" t="s">
        <v>142</v>
      </c>
      <c r="G22" s="459">
        <v>74.692499999999995</v>
      </c>
      <c r="H22" s="149" t="s">
        <v>142</v>
      </c>
      <c r="I22" s="693">
        <v>1.7228394250749728E-2</v>
      </c>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0"/>
      <c r="AK22" s="430"/>
      <c r="AL22" s="430"/>
      <c r="AM22" s="430"/>
      <c r="AN22" s="430"/>
      <c r="AO22" s="430"/>
      <c r="AP22" s="430"/>
      <c r="AQ22" s="430"/>
      <c r="AR22" s="430"/>
      <c r="AS22" s="430"/>
    </row>
    <row r="23" spans="1:45" s="432" customFormat="1" x14ac:dyDescent="0.2">
      <c r="A23" s="1"/>
      <c r="B23" s="11" t="s">
        <v>209</v>
      </c>
      <c r="C23" s="456">
        <v>6512.9477800000004</v>
      </c>
      <c r="D23" s="142">
        <v>98.671886852765866</v>
      </c>
      <c r="E23" s="459">
        <v>23809.888070000001</v>
      </c>
      <c r="F23" s="149">
        <v>118.28562575722938</v>
      </c>
      <c r="G23" s="459">
        <v>68923.244720000002</v>
      </c>
      <c r="H23" s="149">
        <v>100.07572306406503</v>
      </c>
      <c r="I23" s="498">
        <v>15.897671561094684</v>
      </c>
      <c r="J23" s="430"/>
      <c r="K23" s="430"/>
      <c r="L23" s="430"/>
      <c r="M23" s="430"/>
      <c r="N23" s="430"/>
      <c r="O23" s="430"/>
      <c r="P23" s="430"/>
      <c r="Q23" s="430"/>
      <c r="R23" s="430"/>
      <c r="S23" s="430"/>
      <c r="T23" s="430"/>
      <c r="U23" s="430"/>
      <c r="V23" s="430"/>
      <c r="W23" s="430"/>
      <c r="X23" s="430"/>
      <c r="Y23" s="430"/>
      <c r="Z23" s="430"/>
      <c r="AA23" s="430"/>
      <c r="AB23" s="430"/>
      <c r="AC23" s="430"/>
      <c r="AD23" s="430"/>
      <c r="AE23" s="430"/>
      <c r="AF23" s="430"/>
      <c r="AG23" s="430"/>
      <c r="AH23" s="430"/>
      <c r="AI23" s="430"/>
      <c r="AJ23" s="430"/>
      <c r="AK23" s="430"/>
      <c r="AL23" s="430"/>
      <c r="AM23" s="430"/>
      <c r="AN23" s="430"/>
      <c r="AO23" s="430"/>
      <c r="AP23" s="430"/>
      <c r="AQ23" s="430"/>
      <c r="AR23" s="430"/>
      <c r="AS23" s="430"/>
    </row>
    <row r="24" spans="1:45" x14ac:dyDescent="0.2">
      <c r="A24" s="160" t="s">
        <v>442</v>
      </c>
      <c r="B24" s="145"/>
      <c r="C24" s="457">
        <v>8923.2998599999992</v>
      </c>
      <c r="D24" s="148">
        <v>104.35215571306111</v>
      </c>
      <c r="E24" s="457">
        <v>33136.52147</v>
      </c>
      <c r="F24" s="148">
        <v>82.58680447063233</v>
      </c>
      <c r="G24" s="457">
        <v>99003.523990000002</v>
      </c>
      <c r="H24" s="228">
        <v>50.016836510029215</v>
      </c>
      <c r="I24" s="148">
        <v>22.835917173923473</v>
      </c>
      <c r="J24" s="1"/>
    </row>
    <row r="25" spans="1:45" x14ac:dyDescent="0.2">
      <c r="A25" s="15"/>
      <c r="B25" s="11" t="s">
        <v>634</v>
      </c>
      <c r="C25" s="456">
        <v>1940.4524899999999</v>
      </c>
      <c r="D25" s="142">
        <v>102.10167032553767</v>
      </c>
      <c r="E25" s="459">
        <v>2902.4353900000001</v>
      </c>
      <c r="F25" s="149">
        <v>0.59848575823174943</v>
      </c>
      <c r="G25" s="459">
        <v>5913.4884299999994</v>
      </c>
      <c r="H25" s="149">
        <v>104.96166207745392</v>
      </c>
      <c r="I25" s="498">
        <v>1.3639911646990934</v>
      </c>
      <c r="J25" s="1"/>
    </row>
    <row r="26" spans="1:45" x14ac:dyDescent="0.2">
      <c r="A26" s="15"/>
      <c r="B26" s="11" t="s">
        <v>326</v>
      </c>
      <c r="C26" s="456">
        <v>877.3908100000001</v>
      </c>
      <c r="D26" s="142">
        <v>-50.982230246630508</v>
      </c>
      <c r="E26" s="459">
        <v>5336.3173800000004</v>
      </c>
      <c r="F26" s="149">
        <v>50.583962524138407</v>
      </c>
      <c r="G26" s="459">
        <v>17223.572609999999</v>
      </c>
      <c r="H26" s="149">
        <v>-23.557345247884804</v>
      </c>
      <c r="I26" s="498">
        <v>3.9727482589482812</v>
      </c>
      <c r="J26" s="1"/>
    </row>
    <row r="27" spans="1:45" x14ac:dyDescent="0.2">
      <c r="A27" s="160" t="s">
        <v>340</v>
      </c>
      <c r="B27" s="145"/>
      <c r="C27" s="457">
        <v>2817.8433</v>
      </c>
      <c r="D27" s="148">
        <v>2.46400509867133</v>
      </c>
      <c r="E27" s="457">
        <v>8238.752770000001</v>
      </c>
      <c r="F27" s="148">
        <v>28.151489959845311</v>
      </c>
      <c r="G27" s="457">
        <v>23137.061040000001</v>
      </c>
      <c r="H27" s="228">
        <v>-8.9684572436805166</v>
      </c>
      <c r="I27" s="148">
        <v>5.3367394236473755</v>
      </c>
      <c r="J27" s="1"/>
    </row>
    <row r="28" spans="1:45" x14ac:dyDescent="0.2">
      <c r="A28" s="15"/>
      <c r="B28" s="11" t="s">
        <v>212</v>
      </c>
      <c r="C28" s="456">
        <v>1027.45261</v>
      </c>
      <c r="D28" s="142" t="s">
        <v>142</v>
      </c>
      <c r="E28" s="459">
        <v>1027.45261</v>
      </c>
      <c r="F28" s="142" t="s">
        <v>142</v>
      </c>
      <c r="G28" s="459">
        <v>4129.9770699999999</v>
      </c>
      <c r="H28" s="142">
        <v>5.5893761428538961E-2</v>
      </c>
      <c r="I28" s="498">
        <v>0.95261067990114412</v>
      </c>
      <c r="J28" s="1"/>
    </row>
    <row r="29" spans="1:45" x14ac:dyDescent="0.2">
      <c r="A29" s="15"/>
      <c r="B29" s="11" t="s">
        <v>213</v>
      </c>
      <c r="C29" s="456">
        <v>10247.176599999999</v>
      </c>
      <c r="D29" s="142">
        <v>7.3498492097416861</v>
      </c>
      <c r="E29" s="459">
        <v>35547.522429999997</v>
      </c>
      <c r="F29" s="149">
        <v>-9.0983929428659689</v>
      </c>
      <c r="G29" s="459">
        <v>101871.93809000001</v>
      </c>
      <c r="H29" s="149">
        <v>-34.980991092542979</v>
      </c>
      <c r="I29" s="498">
        <v>23.497538742209574</v>
      </c>
      <c r="J29" s="1"/>
    </row>
    <row r="30" spans="1:45" x14ac:dyDescent="0.2">
      <c r="A30" s="1"/>
      <c r="B30" s="431" t="s">
        <v>325</v>
      </c>
      <c r="C30" s="458">
        <v>6958.2933200000007</v>
      </c>
      <c r="D30" s="416">
        <v>-23.105721080077636</v>
      </c>
      <c r="E30" s="460">
        <v>29311.894749999999</v>
      </c>
      <c r="F30" s="579">
        <v>-21.069875723348744</v>
      </c>
      <c r="G30" s="460">
        <v>93126.899799999985</v>
      </c>
      <c r="H30" s="579">
        <v>-31.790370976769839</v>
      </c>
      <c r="I30" s="646">
        <v>21.480429027070535</v>
      </c>
      <c r="J30" s="1"/>
    </row>
    <row r="31" spans="1:45" x14ac:dyDescent="0.2">
      <c r="A31" s="1"/>
      <c r="B31" s="431" t="s">
        <v>322</v>
      </c>
      <c r="C31" s="458">
        <v>3288.88328</v>
      </c>
      <c r="D31" s="416">
        <v>562.51892672637177</v>
      </c>
      <c r="E31" s="460">
        <v>6235.6276799999996</v>
      </c>
      <c r="F31" s="149">
        <v>216.69292066885677</v>
      </c>
      <c r="G31" s="460">
        <v>8745.0382899999986</v>
      </c>
      <c r="H31" s="579">
        <v>-56.599893359779522</v>
      </c>
      <c r="I31" s="646">
        <v>2.0171097151390329</v>
      </c>
      <c r="J31" s="1"/>
    </row>
    <row r="32" spans="1:45" x14ac:dyDescent="0.2">
      <c r="A32" s="430"/>
      <c r="B32" s="11" t="s">
        <v>214</v>
      </c>
      <c r="C32" s="456">
        <v>1098.05953</v>
      </c>
      <c r="D32" s="142">
        <v>-2.5864252866678212</v>
      </c>
      <c r="E32" s="459">
        <v>3173.1415200000001</v>
      </c>
      <c r="F32" s="149">
        <v>181.50300606607041</v>
      </c>
      <c r="G32" s="459">
        <v>5224.9703100000006</v>
      </c>
      <c r="H32" s="149">
        <v>363.5295462242629</v>
      </c>
      <c r="I32" s="498">
        <v>1.2051792140997026</v>
      </c>
      <c r="J32" s="1"/>
    </row>
    <row r="33" spans="1:10" x14ac:dyDescent="0.2">
      <c r="A33" s="1"/>
      <c r="B33" s="11" t="s">
        <v>215</v>
      </c>
      <c r="C33" s="456">
        <v>1112.7167299999999</v>
      </c>
      <c r="D33" s="142">
        <v>-54.597383241757257</v>
      </c>
      <c r="E33" s="459">
        <v>2754.0016799999999</v>
      </c>
      <c r="F33" s="149">
        <v>-47.038547273699443</v>
      </c>
      <c r="G33" s="459">
        <v>12602.57022</v>
      </c>
      <c r="H33" s="149">
        <v>72.867810546862245</v>
      </c>
      <c r="I33" s="498">
        <v>2.9068788475806508</v>
      </c>
      <c r="J33" s="1"/>
    </row>
    <row r="34" spans="1:10" x14ac:dyDescent="0.2">
      <c r="A34" s="1"/>
      <c r="B34" s="11" t="s">
        <v>600</v>
      </c>
      <c r="C34" s="456">
        <v>0</v>
      </c>
      <c r="D34" s="142">
        <v>-100</v>
      </c>
      <c r="E34" s="459">
        <v>1891.05603</v>
      </c>
      <c r="F34" s="149">
        <v>-33.769237334457287</v>
      </c>
      <c r="G34" s="459">
        <v>4978.6727099999998</v>
      </c>
      <c r="H34" s="149">
        <v>-49.034143144873994</v>
      </c>
      <c r="I34" s="498">
        <v>1.1483687959745434</v>
      </c>
      <c r="J34" s="1"/>
    </row>
    <row r="35" spans="1:10" x14ac:dyDescent="0.2">
      <c r="A35" s="1"/>
      <c r="B35" s="11" t="s">
        <v>679</v>
      </c>
      <c r="C35" s="456">
        <v>0</v>
      </c>
      <c r="D35" s="142" t="s">
        <v>142</v>
      </c>
      <c r="E35" s="459">
        <v>0</v>
      </c>
      <c r="F35" s="142" t="s">
        <v>142</v>
      </c>
      <c r="G35" s="459">
        <v>541.85708</v>
      </c>
      <c r="H35" s="142" t="s">
        <v>142</v>
      </c>
      <c r="I35" s="498">
        <v>0.12498346422733254</v>
      </c>
      <c r="J35" s="1"/>
    </row>
    <row r="36" spans="1:10" x14ac:dyDescent="0.2">
      <c r="A36" s="15"/>
      <c r="B36" s="11" t="s">
        <v>217</v>
      </c>
      <c r="C36" s="456">
        <v>4840.8125300000002</v>
      </c>
      <c r="D36" s="142">
        <v>-29.756207292639502</v>
      </c>
      <c r="E36" s="459">
        <v>20484.52679</v>
      </c>
      <c r="F36" s="142">
        <v>-9.7053460412053081</v>
      </c>
      <c r="G36" s="459">
        <v>61601.015790000005</v>
      </c>
      <c r="H36" s="142">
        <v>11.424591495133885</v>
      </c>
      <c r="I36" s="498">
        <v>14.208743666054549</v>
      </c>
      <c r="J36" s="1"/>
    </row>
    <row r="37" spans="1:10" x14ac:dyDescent="0.2">
      <c r="A37" s="160" t="s">
        <v>443</v>
      </c>
      <c r="B37" s="145"/>
      <c r="C37" s="457">
        <v>18326.218000000001</v>
      </c>
      <c r="D37" s="148">
        <v>-12.476140659372041</v>
      </c>
      <c r="E37" s="457">
        <v>64877.701059999999</v>
      </c>
      <c r="F37" s="148">
        <v>-8.5898487198210169</v>
      </c>
      <c r="G37" s="457">
        <v>190951.00127000001</v>
      </c>
      <c r="H37" s="228">
        <v>-18.494186702769536</v>
      </c>
      <c r="I37" s="148">
        <v>44.044303410047497</v>
      </c>
      <c r="J37" s="166"/>
    </row>
    <row r="38" spans="1:10" x14ac:dyDescent="0.2">
      <c r="A38" s="1"/>
      <c r="B38" s="11" t="s">
        <v>654</v>
      </c>
      <c r="C38" s="456">
        <v>0</v>
      </c>
      <c r="D38" s="142" t="s">
        <v>142</v>
      </c>
      <c r="E38" s="459">
        <v>70.424530000000004</v>
      </c>
      <c r="F38" s="149" t="s">
        <v>142</v>
      </c>
      <c r="G38" s="459">
        <v>128.72604999999999</v>
      </c>
      <c r="H38" s="149">
        <v>-84.714242198811334</v>
      </c>
      <c r="I38" s="674">
        <v>2.9691644271402379E-2</v>
      </c>
      <c r="J38" s="1"/>
    </row>
    <row r="39" spans="1:10" x14ac:dyDescent="0.2">
      <c r="A39" s="15"/>
      <c r="B39" s="11" t="s">
        <v>667</v>
      </c>
      <c r="C39" s="456">
        <v>0</v>
      </c>
      <c r="D39" s="142">
        <v>-100</v>
      </c>
      <c r="E39" s="459">
        <v>0</v>
      </c>
      <c r="F39" s="142">
        <v>-100</v>
      </c>
      <c r="G39" s="459">
        <v>0</v>
      </c>
      <c r="H39" s="142">
        <v>-100</v>
      </c>
      <c r="I39" s="734">
        <v>0</v>
      </c>
      <c r="J39" s="1"/>
    </row>
    <row r="40" spans="1:10" ht="14.25" customHeight="1" x14ac:dyDescent="0.2">
      <c r="A40" s="15"/>
      <c r="B40" s="11" t="s">
        <v>674</v>
      </c>
      <c r="C40" s="456">
        <v>0</v>
      </c>
      <c r="D40" s="142" t="s">
        <v>142</v>
      </c>
      <c r="E40" s="459">
        <v>0</v>
      </c>
      <c r="F40" s="142" t="s">
        <v>142</v>
      </c>
      <c r="G40" s="459">
        <v>154.28510999999997</v>
      </c>
      <c r="H40" s="142" t="s">
        <v>142</v>
      </c>
      <c r="I40" s="674">
        <v>3.5587036209797362E-2</v>
      </c>
      <c r="J40" s="1"/>
    </row>
    <row r="41" spans="1:10" ht="14.25" customHeight="1" x14ac:dyDescent="0.2">
      <c r="A41" s="15"/>
      <c r="B41" s="11" t="s">
        <v>576</v>
      </c>
      <c r="C41" s="456">
        <v>0</v>
      </c>
      <c r="D41" s="142" t="s">
        <v>142</v>
      </c>
      <c r="E41" s="459">
        <v>0</v>
      </c>
      <c r="F41" s="142" t="s">
        <v>142</v>
      </c>
      <c r="G41" s="459">
        <v>78.434839999999994</v>
      </c>
      <c r="H41" s="142" t="s">
        <v>142</v>
      </c>
      <c r="I41" s="674">
        <v>1.8091593486822304E-2</v>
      </c>
      <c r="J41" s="1"/>
    </row>
    <row r="42" spans="1:10" ht="14.25" customHeight="1" x14ac:dyDescent="0.2">
      <c r="A42" s="15"/>
      <c r="B42" s="11" t="s">
        <v>633</v>
      </c>
      <c r="C42" s="456">
        <v>0</v>
      </c>
      <c r="D42" s="142" t="s">
        <v>142</v>
      </c>
      <c r="E42" s="459">
        <v>0</v>
      </c>
      <c r="F42" s="142" t="s">
        <v>142</v>
      </c>
      <c r="G42" s="459">
        <v>0</v>
      </c>
      <c r="H42" s="142">
        <v>-100</v>
      </c>
      <c r="I42" s="498">
        <v>0</v>
      </c>
      <c r="J42" s="1"/>
    </row>
    <row r="43" spans="1:10" ht="14.25" customHeight="1" x14ac:dyDescent="0.2">
      <c r="A43" s="160" t="s">
        <v>459</v>
      </c>
      <c r="B43" s="145"/>
      <c r="C43" s="457">
        <v>0</v>
      </c>
      <c r="D43" s="148">
        <v>-100</v>
      </c>
      <c r="E43" s="457">
        <v>70.424530000000004</v>
      </c>
      <c r="F43" s="148">
        <v>-57.92799315277626</v>
      </c>
      <c r="G43" s="457">
        <v>361.44600000000003</v>
      </c>
      <c r="H43" s="228">
        <v>-69.312384685626299</v>
      </c>
      <c r="I43" s="148">
        <v>8.337027396802206E-2</v>
      </c>
      <c r="J43" s="1"/>
    </row>
    <row r="44" spans="1:10" ht="14.25" customHeight="1" x14ac:dyDescent="0.2">
      <c r="A44" s="667" t="s">
        <v>114</v>
      </c>
      <c r="B44" s="668" t="s">
        <v>114</v>
      </c>
      <c r="C44" s="668">
        <v>38410.485119999998</v>
      </c>
      <c r="D44" s="669">
        <v>-5.7697230842699465</v>
      </c>
      <c r="E44" s="150">
        <v>141404.29819</v>
      </c>
      <c r="F44" s="669">
        <v>-8.2458770048408123</v>
      </c>
      <c r="G44" s="150">
        <v>433543.01575000002</v>
      </c>
      <c r="H44" s="670">
        <v>-0.94910930907720292</v>
      </c>
      <c r="I44" s="671">
        <v>100</v>
      </c>
    </row>
    <row r="45" spans="1:10" s="1" customFormat="1" ht="15" customHeight="1" x14ac:dyDescent="0.2">
      <c r="A45" s="683"/>
      <c r="B45" s="708" t="s">
        <v>327</v>
      </c>
      <c r="C45" s="181">
        <v>8435.8852499999994</v>
      </c>
      <c r="D45" s="155">
        <v>-16.698974724815773</v>
      </c>
      <c r="E45" s="520">
        <v>37600.481500000002</v>
      </c>
      <c r="F45" s="521">
        <v>-15.012567658498677</v>
      </c>
      <c r="G45" s="520">
        <v>120531.22146000002</v>
      </c>
      <c r="H45" s="521">
        <v>-27.663632835653939</v>
      </c>
      <c r="I45" s="521">
        <v>27.801444627470051</v>
      </c>
    </row>
    <row r="46" spans="1:10" s="1" customFormat="1" ht="13.5" customHeight="1" x14ac:dyDescent="0.2">
      <c r="A46" s="683"/>
      <c r="B46" s="708" t="s">
        <v>328</v>
      </c>
      <c r="C46" s="181">
        <v>29974.599870000002</v>
      </c>
      <c r="D46" s="155">
        <v>-2.1568925988368357</v>
      </c>
      <c r="E46" s="520">
        <v>103803.81668999999</v>
      </c>
      <c r="F46" s="521">
        <v>-5.5210640716831705</v>
      </c>
      <c r="G46" s="520">
        <v>313011.79428999999</v>
      </c>
      <c r="H46" s="521">
        <v>15.472167066103454</v>
      </c>
      <c r="I46" s="521">
        <v>72.198555372529952</v>
      </c>
    </row>
    <row r="47" spans="1:10" s="1" customFormat="1" x14ac:dyDescent="0.2">
      <c r="A47" s="474" t="s">
        <v>446</v>
      </c>
      <c r="B47" s="153"/>
      <c r="C47" s="409">
        <v>10753.476040000001</v>
      </c>
      <c r="D47" s="410">
        <v>-21.596110387311356</v>
      </c>
      <c r="E47" s="411">
        <v>42075.732170000003</v>
      </c>
      <c r="F47" s="412">
        <v>-32.008089011456477</v>
      </c>
      <c r="G47" s="411">
        <v>137253.39598</v>
      </c>
      <c r="H47" s="412">
        <v>2.7043353616141959</v>
      </c>
      <c r="I47" s="412">
        <v>31.658541596515157</v>
      </c>
    </row>
    <row r="48" spans="1:10" s="1" customFormat="1" ht="12.75" customHeight="1" x14ac:dyDescent="0.2">
      <c r="A48" s="474" t="s">
        <v>447</v>
      </c>
      <c r="B48" s="153"/>
      <c r="C48" s="409">
        <v>27657.00908</v>
      </c>
      <c r="D48" s="410">
        <v>2.2558489912324293</v>
      </c>
      <c r="E48" s="411">
        <v>99328.566019999998</v>
      </c>
      <c r="F48" s="412">
        <v>7.6980361021775092</v>
      </c>
      <c r="G48" s="411">
        <v>296289.61976999999</v>
      </c>
      <c r="H48" s="412">
        <v>-2.5548690448343079</v>
      </c>
      <c r="I48" s="412">
        <v>68.34145840348485</v>
      </c>
    </row>
    <row r="49" spans="1:9" s="1" customFormat="1" ht="12.75" customHeight="1" x14ac:dyDescent="0.2">
      <c r="A49" s="683"/>
      <c r="B49" s="708" t="s">
        <v>448</v>
      </c>
      <c r="C49" s="181">
        <v>1297.1118399999998</v>
      </c>
      <c r="D49" s="155">
        <v>44.550875136063354</v>
      </c>
      <c r="E49" s="520">
        <v>7510.6475300000002</v>
      </c>
      <c r="F49" s="728">
        <v>28.90409756305743</v>
      </c>
      <c r="G49" s="520">
        <v>25457.497869999996</v>
      </c>
      <c r="H49" s="728">
        <v>16.372926458154605</v>
      </c>
      <c r="I49" s="521">
        <v>5.8719658592493413</v>
      </c>
    </row>
    <row r="50" spans="1:9" s="1" customFormat="1" x14ac:dyDescent="0.2">
      <c r="A50" s="161"/>
      <c r="B50" s="161"/>
      <c r="C50" s="161"/>
      <c r="D50" s="161"/>
      <c r="E50" s="161"/>
      <c r="F50" s="161"/>
      <c r="G50" s="161"/>
      <c r="H50" s="161"/>
      <c r="I50" s="161" t="s">
        <v>220</v>
      </c>
    </row>
    <row r="51" spans="1:9" s="1" customFormat="1" ht="15" customHeight="1" x14ac:dyDescent="0.2">
      <c r="A51" s="817" t="s">
        <v>683</v>
      </c>
      <c r="B51" s="817"/>
      <c r="C51" s="817"/>
      <c r="D51" s="817"/>
      <c r="E51" s="817"/>
      <c r="F51" s="817"/>
      <c r="G51" s="817"/>
      <c r="H51" s="817"/>
      <c r="I51" s="817"/>
    </row>
    <row r="52" spans="1:9" s="1" customFormat="1" x14ac:dyDescent="0.2">
      <c r="A52" s="433" t="s">
        <v>472</v>
      </c>
      <c r="I52" s="663"/>
    </row>
    <row r="53" spans="1:9" s="1" customFormat="1" x14ac:dyDescent="0.2"/>
    <row r="54" spans="1:9" s="1" customFormat="1" x14ac:dyDescent="0.2"/>
    <row r="55" spans="1:9" s="1" customFormat="1" x14ac:dyDescent="0.2"/>
    <row r="56" spans="1:9" s="1" customFormat="1" x14ac:dyDescent="0.2"/>
    <row r="57" spans="1:9" s="1" customFormat="1" x14ac:dyDescent="0.2"/>
    <row r="58" spans="1:9" s="1" customFormat="1" x14ac:dyDescent="0.2"/>
    <row r="59" spans="1:9" s="1" customFormat="1" x14ac:dyDescent="0.2"/>
    <row r="60" spans="1:9" s="1" customFormat="1" x14ac:dyDescent="0.2"/>
    <row r="61" spans="1:9" s="1" customFormat="1" x14ac:dyDescent="0.2"/>
    <row r="62" spans="1:9" s="1" customFormat="1" x14ac:dyDescent="0.2"/>
    <row r="63" spans="1:9" s="1" customFormat="1" x14ac:dyDescent="0.2"/>
    <row r="64" spans="1:9"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sheetData>
  <mergeCells count="6">
    <mergeCell ref="A51:I51"/>
    <mergeCell ref="A3:A4"/>
    <mergeCell ref="B3:B4"/>
    <mergeCell ref="C3:D3"/>
    <mergeCell ref="E3:F3"/>
    <mergeCell ref="G3:I3"/>
  </mergeCells>
  <conditionalFormatting sqref="F49">
    <cfRule type="cellIs" dxfId="43" priority="3" operator="between">
      <formula>0</formula>
      <formula>0.5</formula>
    </cfRule>
    <cfRule type="cellIs" dxfId="42" priority="4" operator="between">
      <formula>-0.49</formula>
      <formula>0.49</formula>
    </cfRule>
  </conditionalFormatting>
  <conditionalFormatting sqref="H49">
    <cfRule type="cellIs" dxfId="41" priority="5" operator="between">
      <formula>0</formula>
      <formula>0.5</formula>
    </cfRule>
    <cfRule type="cellIs" dxfId="40" priority="6" operator="between">
      <formula>-0.49</formula>
      <formula>0.49</formula>
    </cfRule>
  </conditionalFormatting>
  <conditionalFormatting sqref="I8">
    <cfRule type="cellIs" dxfId="39" priority="19" operator="between">
      <formula>0</formula>
      <formula>0.5</formula>
    </cfRule>
    <cfRule type="cellIs" dxfId="38" priority="20" operator="between">
      <formula>0</formula>
      <formula>0.49</formula>
    </cfRule>
  </conditionalFormatting>
  <conditionalFormatting sqref="I10">
    <cfRule type="cellIs" dxfId="37" priority="21" operator="between">
      <formula>0</formula>
      <formula>0.5</formula>
    </cfRule>
    <cfRule type="cellIs" dxfId="36" priority="22" operator="between">
      <formula>0</formula>
      <formula>0.49</formula>
    </cfRule>
  </conditionalFormatting>
  <conditionalFormatting sqref="I13:I14">
    <cfRule type="cellIs" dxfId="35" priority="13" operator="between">
      <formula>0</formula>
      <formula>0.5</formula>
    </cfRule>
    <cfRule type="cellIs" dxfId="34" priority="14" operator="between">
      <formula>0</formula>
      <formula>0.49</formula>
    </cfRule>
  </conditionalFormatting>
  <conditionalFormatting sqref="I22">
    <cfRule type="cellIs" dxfId="33" priority="1" operator="between">
      <formula>0</formula>
      <formula>0.5</formula>
    </cfRule>
    <cfRule type="cellIs" dxfId="32" priority="2" operator="between">
      <formula>0</formula>
      <formula>0.49</formula>
    </cfRule>
  </conditionalFormatting>
  <conditionalFormatting sqref="I38 I40:I41">
    <cfRule type="cellIs" dxfId="31" priority="33" operator="between">
      <formula>0</formula>
      <formula>0.5</formula>
    </cfRule>
    <cfRule type="cellIs" dxfId="30" priority="34" operator="between">
      <formula>0</formula>
      <formula>0.49</formula>
    </cfRule>
  </conditionalFormatting>
  <pageMargins left="0.7" right="0.7" top="0.75" bottom="0.75" header="0.3" footer="0.3"/>
  <pageSetup paperSize="9"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43"/>
  <dimension ref="A1:AE50"/>
  <sheetViews>
    <sheetView workbookViewId="0">
      <selection sqref="A1:F2"/>
    </sheetView>
  </sheetViews>
  <sheetFormatPr baseColWidth="10" defaultRowHeight="14.25" x14ac:dyDescent="0.2"/>
  <cols>
    <col min="1" max="1" width="25.125" customWidth="1"/>
    <col min="3" max="3" width="11.625" bestFit="1" customWidth="1"/>
    <col min="8" max="8" width="10.125" customWidth="1"/>
    <col min="9" max="31" width="11" style="1"/>
    <col min="40" max="40" width="10.625" bestFit="1" customWidth="1"/>
  </cols>
  <sheetData>
    <row r="1" spans="1:9" x14ac:dyDescent="0.2">
      <c r="A1" s="809" t="s">
        <v>18</v>
      </c>
      <c r="B1" s="809"/>
      <c r="C1" s="809"/>
      <c r="D1" s="809"/>
      <c r="E1" s="809"/>
      <c r="F1" s="809"/>
      <c r="G1" s="1"/>
      <c r="H1" s="1"/>
    </row>
    <row r="2" spans="1:9" x14ac:dyDescent="0.2">
      <c r="A2" s="810"/>
      <c r="B2" s="810"/>
      <c r="C2" s="810"/>
      <c r="D2" s="810"/>
      <c r="E2" s="810"/>
      <c r="F2" s="810"/>
      <c r="G2" s="10"/>
      <c r="H2" s="55" t="s">
        <v>467</v>
      </c>
    </row>
    <row r="3" spans="1:9" x14ac:dyDescent="0.2">
      <c r="A3" s="11"/>
      <c r="B3" s="780">
        <f>INDICE!A3</f>
        <v>45017</v>
      </c>
      <c r="C3" s="780">
        <v>41671</v>
      </c>
      <c r="D3" s="779" t="s">
        <v>115</v>
      </c>
      <c r="E3" s="779"/>
      <c r="F3" s="779" t="s">
        <v>116</v>
      </c>
      <c r="G3" s="779"/>
      <c r="H3" s="779"/>
    </row>
    <row r="4" spans="1:9" x14ac:dyDescent="0.2">
      <c r="A4" s="257"/>
      <c r="B4" s="184" t="s">
        <v>54</v>
      </c>
      <c r="C4" s="185" t="s">
        <v>421</v>
      </c>
      <c r="D4" s="184" t="s">
        <v>54</v>
      </c>
      <c r="E4" s="185" t="s">
        <v>421</v>
      </c>
      <c r="F4" s="184" t="s">
        <v>54</v>
      </c>
      <c r="G4" s="186" t="s">
        <v>421</v>
      </c>
      <c r="H4" s="185" t="s">
        <v>471</v>
      </c>
      <c r="I4" s="55"/>
    </row>
    <row r="5" spans="1:9" ht="14.1" customHeight="1" x14ac:dyDescent="0.2">
      <c r="A5" s="413" t="s">
        <v>329</v>
      </c>
      <c r="B5" s="230">
        <v>8435.8852499999994</v>
      </c>
      <c r="C5" s="231">
        <v>-16.698974724815773</v>
      </c>
      <c r="D5" s="230">
        <v>37584.791360000003</v>
      </c>
      <c r="E5" s="231">
        <v>-15.048031691364287</v>
      </c>
      <c r="F5" s="230">
        <v>120515.53132000002</v>
      </c>
      <c r="G5" s="231">
        <v>-27.673049215195693</v>
      </c>
      <c r="H5" s="231">
        <v>27.798831630838301</v>
      </c>
    </row>
    <row r="6" spans="1:9" x14ac:dyDescent="0.2">
      <c r="A6" s="406" t="s">
        <v>330</v>
      </c>
      <c r="B6" s="735">
        <v>6958.2933200000007</v>
      </c>
      <c r="C6" s="506">
        <v>-23.105721080077636</v>
      </c>
      <c r="D6" s="434">
        <v>29296.204610000001</v>
      </c>
      <c r="E6" s="435">
        <v>-21.112125626013878</v>
      </c>
      <c r="F6" s="434">
        <v>93111.209659999993</v>
      </c>
      <c r="G6" s="435">
        <v>-5.2610380763517473</v>
      </c>
      <c r="H6" s="737">
        <v>21.47758726142273</v>
      </c>
    </row>
    <row r="7" spans="1:9" x14ac:dyDescent="0.2">
      <c r="A7" s="406" t="s">
        <v>331</v>
      </c>
      <c r="B7" s="736">
        <v>0</v>
      </c>
      <c r="C7" s="435" t="s">
        <v>142</v>
      </c>
      <c r="D7" s="434">
        <v>0</v>
      </c>
      <c r="E7" s="435" t="s">
        <v>142</v>
      </c>
      <c r="F7" s="434">
        <v>0</v>
      </c>
      <c r="G7" s="435">
        <v>-100</v>
      </c>
      <c r="H7" s="646">
        <v>0</v>
      </c>
    </row>
    <row r="8" spans="1:9" x14ac:dyDescent="0.2">
      <c r="A8" s="406" t="s">
        <v>519</v>
      </c>
      <c r="B8" s="736">
        <v>1273.6368399999999</v>
      </c>
      <c r="C8" s="473">
        <v>107.50400157839243</v>
      </c>
      <c r="D8" s="434">
        <v>3195.1142599999998</v>
      </c>
      <c r="E8" s="473">
        <v>46.977009307534836</v>
      </c>
      <c r="F8" s="434">
        <v>5706.6380799999997</v>
      </c>
      <c r="G8" s="473">
        <v>45.649301573176814</v>
      </c>
      <c r="H8" s="737">
        <v>1.316327193901885</v>
      </c>
    </row>
    <row r="9" spans="1:9" x14ac:dyDescent="0.2">
      <c r="A9" s="406" t="s">
        <v>520</v>
      </c>
      <c r="B9" s="735">
        <v>203.95508999999998</v>
      </c>
      <c r="C9" s="435">
        <v>-56.047037525734311</v>
      </c>
      <c r="D9" s="434">
        <v>5093.4724900000001</v>
      </c>
      <c r="E9" s="435">
        <v>3.2739059337295657</v>
      </c>
      <c r="F9" s="434">
        <v>21697.683580000001</v>
      </c>
      <c r="G9" s="435">
        <v>-17.113355254434119</v>
      </c>
      <c r="H9" s="737">
        <v>5.004917175513679</v>
      </c>
    </row>
    <row r="10" spans="1:9" x14ac:dyDescent="0.2">
      <c r="A10" s="413" t="s">
        <v>332</v>
      </c>
      <c r="B10" s="415">
        <v>29974.599870000002</v>
      </c>
      <c r="C10" s="231">
        <v>-2.1231353147963827</v>
      </c>
      <c r="D10" s="415">
        <v>103773.22269000001</v>
      </c>
      <c r="E10" s="231">
        <v>-5.4328848536091687</v>
      </c>
      <c r="F10" s="415">
        <v>312900.08236</v>
      </c>
      <c r="G10" s="231">
        <v>15.597985422679658</v>
      </c>
      <c r="H10" s="231">
        <v>72.175400228746852</v>
      </c>
    </row>
    <row r="11" spans="1:9" x14ac:dyDescent="0.2">
      <c r="A11" s="406" t="s">
        <v>333</v>
      </c>
      <c r="B11" s="735">
        <v>4770.9162900000001</v>
      </c>
      <c r="C11" s="437">
        <v>6.8869781033265856</v>
      </c>
      <c r="D11" s="434">
        <v>16671.974919999997</v>
      </c>
      <c r="E11" s="435">
        <v>-12.891744536428204</v>
      </c>
      <c r="F11" s="434">
        <v>50715.201529999991</v>
      </c>
      <c r="G11" s="435">
        <v>2.9970350743242973</v>
      </c>
      <c r="H11" s="737">
        <v>11.698271027931295</v>
      </c>
    </row>
    <row r="12" spans="1:9" x14ac:dyDescent="0.2">
      <c r="A12" s="406" t="s">
        <v>334</v>
      </c>
      <c r="B12" s="735">
        <v>6788.7742100000005</v>
      </c>
      <c r="C12" s="435">
        <v>4.9840752773814572</v>
      </c>
      <c r="D12" s="434">
        <v>22373.735740000004</v>
      </c>
      <c r="E12" s="435">
        <v>1.1270689357219155</v>
      </c>
      <c r="F12" s="434">
        <v>64830.913340000006</v>
      </c>
      <c r="G12" s="435">
        <v>19.048234478700333</v>
      </c>
      <c r="H12" s="737">
        <v>14.954285349551814</v>
      </c>
    </row>
    <row r="13" spans="1:9" x14ac:dyDescent="0.2">
      <c r="A13" s="406" t="s">
        <v>335</v>
      </c>
      <c r="B13" s="735">
        <v>5615.7783799999997</v>
      </c>
      <c r="C13" s="443">
        <v>9.8942265660525273</v>
      </c>
      <c r="D13" s="434">
        <v>17141.06064</v>
      </c>
      <c r="E13" s="435">
        <v>-10.244593117234572</v>
      </c>
      <c r="F13" s="434">
        <v>53050.621950000008</v>
      </c>
      <c r="G13" s="435">
        <v>20.395694568354987</v>
      </c>
      <c r="H13" s="737">
        <v>12.236973038632451</v>
      </c>
    </row>
    <row r="14" spans="1:9" x14ac:dyDescent="0.2">
      <c r="A14" s="406" t="s">
        <v>336</v>
      </c>
      <c r="B14" s="735">
        <v>6272.90146</v>
      </c>
      <c r="C14" s="435">
        <v>8.3155819096799455</v>
      </c>
      <c r="D14" s="434">
        <v>21570.991379999999</v>
      </c>
      <c r="E14" s="435">
        <v>1.8386756215192173</v>
      </c>
      <c r="F14" s="434">
        <v>64116.742689999999</v>
      </c>
      <c r="G14" s="435">
        <v>11.824810390760858</v>
      </c>
      <c r="H14" s="737">
        <v>14.789550485608663</v>
      </c>
    </row>
    <row r="15" spans="1:9" x14ac:dyDescent="0.2">
      <c r="A15" s="406" t="s">
        <v>337</v>
      </c>
      <c r="B15" s="735">
        <v>3158.0823899999996</v>
      </c>
      <c r="C15" s="443">
        <v>0.98238524640179103</v>
      </c>
      <c r="D15" s="434">
        <v>10853.227479999998</v>
      </c>
      <c r="E15" s="435">
        <v>31.531901060818228</v>
      </c>
      <c r="F15" s="434">
        <v>29194.711420000003</v>
      </c>
      <c r="G15" s="435">
        <v>21.40146494581094</v>
      </c>
      <c r="H15" s="737">
        <v>6.7342263556100468</v>
      </c>
    </row>
    <row r="16" spans="1:9" x14ac:dyDescent="0.2">
      <c r="A16" s="406" t="s">
        <v>338</v>
      </c>
      <c r="B16" s="735">
        <v>3368.1471399999996</v>
      </c>
      <c r="C16" s="435">
        <v>-40.554747209366312</v>
      </c>
      <c r="D16" s="434">
        <v>15162.232530000001</v>
      </c>
      <c r="E16" s="435">
        <v>-23.963719509676533</v>
      </c>
      <c r="F16" s="434">
        <v>50991.891429999989</v>
      </c>
      <c r="G16" s="435">
        <v>22.77155366932622</v>
      </c>
      <c r="H16" s="738">
        <v>11.762093971412579</v>
      </c>
    </row>
    <row r="17" spans="1:8" x14ac:dyDescent="0.2">
      <c r="A17" s="413" t="s">
        <v>539</v>
      </c>
      <c r="B17" s="522">
        <v>0</v>
      </c>
      <c r="C17" s="666">
        <v>-100</v>
      </c>
      <c r="D17" s="415">
        <v>30.594000000000001</v>
      </c>
      <c r="E17" s="656">
        <v>-77.304129047621345</v>
      </c>
      <c r="F17" s="415">
        <v>111.71193</v>
      </c>
      <c r="G17" s="417">
        <v>-71.478465835029766</v>
      </c>
      <c r="H17" s="723">
        <v>2.5768140414866435E-2</v>
      </c>
    </row>
    <row r="18" spans="1:8" x14ac:dyDescent="0.2">
      <c r="A18" s="414" t="s">
        <v>114</v>
      </c>
      <c r="B18" s="61">
        <v>38410.485120000005</v>
      </c>
      <c r="C18" s="62">
        <v>-5.7697230842699279</v>
      </c>
      <c r="D18" s="61">
        <v>141388.60805000001</v>
      </c>
      <c r="E18" s="62">
        <v>-8.2560579898164814</v>
      </c>
      <c r="F18" s="61">
        <v>433527.32560999994</v>
      </c>
      <c r="G18" s="62">
        <v>-0.95269401067683812</v>
      </c>
      <c r="H18" s="62">
        <v>100</v>
      </c>
    </row>
    <row r="19" spans="1:8" x14ac:dyDescent="0.2">
      <c r="A19" s="156"/>
      <c r="B19" s="1"/>
      <c r="C19" s="1"/>
      <c r="D19" s="1"/>
      <c r="E19" s="1"/>
      <c r="F19" s="1"/>
      <c r="G19" s="1"/>
      <c r="H19" s="161" t="s">
        <v>220</v>
      </c>
    </row>
    <row r="20" spans="1:8" x14ac:dyDescent="0.2">
      <c r="A20" s="133" t="s">
        <v>574</v>
      </c>
      <c r="B20" s="1"/>
      <c r="C20" s="1"/>
      <c r="D20" s="1"/>
      <c r="E20" s="1"/>
      <c r="F20" s="1"/>
      <c r="G20" s="1"/>
      <c r="H20" s="1"/>
    </row>
    <row r="21" spans="1:8" x14ac:dyDescent="0.2">
      <c r="A21" s="433" t="s">
        <v>531</v>
      </c>
      <c r="B21" s="1"/>
      <c r="C21" s="1"/>
      <c r="D21" s="1"/>
      <c r="E21" s="1"/>
      <c r="F21" s="1"/>
      <c r="G21" s="1"/>
      <c r="H21" s="1"/>
    </row>
    <row r="22" spans="1:8" x14ac:dyDescent="0.2">
      <c r="A22" s="817"/>
      <c r="B22" s="817"/>
      <c r="C22" s="817"/>
      <c r="D22" s="817"/>
      <c r="E22" s="817"/>
      <c r="F22" s="817"/>
      <c r="G22" s="817"/>
      <c r="H22" s="817"/>
    </row>
    <row r="23" spans="1:8" s="1" customFormat="1" x14ac:dyDescent="0.2">
      <c r="A23" s="817"/>
      <c r="B23" s="817"/>
      <c r="C23" s="817"/>
      <c r="D23" s="817"/>
      <c r="E23" s="817"/>
      <c r="F23" s="817"/>
      <c r="G23" s="817"/>
      <c r="H23" s="817"/>
    </row>
    <row r="24" spans="1:8" s="1" customFormat="1" x14ac:dyDescent="0.2"/>
    <row r="25" spans="1:8" s="1" customFormat="1" x14ac:dyDescent="0.2"/>
    <row r="26" spans="1:8" s="1" customFormat="1" x14ac:dyDescent="0.2"/>
    <row r="27" spans="1:8" s="1" customFormat="1" x14ac:dyDescent="0.2"/>
    <row r="28" spans="1:8" s="1" customFormat="1" x14ac:dyDescent="0.2"/>
    <row r="29" spans="1:8" s="1" customFormat="1" x14ac:dyDescent="0.2"/>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sheetData>
  <mergeCells count="5">
    <mergeCell ref="A1:F2"/>
    <mergeCell ref="B3:C3"/>
    <mergeCell ref="D3:E3"/>
    <mergeCell ref="F3:H3"/>
    <mergeCell ref="A22:H23"/>
  </mergeCells>
  <conditionalFormatting sqref="C6">
    <cfRule type="cellIs" dxfId="29" priority="7" operator="between">
      <formula>0.0001</formula>
      <formula>0.44999</formula>
    </cfRule>
  </conditionalFormatting>
  <conditionalFormatting sqref="C17">
    <cfRule type="cellIs" dxfId="28" priority="5" operator="between">
      <formula>0</formula>
      <formula>0.5</formula>
    </cfRule>
    <cfRule type="cellIs" dxfId="27" priority="6" operator="between">
      <formula>0</formula>
      <formula>0.49</formula>
    </cfRule>
  </conditionalFormatting>
  <conditionalFormatting sqref="E18">
    <cfRule type="cellIs" dxfId="26" priority="10" operator="between">
      <formula>0.00001</formula>
      <formula>0.049999</formula>
    </cfRule>
  </conditionalFormatting>
  <conditionalFormatting sqref="G18">
    <cfRule type="cellIs" dxfId="25" priority="9" operator="between">
      <formula>0.00001</formula>
      <formula>0.049999</formula>
    </cfRule>
  </conditionalFormatting>
  <conditionalFormatting sqref="H17">
    <cfRule type="cellIs" dxfId="24" priority="1" operator="between">
      <formula>0</formula>
      <formula>0.5</formula>
    </cfRule>
    <cfRule type="cellIs" dxfId="23" priority="2" operator="between">
      <formula>0</formula>
      <formula>0.49</formula>
    </cfRule>
  </conditionalFormatting>
  <pageMargins left="0.7" right="0.7" top="0.75" bottom="0.75" header="0.3" footer="0.3"/>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4"/>
  <dimension ref="A1:AK408"/>
  <sheetViews>
    <sheetView workbookViewId="0"/>
  </sheetViews>
  <sheetFormatPr baseColWidth="10" defaultRowHeight="14.25" x14ac:dyDescent="0.2"/>
  <cols>
    <col min="1" max="1" width="16.125" customWidth="1"/>
    <col min="9" max="37" width="11" style="1"/>
  </cols>
  <sheetData>
    <row r="1" spans="1:8" x14ac:dyDescent="0.2">
      <c r="A1" s="620" t="s">
        <v>501</v>
      </c>
      <c r="B1" s="1"/>
      <c r="C1" s="1"/>
      <c r="D1" s="1"/>
      <c r="E1" s="1"/>
      <c r="F1" s="1"/>
      <c r="G1" s="1"/>
      <c r="H1" s="1"/>
    </row>
    <row r="2" spans="1:8" x14ac:dyDescent="0.2">
      <c r="A2" s="1"/>
      <c r="B2" s="1"/>
      <c r="C2" s="1"/>
      <c r="D2" s="1"/>
      <c r="E2" s="1"/>
      <c r="F2" s="1"/>
      <c r="G2" s="55" t="s">
        <v>469</v>
      </c>
      <c r="H2" s="1"/>
    </row>
    <row r="3" spans="1:8" x14ac:dyDescent="0.2">
      <c r="A3" s="56"/>
      <c r="B3" s="780">
        <f>INDICE!A3</f>
        <v>45017</v>
      </c>
      <c r="C3" s="779">
        <v>41671</v>
      </c>
      <c r="D3" s="779" t="s">
        <v>115</v>
      </c>
      <c r="E3" s="779"/>
      <c r="F3" s="779" t="s">
        <v>116</v>
      </c>
      <c r="G3" s="779"/>
      <c r="H3" s="1"/>
    </row>
    <row r="4" spans="1:8" x14ac:dyDescent="0.2">
      <c r="A4" s="66"/>
      <c r="B4" s="184" t="s">
        <v>342</v>
      </c>
      <c r="C4" s="185" t="s">
        <v>421</v>
      </c>
      <c r="D4" s="184" t="s">
        <v>342</v>
      </c>
      <c r="E4" s="185" t="s">
        <v>421</v>
      </c>
      <c r="F4" s="184" t="s">
        <v>342</v>
      </c>
      <c r="G4" s="186" t="s">
        <v>421</v>
      </c>
      <c r="H4" s="1"/>
    </row>
    <row r="5" spans="1:8" x14ac:dyDescent="0.2">
      <c r="A5" s="438" t="s">
        <v>468</v>
      </c>
      <c r="B5" s="439">
        <v>39.469105567836799</v>
      </c>
      <c r="C5" s="420">
        <v>-37.202158206885422</v>
      </c>
      <c r="D5" s="440">
        <v>46.673125012812953</v>
      </c>
      <c r="E5" s="420">
        <v>-13.904633114141943</v>
      </c>
      <c r="F5" s="440">
        <v>58.539933008165917</v>
      </c>
      <c r="G5" s="420">
        <v>53.871589655374109</v>
      </c>
      <c r="H5" s="1"/>
    </row>
    <row r="6" spans="1:8" x14ac:dyDescent="0.2">
      <c r="A6" s="3"/>
      <c r="B6" s="3"/>
      <c r="C6" s="3"/>
      <c r="D6" s="3"/>
      <c r="E6" s="3"/>
      <c r="F6" s="3"/>
      <c r="G6" s="55" t="s">
        <v>343</v>
      </c>
      <c r="H6" s="1"/>
    </row>
    <row r="7" spans="1:8" x14ac:dyDescent="0.2">
      <c r="A7" s="80" t="s">
        <v>571</v>
      </c>
      <c r="B7" s="80"/>
      <c r="C7" s="200"/>
      <c r="D7" s="200"/>
      <c r="E7" s="200"/>
      <c r="F7" s="80"/>
      <c r="G7" s="80"/>
      <c r="H7" s="1"/>
    </row>
    <row r="8" spans="1:8" x14ac:dyDescent="0.2">
      <c r="A8" s="133" t="s">
        <v>344</v>
      </c>
      <c r="B8" s="108"/>
      <c r="C8" s="108"/>
      <c r="D8" s="108"/>
      <c r="E8" s="108"/>
      <c r="F8" s="108"/>
      <c r="G8" s="108"/>
      <c r="H8" s="1"/>
    </row>
    <row r="9" spans="1:8" x14ac:dyDescent="0.2">
      <c r="A9" s="1"/>
      <c r="B9" s="1"/>
      <c r="C9" s="1"/>
      <c r="D9" s="1"/>
      <c r="E9" s="1"/>
      <c r="F9" s="1"/>
      <c r="G9" s="1"/>
      <c r="H9" s="1"/>
    </row>
    <row r="10" spans="1:8" s="1" customFormat="1" x14ac:dyDescent="0.2"/>
    <row r="11" spans="1:8" s="1" customFormat="1" x14ac:dyDescent="0.2"/>
    <row r="12" spans="1:8" s="1" customFormat="1" x14ac:dyDescent="0.2"/>
    <row r="13" spans="1:8" s="1" customFormat="1" x14ac:dyDescent="0.2"/>
    <row r="14" spans="1:8" s="1" customFormat="1" x14ac:dyDescent="0.2"/>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sheetData>
  <mergeCells count="3">
    <mergeCell ref="B3:C3"/>
    <mergeCell ref="D3:E3"/>
    <mergeCell ref="F3:G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5"/>
  <dimension ref="A1:AH340"/>
  <sheetViews>
    <sheetView workbookViewId="0">
      <selection sqref="A1:G2"/>
    </sheetView>
  </sheetViews>
  <sheetFormatPr baseColWidth="10" defaultRowHeight="14.25" x14ac:dyDescent="0.2"/>
  <cols>
    <col min="1" max="1" width="6.5" customWidth="1"/>
    <col min="2" max="2" width="15.625" customWidth="1"/>
    <col min="7" max="7" width="11" style="441"/>
    <col min="9" max="9" width="11.125" customWidth="1"/>
    <col min="10" max="34" width="11" style="1"/>
  </cols>
  <sheetData>
    <row r="1" spans="1:9" x14ac:dyDescent="0.2">
      <c r="A1" s="809" t="s">
        <v>339</v>
      </c>
      <c r="B1" s="809"/>
      <c r="C1" s="809"/>
      <c r="D1" s="809"/>
      <c r="E1" s="809"/>
      <c r="F1" s="809"/>
      <c r="G1" s="809"/>
      <c r="H1" s="1"/>
      <c r="I1" s="1"/>
    </row>
    <row r="2" spans="1:9" x14ac:dyDescent="0.2">
      <c r="A2" s="810"/>
      <c r="B2" s="810"/>
      <c r="C2" s="810"/>
      <c r="D2" s="810"/>
      <c r="E2" s="810"/>
      <c r="F2" s="810"/>
      <c r="G2" s="810"/>
      <c r="H2" s="10"/>
      <c r="I2" s="55" t="s">
        <v>467</v>
      </c>
    </row>
    <row r="3" spans="1:9" x14ac:dyDescent="0.2">
      <c r="A3" s="795" t="s">
        <v>451</v>
      </c>
      <c r="B3" s="795" t="s">
        <v>452</v>
      </c>
      <c r="C3" s="777">
        <f>INDICE!A3</f>
        <v>45017</v>
      </c>
      <c r="D3" s="778">
        <v>41671</v>
      </c>
      <c r="E3" s="778" t="s">
        <v>115</v>
      </c>
      <c r="F3" s="778"/>
      <c r="G3" s="778" t="s">
        <v>116</v>
      </c>
      <c r="H3" s="778"/>
      <c r="I3" s="778"/>
    </row>
    <row r="4" spans="1:9" x14ac:dyDescent="0.2">
      <c r="A4" s="796"/>
      <c r="B4" s="796"/>
      <c r="C4" s="82" t="s">
        <v>54</v>
      </c>
      <c r="D4" s="82" t="s">
        <v>421</v>
      </c>
      <c r="E4" s="82" t="s">
        <v>54</v>
      </c>
      <c r="F4" s="82" t="s">
        <v>421</v>
      </c>
      <c r="G4" s="82" t="s">
        <v>54</v>
      </c>
      <c r="H4" s="83" t="s">
        <v>421</v>
      </c>
      <c r="I4" s="83" t="s">
        <v>106</v>
      </c>
    </row>
    <row r="5" spans="1:9" x14ac:dyDescent="0.2">
      <c r="A5" s="11"/>
      <c r="B5" s="11" t="s">
        <v>269</v>
      </c>
      <c r="C5" s="743">
        <v>6.1350200000000008</v>
      </c>
      <c r="D5" s="142" t="s">
        <v>142</v>
      </c>
      <c r="E5" s="755">
        <v>301.22022000000004</v>
      </c>
      <c r="F5" s="142" t="s">
        <v>142</v>
      </c>
      <c r="G5" s="755">
        <v>1477.0938700000002</v>
      </c>
      <c r="H5" s="142" t="s">
        <v>142</v>
      </c>
      <c r="I5" s="756">
        <v>1.8483072019854658</v>
      </c>
    </row>
    <row r="6" spans="1:9" x14ac:dyDescent="0.2">
      <c r="A6" s="11"/>
      <c r="B6" s="11" t="s">
        <v>597</v>
      </c>
      <c r="C6" s="743">
        <v>4.4411799999999992</v>
      </c>
      <c r="D6" s="142">
        <v>-6.6474966526044534</v>
      </c>
      <c r="E6" s="755">
        <v>22.86046</v>
      </c>
      <c r="F6" s="142">
        <v>24.082211767055803</v>
      </c>
      <c r="G6" s="755">
        <v>43.198439999999998</v>
      </c>
      <c r="H6" s="142">
        <v>2.4401071296620729</v>
      </c>
      <c r="I6" s="756">
        <v>5.405478242661519E-2</v>
      </c>
    </row>
    <row r="7" spans="1:9" x14ac:dyDescent="0.2">
      <c r="A7" s="11"/>
      <c r="B7" s="11" t="s">
        <v>233</v>
      </c>
      <c r="C7" s="743">
        <v>44.302910000000004</v>
      </c>
      <c r="D7" s="142" t="s">
        <v>142</v>
      </c>
      <c r="E7" s="755">
        <v>44.302910000000004</v>
      </c>
      <c r="F7" s="142" t="s">
        <v>142</v>
      </c>
      <c r="G7" s="755">
        <v>1109.4829299999997</v>
      </c>
      <c r="H7" s="142" t="s">
        <v>142</v>
      </c>
      <c r="I7" s="756">
        <v>1.3883107442582074</v>
      </c>
    </row>
    <row r="8" spans="1:9" x14ac:dyDescent="0.2">
      <c r="A8" s="11"/>
      <c r="B8" s="11" t="s">
        <v>273</v>
      </c>
      <c r="C8" s="743">
        <v>0</v>
      </c>
      <c r="D8" s="142" t="s">
        <v>142</v>
      </c>
      <c r="E8" s="755">
        <v>0</v>
      </c>
      <c r="F8" s="142" t="s">
        <v>142</v>
      </c>
      <c r="G8" s="755">
        <v>170.02153000000001</v>
      </c>
      <c r="H8" s="142" t="s">
        <v>142</v>
      </c>
      <c r="I8" s="756">
        <v>0.21275020144223331</v>
      </c>
    </row>
    <row r="9" spans="1:9" x14ac:dyDescent="0.2">
      <c r="A9" s="11"/>
      <c r="B9" s="11" t="s">
        <v>277</v>
      </c>
      <c r="C9" s="743">
        <v>0</v>
      </c>
      <c r="D9" s="142" t="s">
        <v>142</v>
      </c>
      <c r="E9" s="755">
        <v>144.34530999999998</v>
      </c>
      <c r="F9" s="142" t="s">
        <v>142</v>
      </c>
      <c r="G9" s="755">
        <v>192.65937</v>
      </c>
      <c r="H9" s="142" t="s">
        <v>142</v>
      </c>
      <c r="I9" s="756">
        <v>0.24107723167315198</v>
      </c>
    </row>
    <row r="10" spans="1:9" x14ac:dyDescent="0.2">
      <c r="A10" s="11"/>
      <c r="B10" s="11" t="s">
        <v>234</v>
      </c>
      <c r="C10" s="743">
        <v>6885.181180000015</v>
      </c>
      <c r="D10" s="142">
        <v>22.091674929981021</v>
      </c>
      <c r="E10" s="755">
        <v>15282.448410000026</v>
      </c>
      <c r="F10" s="142">
        <v>32.714971242042935</v>
      </c>
      <c r="G10" s="755">
        <v>40567.326300000022</v>
      </c>
      <c r="H10" s="142">
        <v>100.63348225354574</v>
      </c>
      <c r="I10" s="757">
        <v>50.762434865148045</v>
      </c>
    </row>
    <row r="11" spans="1:9" x14ac:dyDescent="0.2">
      <c r="A11" s="11"/>
      <c r="B11" s="762" t="s">
        <v>325</v>
      </c>
      <c r="C11" s="744">
        <v>6731.4249400000126</v>
      </c>
      <c r="D11" s="416">
        <v>19.817915961242054</v>
      </c>
      <c r="E11" s="758">
        <v>14858.031760000023</v>
      </c>
      <c r="F11" s="416">
        <v>30.347801088354419</v>
      </c>
      <c r="G11" s="758">
        <v>38704.039180000022</v>
      </c>
      <c r="H11" s="416">
        <v>94.221408893128938</v>
      </c>
      <c r="I11" s="759">
        <v>48.430878913823996</v>
      </c>
    </row>
    <row r="12" spans="1:9" x14ac:dyDescent="0.2">
      <c r="A12" s="11"/>
      <c r="B12" s="762" t="s">
        <v>322</v>
      </c>
      <c r="C12" s="744">
        <v>153.75624000000002</v>
      </c>
      <c r="D12" s="416">
        <v>621.58553714993957</v>
      </c>
      <c r="E12" s="758">
        <v>424.41665</v>
      </c>
      <c r="F12" s="416">
        <v>264.36343466200009</v>
      </c>
      <c r="G12" s="758">
        <v>1863.28712</v>
      </c>
      <c r="H12" s="416">
        <v>538.49055171029647</v>
      </c>
      <c r="I12" s="759">
        <v>2.3315559513240394</v>
      </c>
    </row>
    <row r="13" spans="1:9" x14ac:dyDescent="0.2">
      <c r="A13" s="11"/>
      <c r="B13" s="11" t="s">
        <v>593</v>
      </c>
      <c r="C13" s="743">
        <v>42.93779</v>
      </c>
      <c r="D13" s="142">
        <v>-21.97664375816457</v>
      </c>
      <c r="E13" s="755">
        <v>166.44865999999999</v>
      </c>
      <c r="F13" s="142">
        <v>-33.16342639519408</v>
      </c>
      <c r="G13" s="755">
        <v>479.24184000000002</v>
      </c>
      <c r="H13" s="142">
        <v>-47.345144211772599</v>
      </c>
      <c r="I13" s="756">
        <v>0.59968168736951455</v>
      </c>
    </row>
    <row r="14" spans="1:9" x14ac:dyDescent="0.2">
      <c r="A14" s="11"/>
      <c r="B14" s="11" t="s">
        <v>235</v>
      </c>
      <c r="C14" s="743">
        <v>0</v>
      </c>
      <c r="D14" s="142" t="s">
        <v>142</v>
      </c>
      <c r="E14" s="755">
        <v>0</v>
      </c>
      <c r="F14" s="142" t="s">
        <v>142</v>
      </c>
      <c r="G14" s="755">
        <v>528.08041000000003</v>
      </c>
      <c r="H14" s="142" t="s">
        <v>142</v>
      </c>
      <c r="I14" s="756">
        <v>0.66079403946780835</v>
      </c>
    </row>
    <row r="15" spans="1:9" x14ac:dyDescent="0.2">
      <c r="A15" s="11"/>
      <c r="B15" s="11" t="s">
        <v>278</v>
      </c>
      <c r="C15" s="743">
        <v>0</v>
      </c>
      <c r="D15" s="142" t="s">
        <v>142</v>
      </c>
      <c r="E15" s="755">
        <v>0</v>
      </c>
      <c r="F15" s="142" t="s">
        <v>142</v>
      </c>
      <c r="G15" s="755">
        <v>0.53871999999999998</v>
      </c>
      <c r="H15" s="142" t="s">
        <v>142</v>
      </c>
      <c r="I15" s="756">
        <v>6.7410749992050957E-4</v>
      </c>
    </row>
    <row r="16" spans="1:9" x14ac:dyDescent="0.2">
      <c r="A16" s="11"/>
      <c r="B16" s="11" t="s">
        <v>206</v>
      </c>
      <c r="C16" s="743">
        <v>893.14367999999979</v>
      </c>
      <c r="D16" s="142">
        <v>1098.8708533862448</v>
      </c>
      <c r="E16" s="755">
        <v>6283.4834299999993</v>
      </c>
      <c r="F16" s="142">
        <v>3752.4846890383387</v>
      </c>
      <c r="G16" s="755">
        <v>15107.995349999999</v>
      </c>
      <c r="H16" s="142">
        <v>994.25209866796285</v>
      </c>
      <c r="I16" s="756">
        <v>18.904835488192724</v>
      </c>
    </row>
    <row r="17" spans="1:10" x14ac:dyDescent="0.2">
      <c r="A17" s="11"/>
      <c r="B17" s="11" t="s">
        <v>207</v>
      </c>
      <c r="C17" s="743">
        <v>0</v>
      </c>
      <c r="D17" s="142">
        <v>-100</v>
      </c>
      <c r="E17" s="755">
        <v>0</v>
      </c>
      <c r="F17" s="142">
        <v>-100</v>
      </c>
      <c r="G17" s="755">
        <v>28.36</v>
      </c>
      <c r="H17" s="142">
        <v>1552.1511170662084</v>
      </c>
      <c r="I17" s="756">
        <v>3.5487245132435494E-2</v>
      </c>
    </row>
    <row r="18" spans="1:10" x14ac:dyDescent="0.2">
      <c r="A18" s="11"/>
      <c r="B18" s="11" t="s">
        <v>545</v>
      </c>
      <c r="C18" s="743">
        <v>0</v>
      </c>
      <c r="D18" s="416">
        <v>-100</v>
      </c>
      <c r="E18" s="755">
        <v>0</v>
      </c>
      <c r="F18" s="416">
        <v>-100</v>
      </c>
      <c r="G18" s="755">
        <v>2163.9060299999996</v>
      </c>
      <c r="H18" s="416">
        <v>-61.573949275076522</v>
      </c>
      <c r="I18" s="756">
        <v>2.7077243910495525</v>
      </c>
    </row>
    <row r="19" spans="1:10" x14ac:dyDescent="0.2">
      <c r="A19" s="11"/>
      <c r="B19" s="11" t="s">
        <v>236</v>
      </c>
      <c r="C19" s="743">
        <v>264.17594000000003</v>
      </c>
      <c r="D19" s="142">
        <v>49.576719349040815</v>
      </c>
      <c r="E19" s="755">
        <v>3055.97327</v>
      </c>
      <c r="F19" s="142">
        <v>400.77649220532783</v>
      </c>
      <c r="G19" s="755">
        <v>8322.7192299999988</v>
      </c>
      <c r="H19" s="142">
        <v>70.593209577035992</v>
      </c>
      <c r="I19" s="757">
        <v>10.41432924835842</v>
      </c>
    </row>
    <row r="20" spans="1:10" x14ac:dyDescent="0.2">
      <c r="A20" s="11"/>
      <c r="B20" s="762" t="s">
        <v>325</v>
      </c>
      <c r="C20" s="744">
        <v>264.17594000000003</v>
      </c>
      <c r="D20" s="416">
        <v>50.571931918645227</v>
      </c>
      <c r="E20" s="758">
        <v>3055.97327</v>
      </c>
      <c r="F20" s="416">
        <v>405.9372269450617</v>
      </c>
      <c r="G20" s="758">
        <v>8322.7192299999988</v>
      </c>
      <c r="H20" s="416">
        <v>73.504822462700787</v>
      </c>
      <c r="I20" s="759">
        <v>10.41432924835842</v>
      </c>
    </row>
    <row r="21" spans="1:10" x14ac:dyDescent="0.2">
      <c r="A21" s="11"/>
      <c r="B21" s="762" t="s">
        <v>322</v>
      </c>
      <c r="C21" s="744">
        <v>0</v>
      </c>
      <c r="D21" s="416">
        <v>-100</v>
      </c>
      <c r="E21" s="758">
        <v>0</v>
      </c>
      <c r="F21" s="416">
        <v>-100</v>
      </c>
      <c r="G21" s="758">
        <v>0</v>
      </c>
      <c r="H21" s="416">
        <v>-100</v>
      </c>
      <c r="I21" s="759">
        <v>0</v>
      </c>
    </row>
    <row r="22" spans="1:10" x14ac:dyDescent="0.2">
      <c r="A22" s="11"/>
      <c r="B22" s="11" t="s">
        <v>208</v>
      </c>
      <c r="C22" s="743">
        <v>0</v>
      </c>
      <c r="D22" s="142">
        <v>-100</v>
      </c>
      <c r="E22" s="755">
        <v>0</v>
      </c>
      <c r="F22" s="142">
        <v>-100</v>
      </c>
      <c r="G22" s="755">
        <v>99.861910000000009</v>
      </c>
      <c r="H22" s="142">
        <v>-89.596852404858879</v>
      </c>
      <c r="I22" s="756">
        <v>0.12495853595074796</v>
      </c>
    </row>
    <row r="23" spans="1:10" x14ac:dyDescent="0.2">
      <c r="A23" s="11"/>
      <c r="B23" s="11" t="s">
        <v>237</v>
      </c>
      <c r="C23" s="743">
        <v>88.85181</v>
      </c>
      <c r="D23" s="142" t="s">
        <v>142</v>
      </c>
      <c r="E23" s="755">
        <v>88.85181</v>
      </c>
      <c r="F23" s="142" t="s">
        <v>142</v>
      </c>
      <c r="G23" s="755">
        <v>185.30846</v>
      </c>
      <c r="H23" s="142" t="s">
        <v>142</v>
      </c>
      <c r="I23" s="756">
        <v>0.23187894023745126</v>
      </c>
    </row>
    <row r="24" spans="1:10" x14ac:dyDescent="0.2">
      <c r="A24" s="11"/>
      <c r="B24" s="11" t="s">
        <v>598</v>
      </c>
      <c r="C24" s="743">
        <v>0</v>
      </c>
      <c r="D24" s="142" t="s">
        <v>142</v>
      </c>
      <c r="E24" s="755">
        <v>0</v>
      </c>
      <c r="F24" s="142" t="s">
        <v>142</v>
      </c>
      <c r="G24" s="755">
        <v>0</v>
      </c>
      <c r="H24" s="142">
        <v>-100</v>
      </c>
      <c r="I24" s="756">
        <v>0</v>
      </c>
    </row>
    <row r="25" spans="1:10" x14ac:dyDescent="0.2">
      <c r="A25" s="11"/>
      <c r="B25" s="11" t="s">
        <v>238</v>
      </c>
      <c r="C25" s="743">
        <v>0</v>
      </c>
      <c r="D25" s="142" t="s">
        <v>142</v>
      </c>
      <c r="E25" s="755">
        <v>0</v>
      </c>
      <c r="F25" s="142" t="s">
        <v>142</v>
      </c>
      <c r="G25" s="755">
        <v>0</v>
      </c>
      <c r="H25" s="142">
        <v>-100</v>
      </c>
      <c r="I25" s="756">
        <v>0</v>
      </c>
    </row>
    <row r="26" spans="1:10" ht="14.25" customHeight="1" x14ac:dyDescent="0.2">
      <c r="A26" s="160" t="s">
        <v>442</v>
      </c>
      <c r="B26" s="726"/>
      <c r="C26" s="745">
        <v>8229.1695100000143</v>
      </c>
      <c r="D26" s="760">
        <v>4.9296085187042102</v>
      </c>
      <c r="E26" s="760">
        <v>25389.934480000025</v>
      </c>
      <c r="F26" s="760">
        <v>46.959070299400267</v>
      </c>
      <c r="G26" s="760">
        <v>70475.79439000001</v>
      </c>
      <c r="H26" s="760">
        <v>105.00443026378905</v>
      </c>
      <c r="I26" s="761">
        <v>88.18729871019228</v>
      </c>
    </row>
    <row r="27" spans="1:10" x14ac:dyDescent="0.2">
      <c r="B27" s="11" t="s">
        <v>672</v>
      </c>
      <c r="C27" s="743">
        <v>834</v>
      </c>
      <c r="D27" s="142" t="s">
        <v>142</v>
      </c>
      <c r="E27" s="755">
        <v>2870</v>
      </c>
      <c r="F27" s="142" t="s">
        <v>142</v>
      </c>
      <c r="G27" s="755">
        <v>4751.7700000000004</v>
      </c>
      <c r="H27" s="142" t="s">
        <v>142</v>
      </c>
      <c r="I27" s="756">
        <v>5.9459529902310662</v>
      </c>
    </row>
    <row r="28" spans="1:10" x14ac:dyDescent="0.2">
      <c r="A28" s="160" t="s">
        <v>443</v>
      </c>
      <c r="B28" s="726"/>
      <c r="C28" s="745">
        <v>834</v>
      </c>
      <c r="D28" s="760" t="s">
        <v>142</v>
      </c>
      <c r="E28" s="760">
        <v>2870</v>
      </c>
      <c r="F28" s="760" t="s">
        <v>142</v>
      </c>
      <c r="G28" s="760">
        <v>4751.7700000000004</v>
      </c>
      <c r="H28" s="760" t="s">
        <v>142</v>
      </c>
      <c r="I28" s="761">
        <v>5.9459529902310662</v>
      </c>
    </row>
    <row r="29" spans="1:10" ht="14.25" customHeight="1" x14ac:dyDescent="0.2">
      <c r="A29" s="11"/>
      <c r="B29" s="226" t="s">
        <v>231</v>
      </c>
      <c r="C29" s="743">
        <v>0</v>
      </c>
      <c r="D29" s="142">
        <v>-100</v>
      </c>
      <c r="E29" s="755">
        <v>60.244440000000004</v>
      </c>
      <c r="F29" s="755">
        <v>65.716626198736932</v>
      </c>
      <c r="G29" s="755">
        <v>93.547010000000014</v>
      </c>
      <c r="H29" s="142">
        <v>-90.768142891254669</v>
      </c>
      <c r="I29" s="756">
        <v>0.11705661760495047</v>
      </c>
    </row>
    <row r="30" spans="1:10" ht="14.25" customHeight="1" x14ac:dyDescent="0.2">
      <c r="A30" s="160" t="s">
        <v>303</v>
      </c>
      <c r="B30" s="726"/>
      <c r="C30" s="745">
        <v>0</v>
      </c>
      <c r="D30" s="147">
        <v>-100</v>
      </c>
      <c r="E30" s="760">
        <v>60.244440000000004</v>
      </c>
      <c r="F30" s="760">
        <v>65.716626198736932</v>
      </c>
      <c r="G30" s="760">
        <v>93.547010000000014</v>
      </c>
      <c r="H30" s="147">
        <v>-90.768142891254669</v>
      </c>
      <c r="I30" s="761">
        <v>0.11705661760495047</v>
      </c>
    </row>
    <row r="31" spans="1:10" ht="14.25" customHeight="1" x14ac:dyDescent="0.2">
      <c r="A31" s="15"/>
      <c r="B31" s="226" t="s">
        <v>566</v>
      </c>
      <c r="C31" s="743">
        <v>16.062999999999999</v>
      </c>
      <c r="D31" s="755" t="s">
        <v>142</v>
      </c>
      <c r="E31" s="755">
        <v>16.062999999999999</v>
      </c>
      <c r="F31" s="755" t="s">
        <v>142</v>
      </c>
      <c r="G31" s="755">
        <v>16.062999999999999</v>
      </c>
      <c r="H31" s="755" t="s">
        <v>142</v>
      </c>
      <c r="I31" s="756">
        <v>2.0099845506428467E-2</v>
      </c>
      <c r="J31" s="433"/>
    </row>
    <row r="32" spans="1:10" ht="14.25" customHeight="1" x14ac:dyDescent="0.2">
      <c r="A32" s="11"/>
      <c r="B32" s="226" t="s">
        <v>202</v>
      </c>
      <c r="C32" s="743">
        <v>0</v>
      </c>
      <c r="D32" s="755" t="s">
        <v>142</v>
      </c>
      <c r="E32" s="755">
        <v>0</v>
      </c>
      <c r="F32" s="755" t="s">
        <v>142</v>
      </c>
      <c r="G32" s="755">
        <v>786.53949</v>
      </c>
      <c r="H32" s="142" t="s">
        <v>142</v>
      </c>
      <c r="I32" s="756">
        <v>0.98420732327118476</v>
      </c>
      <c r="J32" s="433"/>
    </row>
    <row r="33" spans="1:9" ht="14.25" customHeight="1" x14ac:dyDescent="0.2">
      <c r="A33" s="11"/>
      <c r="B33" s="11" t="s">
        <v>628</v>
      </c>
      <c r="C33" s="743">
        <v>452.85581999999999</v>
      </c>
      <c r="D33" s="142" t="s">
        <v>142</v>
      </c>
      <c r="E33" s="755">
        <v>1364.1749499999999</v>
      </c>
      <c r="F33" s="142">
        <v>86.234638875503293</v>
      </c>
      <c r="G33" s="755">
        <v>3250.2867499999998</v>
      </c>
      <c r="H33" s="142">
        <v>9.2619525871248598</v>
      </c>
      <c r="I33" s="756">
        <v>4.0671270327206308</v>
      </c>
    </row>
    <row r="34" spans="1:9" ht="14.25" customHeight="1" x14ac:dyDescent="0.2">
      <c r="A34" s="160" t="s">
        <v>629</v>
      </c>
      <c r="B34" s="726"/>
      <c r="C34" s="745">
        <v>468.91881999999998</v>
      </c>
      <c r="D34" s="760" t="s">
        <v>142</v>
      </c>
      <c r="E34" s="760">
        <v>1380.23795</v>
      </c>
      <c r="F34" s="760">
        <v>88.427529900409738</v>
      </c>
      <c r="G34" s="760">
        <v>4052.8892399999995</v>
      </c>
      <c r="H34" s="760">
        <v>36.242315230109618</v>
      </c>
      <c r="I34" s="761">
        <v>5.0714342014982439</v>
      </c>
    </row>
    <row r="35" spans="1:9" ht="15.75" customHeight="1" x14ac:dyDescent="0.2">
      <c r="A35" s="15"/>
      <c r="B35" s="226" t="s">
        <v>538</v>
      </c>
      <c r="C35" s="743">
        <v>0</v>
      </c>
      <c r="D35" s="755" t="s">
        <v>142</v>
      </c>
      <c r="E35" s="755">
        <v>0</v>
      </c>
      <c r="F35" s="755" t="s">
        <v>142</v>
      </c>
      <c r="G35" s="755">
        <v>219.03405000000001</v>
      </c>
      <c r="H35" s="142">
        <v>-90.300708908400992</v>
      </c>
      <c r="I35" s="757">
        <v>0.27408021948872124</v>
      </c>
    </row>
    <row r="36" spans="1:9" ht="14.25" customHeight="1" x14ac:dyDescent="0.2">
      <c r="A36" s="15"/>
      <c r="B36" s="226" t="s">
        <v>632</v>
      </c>
      <c r="C36" s="743">
        <v>0</v>
      </c>
      <c r="D36" s="755" t="s">
        <v>142</v>
      </c>
      <c r="E36" s="755">
        <v>0</v>
      </c>
      <c r="F36" s="755" t="s">
        <v>142</v>
      </c>
      <c r="G36" s="755">
        <v>0</v>
      </c>
      <c r="H36" s="142">
        <v>-100</v>
      </c>
      <c r="I36" s="757">
        <v>0</v>
      </c>
    </row>
    <row r="37" spans="1:9" s="1" customFormat="1" ht="14.25" customHeight="1" x14ac:dyDescent="0.2">
      <c r="A37" s="15"/>
      <c r="B37" s="226" t="s">
        <v>637</v>
      </c>
      <c r="C37" s="743">
        <v>0</v>
      </c>
      <c r="D37" s="755" t="s">
        <v>142</v>
      </c>
      <c r="E37" s="755">
        <v>0</v>
      </c>
      <c r="F37" s="755" t="s">
        <v>142</v>
      </c>
      <c r="G37" s="755">
        <v>0</v>
      </c>
      <c r="H37" s="755">
        <v>-100</v>
      </c>
      <c r="I37" s="757">
        <v>0</v>
      </c>
    </row>
    <row r="38" spans="1:9" s="1" customFormat="1" x14ac:dyDescent="0.2">
      <c r="A38" s="11"/>
      <c r="B38" s="11" t="s">
        <v>625</v>
      </c>
      <c r="C38" s="743">
        <v>0</v>
      </c>
      <c r="D38" s="142" t="s">
        <v>142</v>
      </c>
      <c r="E38" s="755">
        <v>13.841749999999999</v>
      </c>
      <c r="F38" s="142" t="s">
        <v>142</v>
      </c>
      <c r="G38" s="755">
        <v>145.31117</v>
      </c>
      <c r="H38" s="142" t="s">
        <v>142</v>
      </c>
      <c r="I38" s="756">
        <v>0.18182979937485921</v>
      </c>
    </row>
    <row r="39" spans="1:9" s="1" customFormat="1" x14ac:dyDescent="0.2">
      <c r="A39" s="160" t="s">
        <v>459</v>
      </c>
      <c r="B39" s="726"/>
      <c r="C39" s="745">
        <v>0</v>
      </c>
      <c r="D39" s="760" t="s">
        <v>142</v>
      </c>
      <c r="E39" s="760">
        <v>13.841749999999999</v>
      </c>
      <c r="F39" s="760" t="s">
        <v>142</v>
      </c>
      <c r="G39" s="760">
        <v>364.34522000000004</v>
      </c>
      <c r="H39" s="147">
        <v>-93.041533905390864</v>
      </c>
      <c r="I39" s="761">
        <v>0.45591001886358051</v>
      </c>
    </row>
    <row r="40" spans="1:9" s="1" customFormat="1" x14ac:dyDescent="0.2">
      <c r="A40" s="11"/>
      <c r="B40" s="11" t="s">
        <v>627</v>
      </c>
      <c r="C40" s="743">
        <v>0</v>
      </c>
      <c r="D40" s="142" t="s">
        <v>142</v>
      </c>
      <c r="E40" s="755">
        <v>0</v>
      </c>
      <c r="F40" s="142" t="s">
        <v>142</v>
      </c>
      <c r="G40" s="755">
        <v>0</v>
      </c>
      <c r="H40" s="142">
        <v>-100</v>
      </c>
      <c r="I40" s="756">
        <v>0</v>
      </c>
    </row>
    <row r="41" spans="1:9" s="1" customFormat="1" x14ac:dyDescent="0.2">
      <c r="A41" s="160" t="s">
        <v>340</v>
      </c>
      <c r="B41" s="726"/>
      <c r="C41" s="745">
        <v>0</v>
      </c>
      <c r="D41" s="760" t="s">
        <v>142</v>
      </c>
      <c r="E41" s="760">
        <v>0</v>
      </c>
      <c r="F41" s="760" t="s">
        <v>142</v>
      </c>
      <c r="G41" s="760">
        <v>0</v>
      </c>
      <c r="H41" s="147">
        <v>-100</v>
      </c>
      <c r="I41" s="761">
        <v>0</v>
      </c>
    </row>
    <row r="42" spans="1:9" s="1" customFormat="1" x14ac:dyDescent="0.2">
      <c r="A42" s="160" t="s">
        <v>635</v>
      </c>
      <c r="B42" s="726"/>
      <c r="C42" s="745">
        <v>54.884</v>
      </c>
      <c r="D42" s="760">
        <v>419.43971228468672</v>
      </c>
      <c r="E42" s="760">
        <v>109.06428</v>
      </c>
      <c r="F42" s="147">
        <v>-30.877272171563153</v>
      </c>
      <c r="G42" s="760">
        <v>177.69128000000001</v>
      </c>
      <c r="H42" s="147">
        <v>-66.250783872082025</v>
      </c>
      <c r="I42" s="761">
        <v>0.22234746160988131</v>
      </c>
    </row>
    <row r="43" spans="1:9" s="1" customFormat="1" ht="14.25" customHeight="1" x14ac:dyDescent="0.2">
      <c r="A43" s="746" t="s">
        <v>114</v>
      </c>
      <c r="B43" s="668"/>
      <c r="C43" s="747">
        <v>9586.9723300000132</v>
      </c>
      <c r="D43" s="747">
        <v>21.876632823605011</v>
      </c>
      <c r="E43" s="747">
        <v>29823.322900000025</v>
      </c>
      <c r="F43" s="747">
        <v>63.832765799459402</v>
      </c>
      <c r="G43" s="747">
        <v>79916.037140000015</v>
      </c>
      <c r="H43" s="747">
        <v>73.365843635463037</v>
      </c>
      <c r="I43" s="747">
        <v>100</v>
      </c>
    </row>
    <row r="44" spans="1:9" s="1" customFormat="1" ht="14.25" customHeight="1" x14ac:dyDescent="0.2">
      <c r="A44" s="748"/>
      <c r="B44" s="724" t="s">
        <v>325</v>
      </c>
      <c r="C44" s="749">
        <v>7829.6008800000127</v>
      </c>
      <c r="D44" s="534">
        <v>35.144719539915066</v>
      </c>
      <c r="E44" s="749">
        <v>20784.005030000026</v>
      </c>
      <c r="F44" s="534">
        <v>73.159908356107266</v>
      </c>
      <c r="G44" s="749">
        <v>51778.528410000028</v>
      </c>
      <c r="H44" s="534">
        <v>109.4209659134189</v>
      </c>
      <c r="I44" s="749">
        <v>64.791161152413494</v>
      </c>
    </row>
    <row r="45" spans="1:9" s="1" customFormat="1" x14ac:dyDescent="0.2">
      <c r="A45" s="724"/>
      <c r="B45" s="724" t="s">
        <v>322</v>
      </c>
      <c r="C45" s="749">
        <v>1757.3714499999999</v>
      </c>
      <c r="D45" s="534">
        <v>-15.210743107503033</v>
      </c>
      <c r="E45" s="749">
        <v>9039.3178700000008</v>
      </c>
      <c r="F45" s="534">
        <v>45.778185852032564</v>
      </c>
      <c r="G45" s="749">
        <v>28137.508729999998</v>
      </c>
      <c r="H45" s="534">
        <v>31.655054086230617</v>
      </c>
      <c r="I45" s="749">
        <v>35.20883884758652</v>
      </c>
    </row>
    <row r="46" spans="1:9" s="1" customFormat="1" x14ac:dyDescent="0.2">
      <c r="A46" s="750"/>
      <c r="B46" s="750" t="s">
        <v>446</v>
      </c>
      <c r="C46" s="751">
        <v>8224.7283300000145</v>
      </c>
      <c r="D46" s="536">
        <v>4.7628675688565032</v>
      </c>
      <c r="E46" s="751">
        <v>25427.318460000024</v>
      </c>
      <c r="F46" s="536">
        <v>47.022868944776135</v>
      </c>
      <c r="G46" s="751">
        <v>70356.121430000014</v>
      </c>
      <c r="H46" s="536">
        <v>99.033802855600612</v>
      </c>
      <c r="I46" s="751">
        <v>88.037550343928388</v>
      </c>
    </row>
    <row r="47" spans="1:9" s="1" customFormat="1" ht="14.25" customHeight="1" x14ac:dyDescent="0.2">
      <c r="A47" s="750"/>
      <c r="B47" s="750" t="s">
        <v>447</v>
      </c>
      <c r="C47" s="751">
        <v>1362.243999999999</v>
      </c>
      <c r="D47" s="536">
        <v>8789.9417428084016</v>
      </c>
      <c r="E47" s="751">
        <v>4396.0044400000015</v>
      </c>
      <c r="F47" s="536">
        <v>383.76291366983236</v>
      </c>
      <c r="G47" s="751">
        <v>9559.9157100000084</v>
      </c>
      <c r="H47" s="536">
        <v>-11.053422078796011</v>
      </c>
      <c r="I47" s="751">
        <v>11.96244965607163</v>
      </c>
    </row>
    <row r="48" spans="1:9" s="1" customFormat="1" ht="14.25" customHeight="1" x14ac:dyDescent="0.2">
      <c r="A48" s="724"/>
      <c r="B48" s="724" t="s">
        <v>448</v>
      </c>
      <c r="C48" s="725">
        <v>8181.7905400000136</v>
      </c>
      <c r="D48" s="155">
        <v>5.2853903567361593</v>
      </c>
      <c r="E48" s="725">
        <v>25200.62536000002</v>
      </c>
      <c r="F48" s="155">
        <v>57.035001005528819</v>
      </c>
      <c r="G48" s="725">
        <v>69825.132200000022</v>
      </c>
      <c r="H48" s="155">
        <v>117.45377998448888</v>
      </c>
      <c r="I48" s="725">
        <v>87.373116459312968</v>
      </c>
    </row>
    <row r="49" spans="1:9" s="1" customFormat="1" ht="14.25" customHeight="1" x14ac:dyDescent="0.2">
      <c r="A49" s="806" t="s">
        <v>677</v>
      </c>
      <c r="B49" s="806"/>
      <c r="C49" s="806"/>
      <c r="D49" s="806"/>
      <c r="E49" s="806"/>
      <c r="F49" s="806"/>
      <c r="G49" s="806"/>
      <c r="I49" s="161" t="s">
        <v>220</v>
      </c>
    </row>
    <row r="50" spans="1:9" s="1" customFormat="1" x14ac:dyDescent="0.2">
      <c r="A50" s="806" t="s">
        <v>684</v>
      </c>
      <c r="B50" s="806"/>
      <c r="C50" s="806"/>
      <c r="D50" s="806"/>
      <c r="E50" s="806"/>
      <c r="F50" s="806"/>
      <c r="G50" s="806"/>
      <c r="H50" s="806"/>
      <c r="I50" s="806"/>
    </row>
    <row r="51" spans="1:9" s="1" customFormat="1" x14ac:dyDescent="0.2">
      <c r="A51" s="806"/>
      <c r="B51" s="806"/>
      <c r="C51" s="806"/>
      <c r="D51" s="806"/>
      <c r="E51" s="806"/>
      <c r="F51" s="806"/>
      <c r="G51" s="806"/>
      <c r="H51" s="806"/>
      <c r="I51" s="806"/>
    </row>
    <row r="52" spans="1:9" s="1" customFormat="1" x14ac:dyDescent="0.2">
      <c r="A52" s="806"/>
      <c r="B52" s="806"/>
      <c r="C52" s="806"/>
      <c r="D52" s="806"/>
      <c r="E52" s="806"/>
      <c r="F52" s="806"/>
      <c r="G52" s="806"/>
      <c r="H52" s="806"/>
      <c r="I52" s="806"/>
    </row>
    <row r="53" spans="1:9" s="1" customFormat="1" x14ac:dyDescent="0.2">
      <c r="G53" s="621"/>
    </row>
    <row r="54" spans="1:9" s="1" customFormat="1" x14ac:dyDescent="0.2">
      <c r="G54" s="621"/>
    </row>
    <row r="55" spans="1:9" s="1" customFormat="1" x14ac:dyDescent="0.2">
      <c r="G55" s="621"/>
    </row>
    <row r="56" spans="1:9" s="1" customFormat="1" x14ac:dyDescent="0.2">
      <c r="G56" s="621"/>
    </row>
    <row r="57" spans="1:9" s="1" customFormat="1" x14ac:dyDescent="0.2">
      <c r="G57" s="621"/>
    </row>
    <row r="58" spans="1:9" s="1" customFormat="1" x14ac:dyDescent="0.2">
      <c r="G58" s="621"/>
    </row>
    <row r="59" spans="1:9" s="1" customFormat="1" x14ac:dyDescent="0.2">
      <c r="G59" s="621"/>
    </row>
    <row r="60" spans="1:9" s="1" customFormat="1" x14ac:dyDescent="0.2">
      <c r="G60" s="621"/>
    </row>
    <row r="61" spans="1:9" s="1" customFormat="1" x14ac:dyDescent="0.2">
      <c r="G61" s="621"/>
    </row>
    <row r="62" spans="1:9" s="1" customFormat="1" x14ac:dyDescent="0.2">
      <c r="G62" s="621"/>
    </row>
    <row r="63" spans="1:9" s="1" customFormat="1" x14ac:dyDescent="0.2">
      <c r="G63" s="621"/>
    </row>
    <row r="64" spans="1:9" s="1" customFormat="1" x14ac:dyDescent="0.2">
      <c r="G64" s="621"/>
    </row>
    <row r="65" spans="7:7" s="1" customFormat="1" x14ac:dyDescent="0.2">
      <c r="G65" s="621"/>
    </row>
    <row r="66" spans="7:7" s="1" customFormat="1" x14ac:dyDescent="0.2">
      <c r="G66" s="621"/>
    </row>
    <row r="67" spans="7:7" s="1" customFormat="1" x14ac:dyDescent="0.2">
      <c r="G67" s="621"/>
    </row>
    <row r="68" spans="7:7" s="1" customFormat="1" x14ac:dyDescent="0.2">
      <c r="G68" s="621"/>
    </row>
    <row r="69" spans="7:7" s="1" customFormat="1" x14ac:dyDescent="0.2">
      <c r="G69" s="621"/>
    </row>
    <row r="70" spans="7:7" s="1" customFormat="1" x14ac:dyDescent="0.2">
      <c r="G70" s="621"/>
    </row>
    <row r="71" spans="7:7" s="1" customFormat="1" x14ac:dyDescent="0.2">
      <c r="G71" s="621"/>
    </row>
    <row r="72" spans="7:7" s="1" customFormat="1" x14ac:dyDescent="0.2">
      <c r="G72" s="621"/>
    </row>
    <row r="73" spans="7:7" s="1" customFormat="1" x14ac:dyDescent="0.2">
      <c r="G73" s="621"/>
    </row>
    <row r="74" spans="7:7" s="1" customFormat="1" x14ac:dyDescent="0.2">
      <c r="G74" s="621"/>
    </row>
    <row r="75" spans="7:7" s="1" customFormat="1" x14ac:dyDescent="0.2">
      <c r="G75" s="621"/>
    </row>
    <row r="76" spans="7:7" s="1" customFormat="1" x14ac:dyDescent="0.2">
      <c r="G76" s="621"/>
    </row>
    <row r="77" spans="7:7" s="1" customFormat="1" x14ac:dyDescent="0.2">
      <c r="G77" s="621"/>
    </row>
    <row r="78" spans="7:7" s="1" customFormat="1" x14ac:dyDescent="0.2">
      <c r="G78" s="621"/>
    </row>
    <row r="79" spans="7:7" s="1" customFormat="1" x14ac:dyDescent="0.2">
      <c r="G79" s="621"/>
    </row>
    <row r="80" spans="7:7" s="1" customFormat="1" x14ac:dyDescent="0.2">
      <c r="G80" s="621"/>
    </row>
    <row r="81" spans="7:7" s="1" customFormat="1" x14ac:dyDescent="0.2">
      <c r="G81" s="621"/>
    </row>
    <row r="82" spans="7:7" s="1" customFormat="1" x14ac:dyDescent="0.2">
      <c r="G82" s="621"/>
    </row>
    <row r="83" spans="7:7" s="1" customFormat="1" x14ac:dyDescent="0.2">
      <c r="G83" s="621"/>
    </row>
    <row r="84" spans="7:7" s="1" customFormat="1" x14ac:dyDescent="0.2">
      <c r="G84" s="621"/>
    </row>
    <row r="85" spans="7:7" s="1" customFormat="1" x14ac:dyDescent="0.2">
      <c r="G85" s="621"/>
    </row>
    <row r="86" spans="7:7" s="1" customFormat="1" x14ac:dyDescent="0.2">
      <c r="G86" s="621"/>
    </row>
    <row r="87" spans="7:7" s="1" customFormat="1" x14ac:dyDescent="0.2">
      <c r="G87" s="621"/>
    </row>
    <row r="88" spans="7:7" s="1" customFormat="1" x14ac:dyDescent="0.2">
      <c r="G88" s="621"/>
    </row>
    <row r="89" spans="7:7" s="1" customFormat="1" x14ac:dyDescent="0.2">
      <c r="G89" s="621"/>
    </row>
    <row r="90" spans="7:7" s="1" customFormat="1" x14ac:dyDescent="0.2">
      <c r="G90" s="621"/>
    </row>
    <row r="91" spans="7:7" s="1" customFormat="1" x14ac:dyDescent="0.2">
      <c r="G91" s="621"/>
    </row>
    <row r="92" spans="7:7" s="1" customFormat="1" x14ac:dyDescent="0.2">
      <c r="G92" s="621"/>
    </row>
    <row r="93" spans="7:7" s="1" customFormat="1" x14ac:dyDescent="0.2">
      <c r="G93" s="621"/>
    </row>
    <row r="94" spans="7:7" s="1" customFormat="1" x14ac:dyDescent="0.2">
      <c r="G94" s="621"/>
    </row>
    <row r="95" spans="7:7" s="1" customFormat="1" x14ac:dyDescent="0.2">
      <c r="G95" s="621"/>
    </row>
    <row r="96" spans="7:7" s="1" customFormat="1" x14ac:dyDescent="0.2">
      <c r="G96" s="621"/>
    </row>
    <row r="97" spans="7:7" s="1" customFormat="1" x14ac:dyDescent="0.2">
      <c r="G97" s="621"/>
    </row>
    <row r="98" spans="7:7" s="1" customFormat="1" x14ac:dyDescent="0.2">
      <c r="G98" s="621"/>
    </row>
    <row r="99" spans="7:7" s="1" customFormat="1" x14ac:dyDescent="0.2">
      <c r="G99" s="621"/>
    </row>
    <row r="100" spans="7:7" s="1" customFormat="1" x14ac:dyDescent="0.2">
      <c r="G100" s="621"/>
    </row>
    <row r="101" spans="7:7" s="1" customFormat="1" x14ac:dyDescent="0.2">
      <c r="G101" s="621"/>
    </row>
    <row r="102" spans="7:7" s="1" customFormat="1" x14ac:dyDescent="0.2">
      <c r="G102" s="621"/>
    </row>
    <row r="103" spans="7:7" s="1" customFormat="1" x14ac:dyDescent="0.2">
      <c r="G103" s="621"/>
    </row>
    <row r="104" spans="7:7" s="1" customFormat="1" x14ac:dyDescent="0.2">
      <c r="G104" s="621"/>
    </row>
    <row r="105" spans="7:7" s="1" customFormat="1" x14ac:dyDescent="0.2">
      <c r="G105" s="621"/>
    </row>
    <row r="106" spans="7:7" s="1" customFormat="1" x14ac:dyDescent="0.2">
      <c r="G106" s="621"/>
    </row>
    <row r="107" spans="7:7" s="1" customFormat="1" x14ac:dyDescent="0.2">
      <c r="G107" s="621"/>
    </row>
    <row r="108" spans="7:7" s="1" customFormat="1" x14ac:dyDescent="0.2">
      <c r="G108" s="621"/>
    </row>
    <row r="109" spans="7:7" s="1" customFormat="1" x14ac:dyDescent="0.2">
      <c r="G109" s="621"/>
    </row>
    <row r="110" spans="7:7" s="1" customFormat="1" x14ac:dyDescent="0.2">
      <c r="G110" s="621"/>
    </row>
    <row r="111" spans="7:7" s="1" customFormat="1" x14ac:dyDescent="0.2">
      <c r="G111" s="621"/>
    </row>
    <row r="112" spans="7:7" s="1" customFormat="1" x14ac:dyDescent="0.2">
      <c r="G112" s="621"/>
    </row>
    <row r="113" spans="7:7" s="1" customFormat="1" x14ac:dyDescent="0.2">
      <c r="G113" s="621"/>
    </row>
    <row r="114" spans="7:7" s="1" customFormat="1" x14ac:dyDescent="0.2">
      <c r="G114" s="621"/>
    </row>
    <row r="115" spans="7:7" s="1" customFormat="1" x14ac:dyDescent="0.2">
      <c r="G115" s="621"/>
    </row>
    <row r="116" spans="7:7" s="1" customFormat="1" x14ac:dyDescent="0.2">
      <c r="G116" s="621"/>
    </row>
    <row r="117" spans="7:7" s="1" customFormat="1" x14ac:dyDescent="0.2">
      <c r="G117" s="621"/>
    </row>
    <row r="118" spans="7:7" s="1" customFormat="1" x14ac:dyDescent="0.2">
      <c r="G118" s="621"/>
    </row>
    <row r="119" spans="7:7" s="1" customFormat="1" x14ac:dyDescent="0.2">
      <c r="G119" s="621"/>
    </row>
    <row r="120" spans="7:7" s="1" customFormat="1" x14ac:dyDescent="0.2">
      <c r="G120" s="621"/>
    </row>
    <row r="121" spans="7:7" s="1" customFormat="1" x14ac:dyDescent="0.2">
      <c r="G121" s="621"/>
    </row>
    <row r="122" spans="7:7" s="1" customFormat="1" x14ac:dyDescent="0.2">
      <c r="G122" s="621"/>
    </row>
    <row r="123" spans="7:7" s="1" customFormat="1" x14ac:dyDescent="0.2">
      <c r="G123" s="621"/>
    </row>
    <row r="124" spans="7:7" s="1" customFormat="1" x14ac:dyDescent="0.2">
      <c r="G124" s="621"/>
    </row>
    <row r="125" spans="7:7" s="1" customFormat="1" x14ac:dyDescent="0.2">
      <c r="G125" s="621"/>
    </row>
    <row r="126" spans="7:7" s="1" customFormat="1" x14ac:dyDescent="0.2">
      <c r="G126" s="621"/>
    </row>
    <row r="127" spans="7:7" s="1" customFormat="1" x14ac:dyDescent="0.2">
      <c r="G127" s="621"/>
    </row>
    <row r="128" spans="7:7" s="1" customFormat="1" x14ac:dyDescent="0.2">
      <c r="G128" s="621"/>
    </row>
    <row r="129" spans="7:7" s="1" customFormat="1" x14ac:dyDescent="0.2">
      <c r="G129" s="621"/>
    </row>
    <row r="130" spans="7:7" s="1" customFormat="1" x14ac:dyDescent="0.2">
      <c r="G130" s="621"/>
    </row>
    <row r="131" spans="7:7" s="1" customFormat="1" x14ac:dyDescent="0.2">
      <c r="G131" s="621"/>
    </row>
    <row r="132" spans="7:7" s="1" customFormat="1" x14ac:dyDescent="0.2">
      <c r="G132" s="621"/>
    </row>
    <row r="133" spans="7:7" s="1" customFormat="1" x14ac:dyDescent="0.2">
      <c r="G133" s="621"/>
    </row>
    <row r="134" spans="7:7" s="1" customFormat="1" x14ac:dyDescent="0.2">
      <c r="G134" s="621"/>
    </row>
    <row r="135" spans="7:7" s="1" customFormat="1" x14ac:dyDescent="0.2">
      <c r="G135" s="621"/>
    </row>
    <row r="136" spans="7:7" s="1" customFormat="1" x14ac:dyDescent="0.2">
      <c r="G136" s="621"/>
    </row>
    <row r="137" spans="7:7" s="1" customFormat="1" x14ac:dyDescent="0.2">
      <c r="G137" s="621"/>
    </row>
    <row r="138" spans="7:7" s="1" customFormat="1" x14ac:dyDescent="0.2">
      <c r="G138" s="621"/>
    </row>
    <row r="139" spans="7:7" s="1" customFormat="1" x14ac:dyDescent="0.2">
      <c r="G139" s="621"/>
    </row>
    <row r="140" spans="7:7" s="1" customFormat="1" x14ac:dyDescent="0.2">
      <c r="G140" s="621"/>
    </row>
    <row r="141" spans="7:7" s="1" customFormat="1" x14ac:dyDescent="0.2">
      <c r="G141" s="621"/>
    </row>
    <row r="142" spans="7:7" s="1" customFormat="1" x14ac:dyDescent="0.2">
      <c r="G142" s="621"/>
    </row>
    <row r="143" spans="7:7" s="1" customFormat="1" x14ac:dyDescent="0.2">
      <c r="G143" s="621"/>
    </row>
    <row r="144" spans="7:7" s="1" customFormat="1" x14ac:dyDescent="0.2">
      <c r="G144" s="621"/>
    </row>
    <row r="145" spans="7:7" s="1" customFormat="1" x14ac:dyDescent="0.2">
      <c r="G145" s="621"/>
    </row>
    <row r="146" spans="7:7" s="1" customFormat="1" x14ac:dyDescent="0.2">
      <c r="G146" s="621"/>
    </row>
    <row r="147" spans="7:7" s="1" customFormat="1" x14ac:dyDescent="0.2">
      <c r="G147" s="621"/>
    </row>
    <row r="148" spans="7:7" s="1" customFormat="1" x14ac:dyDescent="0.2">
      <c r="G148" s="621"/>
    </row>
    <row r="149" spans="7:7" s="1" customFormat="1" x14ac:dyDescent="0.2">
      <c r="G149" s="621"/>
    </row>
    <row r="150" spans="7:7" s="1" customFormat="1" x14ac:dyDescent="0.2">
      <c r="G150" s="621"/>
    </row>
    <row r="151" spans="7:7" s="1" customFormat="1" x14ac:dyDescent="0.2">
      <c r="G151" s="621"/>
    </row>
    <row r="152" spans="7:7" s="1" customFormat="1" x14ac:dyDescent="0.2">
      <c r="G152" s="621"/>
    </row>
    <row r="153" spans="7:7" s="1" customFormat="1" x14ac:dyDescent="0.2">
      <c r="G153" s="621"/>
    </row>
    <row r="154" spans="7:7" s="1" customFormat="1" x14ac:dyDescent="0.2">
      <c r="G154" s="621"/>
    </row>
    <row r="155" spans="7:7" s="1" customFormat="1" x14ac:dyDescent="0.2">
      <c r="G155" s="621"/>
    </row>
    <row r="156" spans="7:7" s="1" customFormat="1" x14ac:dyDescent="0.2">
      <c r="G156" s="621"/>
    </row>
    <row r="157" spans="7:7" s="1" customFormat="1" x14ac:dyDescent="0.2">
      <c r="G157" s="621"/>
    </row>
    <row r="158" spans="7:7" s="1" customFormat="1" x14ac:dyDescent="0.2">
      <c r="G158" s="621"/>
    </row>
    <row r="159" spans="7:7" s="1" customFormat="1" x14ac:dyDescent="0.2">
      <c r="G159" s="621"/>
    </row>
    <row r="160" spans="7:7" s="1" customFormat="1" x14ac:dyDescent="0.2">
      <c r="G160" s="621"/>
    </row>
    <row r="161" spans="7:7" s="1" customFormat="1" x14ac:dyDescent="0.2">
      <c r="G161" s="621"/>
    </row>
    <row r="162" spans="7:7" s="1" customFormat="1" x14ac:dyDescent="0.2">
      <c r="G162" s="621"/>
    </row>
    <row r="163" spans="7:7" s="1" customFormat="1" x14ac:dyDescent="0.2">
      <c r="G163" s="621"/>
    </row>
    <row r="164" spans="7:7" s="1" customFormat="1" x14ac:dyDescent="0.2">
      <c r="G164" s="621"/>
    </row>
    <row r="165" spans="7:7" s="1" customFormat="1" x14ac:dyDescent="0.2">
      <c r="G165" s="621"/>
    </row>
    <row r="166" spans="7:7" s="1" customFormat="1" x14ac:dyDescent="0.2">
      <c r="G166" s="621"/>
    </row>
    <row r="167" spans="7:7" s="1" customFormat="1" x14ac:dyDescent="0.2">
      <c r="G167" s="621"/>
    </row>
    <row r="168" spans="7:7" s="1" customFormat="1" x14ac:dyDescent="0.2">
      <c r="G168" s="621"/>
    </row>
    <row r="169" spans="7:7" s="1" customFormat="1" x14ac:dyDescent="0.2">
      <c r="G169" s="621"/>
    </row>
    <row r="170" spans="7:7" s="1" customFormat="1" x14ac:dyDescent="0.2">
      <c r="G170" s="621"/>
    </row>
    <row r="171" spans="7:7" s="1" customFormat="1" x14ac:dyDescent="0.2">
      <c r="G171" s="621"/>
    </row>
    <row r="172" spans="7:7" s="1" customFormat="1" x14ac:dyDescent="0.2">
      <c r="G172" s="621"/>
    </row>
    <row r="173" spans="7:7" s="1" customFormat="1" x14ac:dyDescent="0.2">
      <c r="G173" s="621"/>
    </row>
    <row r="174" spans="7:7" s="1" customFormat="1" x14ac:dyDescent="0.2">
      <c r="G174" s="621"/>
    </row>
    <row r="175" spans="7:7" s="1" customFormat="1" x14ac:dyDescent="0.2">
      <c r="G175" s="621"/>
    </row>
    <row r="176" spans="7:7" s="1" customFormat="1" x14ac:dyDescent="0.2">
      <c r="G176" s="621"/>
    </row>
    <row r="177" spans="7:7" s="1" customFormat="1" x14ac:dyDescent="0.2">
      <c r="G177" s="621"/>
    </row>
    <row r="178" spans="7:7" s="1" customFormat="1" x14ac:dyDescent="0.2">
      <c r="G178" s="621"/>
    </row>
    <row r="179" spans="7:7" s="1" customFormat="1" x14ac:dyDescent="0.2">
      <c r="G179" s="621"/>
    </row>
    <row r="180" spans="7:7" s="1" customFormat="1" x14ac:dyDescent="0.2">
      <c r="G180" s="621"/>
    </row>
    <row r="181" spans="7:7" s="1" customFormat="1" x14ac:dyDescent="0.2">
      <c r="G181" s="621"/>
    </row>
    <row r="182" spans="7:7" s="1" customFormat="1" x14ac:dyDescent="0.2">
      <c r="G182" s="621"/>
    </row>
    <row r="183" spans="7:7" s="1" customFormat="1" x14ac:dyDescent="0.2">
      <c r="G183" s="621"/>
    </row>
    <row r="184" spans="7:7" s="1" customFormat="1" x14ac:dyDescent="0.2">
      <c r="G184" s="621"/>
    </row>
    <row r="185" spans="7:7" s="1" customFormat="1" x14ac:dyDescent="0.2">
      <c r="G185" s="621"/>
    </row>
    <row r="186" spans="7:7" s="1" customFormat="1" x14ac:dyDescent="0.2">
      <c r="G186" s="621"/>
    </row>
    <row r="187" spans="7:7" s="1" customFormat="1" x14ac:dyDescent="0.2">
      <c r="G187" s="621"/>
    </row>
    <row r="188" spans="7:7" s="1" customFormat="1" x14ac:dyDescent="0.2">
      <c r="G188" s="621"/>
    </row>
    <row r="189" spans="7:7" s="1" customFormat="1" x14ac:dyDescent="0.2">
      <c r="G189" s="621"/>
    </row>
    <row r="190" spans="7:7" s="1" customFormat="1" x14ac:dyDescent="0.2">
      <c r="G190" s="621"/>
    </row>
    <row r="191" spans="7:7" s="1" customFormat="1" x14ac:dyDescent="0.2">
      <c r="G191" s="621"/>
    </row>
    <row r="192" spans="7:7" s="1" customFormat="1" x14ac:dyDescent="0.2">
      <c r="G192" s="621"/>
    </row>
    <row r="193" spans="7:7" s="1" customFormat="1" x14ac:dyDescent="0.2">
      <c r="G193" s="621"/>
    </row>
    <row r="194" spans="7:7" s="1" customFormat="1" x14ac:dyDescent="0.2">
      <c r="G194" s="621"/>
    </row>
    <row r="195" spans="7:7" s="1" customFormat="1" x14ac:dyDescent="0.2">
      <c r="G195" s="621"/>
    </row>
    <row r="196" spans="7:7" s="1" customFormat="1" x14ac:dyDescent="0.2">
      <c r="G196" s="621"/>
    </row>
    <row r="197" spans="7:7" s="1" customFormat="1" x14ac:dyDescent="0.2">
      <c r="G197" s="621"/>
    </row>
    <row r="198" spans="7:7" s="1" customFormat="1" x14ac:dyDescent="0.2">
      <c r="G198" s="621"/>
    </row>
    <row r="199" spans="7:7" s="1" customFormat="1" x14ac:dyDescent="0.2">
      <c r="G199" s="621"/>
    </row>
    <row r="200" spans="7:7" s="1" customFormat="1" x14ac:dyDescent="0.2">
      <c r="G200" s="621"/>
    </row>
    <row r="201" spans="7:7" s="1" customFormat="1" x14ac:dyDescent="0.2">
      <c r="G201" s="621"/>
    </row>
    <row r="202" spans="7:7" s="1" customFormat="1" x14ac:dyDescent="0.2">
      <c r="G202" s="621"/>
    </row>
    <row r="203" spans="7:7" s="1" customFormat="1" x14ac:dyDescent="0.2">
      <c r="G203" s="621"/>
    </row>
    <row r="204" spans="7:7" s="1" customFormat="1" x14ac:dyDescent="0.2">
      <c r="G204" s="621"/>
    </row>
    <row r="205" spans="7:7" s="1" customFormat="1" x14ac:dyDescent="0.2">
      <c r="G205" s="621"/>
    </row>
    <row r="206" spans="7:7" s="1" customFormat="1" x14ac:dyDescent="0.2">
      <c r="G206" s="621"/>
    </row>
    <row r="207" spans="7:7" s="1" customFormat="1" x14ac:dyDescent="0.2">
      <c r="G207" s="621"/>
    </row>
    <row r="208" spans="7:7" s="1" customFormat="1" x14ac:dyDescent="0.2">
      <c r="G208" s="621"/>
    </row>
    <row r="209" spans="7:7" s="1" customFormat="1" x14ac:dyDescent="0.2">
      <c r="G209" s="621"/>
    </row>
    <row r="210" spans="7:7" s="1" customFormat="1" x14ac:dyDescent="0.2">
      <c r="G210" s="621"/>
    </row>
    <row r="211" spans="7:7" s="1" customFormat="1" x14ac:dyDescent="0.2">
      <c r="G211" s="621"/>
    </row>
    <row r="212" spans="7:7" s="1" customFormat="1" x14ac:dyDescent="0.2">
      <c r="G212" s="621"/>
    </row>
    <row r="213" spans="7:7" s="1" customFormat="1" x14ac:dyDescent="0.2">
      <c r="G213" s="621"/>
    </row>
    <row r="214" spans="7:7" s="1" customFormat="1" x14ac:dyDescent="0.2">
      <c r="G214" s="621"/>
    </row>
    <row r="215" spans="7:7" s="1" customFormat="1" x14ac:dyDescent="0.2">
      <c r="G215" s="621"/>
    </row>
    <row r="216" spans="7:7" s="1" customFormat="1" x14ac:dyDescent="0.2">
      <c r="G216" s="621"/>
    </row>
    <row r="217" spans="7:7" s="1" customFormat="1" x14ac:dyDescent="0.2">
      <c r="G217" s="621"/>
    </row>
    <row r="218" spans="7:7" s="1" customFormat="1" x14ac:dyDescent="0.2">
      <c r="G218" s="621"/>
    </row>
    <row r="219" spans="7:7" s="1" customFormat="1" x14ac:dyDescent="0.2">
      <c r="G219" s="621"/>
    </row>
    <row r="220" spans="7:7" s="1" customFormat="1" x14ac:dyDescent="0.2">
      <c r="G220" s="621"/>
    </row>
    <row r="221" spans="7:7" s="1" customFormat="1" x14ac:dyDescent="0.2">
      <c r="G221" s="621"/>
    </row>
    <row r="222" spans="7:7" s="1" customFormat="1" x14ac:dyDescent="0.2">
      <c r="G222" s="621"/>
    </row>
    <row r="223" spans="7:7" s="1" customFormat="1" x14ac:dyDescent="0.2">
      <c r="G223" s="621"/>
    </row>
    <row r="224" spans="7:7" s="1" customFormat="1" x14ac:dyDescent="0.2">
      <c r="G224" s="621"/>
    </row>
    <row r="225" spans="7:7" s="1" customFormat="1" x14ac:dyDescent="0.2">
      <c r="G225" s="621"/>
    </row>
    <row r="226" spans="7:7" s="1" customFormat="1" x14ac:dyDescent="0.2">
      <c r="G226" s="621"/>
    </row>
    <row r="227" spans="7:7" s="1" customFormat="1" x14ac:dyDescent="0.2">
      <c r="G227" s="621"/>
    </row>
    <row r="228" spans="7:7" s="1" customFormat="1" x14ac:dyDescent="0.2">
      <c r="G228" s="621"/>
    </row>
    <row r="229" spans="7:7" s="1" customFormat="1" x14ac:dyDescent="0.2">
      <c r="G229" s="621"/>
    </row>
    <row r="230" spans="7:7" s="1" customFormat="1" x14ac:dyDescent="0.2">
      <c r="G230" s="621"/>
    </row>
    <row r="231" spans="7:7" s="1" customFormat="1" x14ac:dyDescent="0.2">
      <c r="G231" s="621"/>
    </row>
    <row r="232" spans="7:7" s="1" customFormat="1" x14ac:dyDescent="0.2">
      <c r="G232" s="621"/>
    </row>
    <row r="233" spans="7:7" s="1" customFormat="1" x14ac:dyDescent="0.2">
      <c r="G233" s="621"/>
    </row>
    <row r="234" spans="7:7" s="1" customFormat="1" x14ac:dyDescent="0.2">
      <c r="G234" s="621"/>
    </row>
    <row r="235" spans="7:7" s="1" customFormat="1" x14ac:dyDescent="0.2">
      <c r="G235" s="621"/>
    </row>
    <row r="236" spans="7:7" s="1" customFormat="1" x14ac:dyDescent="0.2">
      <c r="G236" s="621"/>
    </row>
    <row r="237" spans="7:7" s="1" customFormat="1" x14ac:dyDescent="0.2">
      <c r="G237" s="621"/>
    </row>
    <row r="238" spans="7:7" s="1" customFormat="1" x14ac:dyDescent="0.2">
      <c r="G238" s="621"/>
    </row>
    <row r="239" spans="7:7" s="1" customFormat="1" x14ac:dyDescent="0.2">
      <c r="G239" s="621"/>
    </row>
    <row r="240" spans="7:7" s="1" customFormat="1" x14ac:dyDescent="0.2">
      <c r="G240" s="621"/>
    </row>
    <row r="241" spans="7:7" s="1" customFormat="1" x14ac:dyDescent="0.2">
      <c r="G241" s="621"/>
    </row>
    <row r="242" spans="7:7" s="1" customFormat="1" x14ac:dyDescent="0.2">
      <c r="G242" s="621"/>
    </row>
    <row r="243" spans="7:7" s="1" customFormat="1" x14ac:dyDescent="0.2">
      <c r="G243" s="621"/>
    </row>
    <row r="244" spans="7:7" s="1" customFormat="1" x14ac:dyDescent="0.2">
      <c r="G244" s="621"/>
    </row>
    <row r="245" spans="7:7" s="1" customFormat="1" x14ac:dyDescent="0.2">
      <c r="G245" s="621"/>
    </row>
    <row r="246" spans="7:7" s="1" customFormat="1" x14ac:dyDescent="0.2">
      <c r="G246" s="621"/>
    </row>
    <row r="247" spans="7:7" s="1" customFormat="1" x14ac:dyDescent="0.2">
      <c r="G247" s="621"/>
    </row>
    <row r="248" spans="7:7" s="1" customFormat="1" x14ac:dyDescent="0.2">
      <c r="G248" s="621"/>
    </row>
    <row r="249" spans="7:7" s="1" customFormat="1" x14ac:dyDescent="0.2">
      <c r="G249" s="621"/>
    </row>
    <row r="250" spans="7:7" s="1" customFormat="1" x14ac:dyDescent="0.2">
      <c r="G250" s="621"/>
    </row>
    <row r="251" spans="7:7" s="1" customFormat="1" x14ac:dyDescent="0.2">
      <c r="G251" s="621"/>
    </row>
    <row r="252" spans="7:7" s="1" customFormat="1" x14ac:dyDescent="0.2">
      <c r="G252" s="621"/>
    </row>
    <row r="253" spans="7:7" s="1" customFormat="1" x14ac:dyDescent="0.2">
      <c r="G253" s="621"/>
    </row>
    <row r="254" spans="7:7" s="1" customFormat="1" x14ac:dyDescent="0.2">
      <c r="G254" s="621"/>
    </row>
    <row r="255" spans="7:7" s="1" customFormat="1" x14ac:dyDescent="0.2">
      <c r="G255" s="621"/>
    </row>
    <row r="256" spans="7:7" s="1" customFormat="1" x14ac:dyDescent="0.2">
      <c r="G256" s="621"/>
    </row>
    <row r="257" spans="7:7" s="1" customFormat="1" x14ac:dyDescent="0.2">
      <c r="G257" s="621"/>
    </row>
    <row r="258" spans="7:7" s="1" customFormat="1" x14ac:dyDescent="0.2">
      <c r="G258" s="621"/>
    </row>
    <row r="259" spans="7:7" s="1" customFormat="1" x14ac:dyDescent="0.2">
      <c r="G259" s="621"/>
    </row>
    <row r="260" spans="7:7" s="1" customFormat="1" x14ac:dyDescent="0.2">
      <c r="G260" s="621"/>
    </row>
    <row r="261" spans="7:7" s="1" customFormat="1" x14ac:dyDescent="0.2">
      <c r="G261" s="621"/>
    </row>
    <row r="262" spans="7:7" s="1" customFormat="1" x14ac:dyDescent="0.2">
      <c r="G262" s="621"/>
    </row>
    <row r="263" spans="7:7" s="1" customFormat="1" x14ac:dyDescent="0.2">
      <c r="G263" s="621"/>
    </row>
    <row r="264" spans="7:7" s="1" customFormat="1" x14ac:dyDescent="0.2">
      <c r="G264" s="621"/>
    </row>
    <row r="265" spans="7:7" s="1" customFormat="1" x14ac:dyDescent="0.2">
      <c r="G265" s="621"/>
    </row>
    <row r="266" spans="7:7" s="1" customFormat="1" x14ac:dyDescent="0.2">
      <c r="G266" s="621"/>
    </row>
    <row r="267" spans="7:7" s="1" customFormat="1" x14ac:dyDescent="0.2">
      <c r="G267" s="621"/>
    </row>
    <row r="268" spans="7:7" s="1" customFormat="1" x14ac:dyDescent="0.2">
      <c r="G268" s="621"/>
    </row>
    <row r="269" spans="7:7" s="1" customFormat="1" x14ac:dyDescent="0.2">
      <c r="G269" s="621"/>
    </row>
    <row r="270" spans="7:7" s="1" customFormat="1" x14ac:dyDescent="0.2">
      <c r="G270" s="621"/>
    </row>
    <row r="271" spans="7:7" s="1" customFormat="1" x14ac:dyDescent="0.2">
      <c r="G271" s="621"/>
    </row>
    <row r="272" spans="7:7" s="1" customFormat="1" x14ac:dyDescent="0.2">
      <c r="G272" s="621"/>
    </row>
    <row r="273" spans="7:7" s="1" customFormat="1" x14ac:dyDescent="0.2">
      <c r="G273" s="621"/>
    </row>
    <row r="274" spans="7:7" s="1" customFormat="1" x14ac:dyDescent="0.2">
      <c r="G274" s="621"/>
    </row>
    <row r="275" spans="7:7" s="1" customFormat="1" x14ac:dyDescent="0.2">
      <c r="G275" s="621"/>
    </row>
    <row r="276" spans="7:7" s="1" customFormat="1" x14ac:dyDescent="0.2">
      <c r="G276" s="621"/>
    </row>
    <row r="277" spans="7:7" s="1" customFormat="1" x14ac:dyDescent="0.2">
      <c r="G277" s="621"/>
    </row>
    <row r="278" spans="7:7" s="1" customFormat="1" x14ac:dyDescent="0.2">
      <c r="G278" s="621"/>
    </row>
    <row r="279" spans="7:7" s="1" customFormat="1" x14ac:dyDescent="0.2">
      <c r="G279" s="621"/>
    </row>
    <row r="280" spans="7:7" s="1" customFormat="1" x14ac:dyDescent="0.2">
      <c r="G280" s="621"/>
    </row>
    <row r="281" spans="7:7" s="1" customFormat="1" x14ac:dyDescent="0.2">
      <c r="G281" s="621"/>
    </row>
    <row r="282" spans="7:7" s="1" customFormat="1" x14ac:dyDescent="0.2">
      <c r="G282" s="621"/>
    </row>
    <row r="283" spans="7:7" s="1" customFormat="1" x14ac:dyDescent="0.2">
      <c r="G283" s="621"/>
    </row>
    <row r="284" spans="7:7" s="1" customFormat="1" x14ac:dyDescent="0.2">
      <c r="G284" s="621"/>
    </row>
    <row r="285" spans="7:7" s="1" customFormat="1" x14ac:dyDescent="0.2">
      <c r="G285" s="621"/>
    </row>
    <row r="286" spans="7:7" s="1" customFormat="1" x14ac:dyDescent="0.2">
      <c r="G286" s="621"/>
    </row>
    <row r="287" spans="7:7" s="1" customFormat="1" x14ac:dyDescent="0.2">
      <c r="G287" s="621"/>
    </row>
    <row r="288" spans="7:7" s="1" customFormat="1" x14ac:dyDescent="0.2">
      <c r="G288" s="621"/>
    </row>
    <row r="289" spans="7:7" s="1" customFormat="1" x14ac:dyDescent="0.2">
      <c r="G289" s="621"/>
    </row>
    <row r="290" spans="7:7" s="1" customFormat="1" x14ac:dyDescent="0.2">
      <c r="G290" s="621"/>
    </row>
    <row r="291" spans="7:7" s="1" customFormat="1" x14ac:dyDescent="0.2">
      <c r="G291" s="621"/>
    </row>
    <row r="292" spans="7:7" s="1" customFormat="1" x14ac:dyDescent="0.2">
      <c r="G292" s="621"/>
    </row>
    <row r="293" spans="7:7" s="1" customFormat="1" x14ac:dyDescent="0.2">
      <c r="G293" s="621"/>
    </row>
    <row r="294" spans="7:7" s="1" customFormat="1" x14ac:dyDescent="0.2">
      <c r="G294" s="621"/>
    </row>
    <row r="295" spans="7:7" s="1" customFormat="1" x14ac:dyDescent="0.2">
      <c r="G295" s="621"/>
    </row>
    <row r="296" spans="7:7" s="1" customFormat="1" x14ac:dyDescent="0.2">
      <c r="G296" s="621"/>
    </row>
    <row r="297" spans="7:7" s="1" customFormat="1" x14ac:dyDescent="0.2">
      <c r="G297" s="621"/>
    </row>
    <row r="298" spans="7:7" s="1" customFormat="1" x14ac:dyDescent="0.2">
      <c r="G298" s="621"/>
    </row>
    <row r="299" spans="7:7" s="1" customFormat="1" x14ac:dyDescent="0.2">
      <c r="G299" s="621"/>
    </row>
    <row r="300" spans="7:7" s="1" customFormat="1" x14ac:dyDescent="0.2">
      <c r="G300" s="621"/>
    </row>
    <row r="301" spans="7:7" s="1" customFormat="1" x14ac:dyDescent="0.2">
      <c r="G301" s="621"/>
    </row>
    <row r="302" spans="7:7" s="1" customFormat="1" x14ac:dyDescent="0.2">
      <c r="G302" s="621"/>
    </row>
    <row r="303" spans="7:7" s="1" customFormat="1" x14ac:dyDescent="0.2">
      <c r="G303" s="621"/>
    </row>
    <row r="304" spans="7:7" s="1" customFormat="1" x14ac:dyDescent="0.2">
      <c r="G304" s="621"/>
    </row>
    <row r="305" spans="7:7" s="1" customFormat="1" x14ac:dyDescent="0.2">
      <c r="G305" s="621"/>
    </row>
    <row r="306" spans="7:7" s="1" customFormat="1" x14ac:dyDescent="0.2">
      <c r="G306" s="621"/>
    </row>
    <row r="307" spans="7:7" s="1" customFormat="1" x14ac:dyDescent="0.2">
      <c r="G307" s="621"/>
    </row>
    <row r="308" spans="7:7" s="1" customFormat="1" x14ac:dyDescent="0.2">
      <c r="G308" s="621"/>
    </row>
    <row r="309" spans="7:7" s="1" customFormat="1" x14ac:dyDescent="0.2">
      <c r="G309" s="621"/>
    </row>
    <row r="310" spans="7:7" s="1" customFormat="1" x14ac:dyDescent="0.2">
      <c r="G310" s="621"/>
    </row>
    <row r="311" spans="7:7" s="1" customFormat="1" x14ac:dyDescent="0.2">
      <c r="G311" s="621"/>
    </row>
    <row r="312" spans="7:7" s="1" customFormat="1" x14ac:dyDescent="0.2">
      <c r="G312" s="621"/>
    </row>
    <row r="313" spans="7:7" s="1" customFormat="1" x14ac:dyDescent="0.2">
      <c r="G313" s="621"/>
    </row>
    <row r="314" spans="7:7" s="1" customFormat="1" x14ac:dyDescent="0.2">
      <c r="G314" s="621"/>
    </row>
    <row r="315" spans="7:7" s="1" customFormat="1" x14ac:dyDescent="0.2">
      <c r="G315" s="621"/>
    </row>
    <row r="316" spans="7:7" s="1" customFormat="1" x14ac:dyDescent="0.2">
      <c r="G316" s="621"/>
    </row>
    <row r="317" spans="7:7" s="1" customFormat="1" x14ac:dyDescent="0.2">
      <c r="G317" s="621"/>
    </row>
    <row r="318" spans="7:7" s="1" customFormat="1" x14ac:dyDescent="0.2">
      <c r="G318" s="621"/>
    </row>
    <row r="319" spans="7:7" s="1" customFormat="1" x14ac:dyDescent="0.2">
      <c r="G319" s="621"/>
    </row>
    <row r="320" spans="7:7" s="1" customFormat="1" x14ac:dyDescent="0.2">
      <c r="G320" s="621"/>
    </row>
    <row r="321" spans="7:7" s="1" customFormat="1" x14ac:dyDescent="0.2">
      <c r="G321" s="621"/>
    </row>
    <row r="322" spans="7:7" s="1" customFormat="1" x14ac:dyDescent="0.2">
      <c r="G322" s="621"/>
    </row>
    <row r="323" spans="7:7" s="1" customFormat="1" x14ac:dyDescent="0.2">
      <c r="G323" s="621"/>
    </row>
    <row r="324" spans="7:7" s="1" customFormat="1" x14ac:dyDescent="0.2">
      <c r="G324" s="621"/>
    </row>
    <row r="325" spans="7:7" s="1" customFormat="1" x14ac:dyDescent="0.2">
      <c r="G325" s="621"/>
    </row>
    <row r="326" spans="7:7" s="1" customFormat="1" x14ac:dyDescent="0.2">
      <c r="G326" s="621"/>
    </row>
    <row r="327" spans="7:7" s="1" customFormat="1" x14ac:dyDescent="0.2">
      <c r="G327" s="621"/>
    </row>
    <row r="328" spans="7:7" s="1" customFormat="1" x14ac:dyDescent="0.2">
      <c r="G328" s="621"/>
    </row>
    <row r="329" spans="7:7" s="1" customFormat="1" x14ac:dyDescent="0.2">
      <c r="G329" s="621"/>
    </row>
    <row r="330" spans="7:7" s="1" customFormat="1" x14ac:dyDescent="0.2">
      <c r="G330" s="621"/>
    </row>
    <row r="331" spans="7:7" s="1" customFormat="1" x14ac:dyDescent="0.2">
      <c r="G331" s="621"/>
    </row>
    <row r="332" spans="7:7" s="1" customFormat="1" x14ac:dyDescent="0.2">
      <c r="G332" s="621"/>
    </row>
    <row r="333" spans="7:7" s="1" customFormat="1" x14ac:dyDescent="0.2">
      <c r="G333" s="621"/>
    </row>
    <row r="334" spans="7:7" s="1" customFormat="1" x14ac:dyDescent="0.2">
      <c r="G334" s="621"/>
    </row>
    <row r="335" spans="7:7" s="1" customFormat="1" x14ac:dyDescent="0.2">
      <c r="G335" s="621"/>
    </row>
    <row r="336" spans="7:7" s="1" customFormat="1" x14ac:dyDescent="0.2">
      <c r="G336" s="621"/>
    </row>
    <row r="337" spans="7:7" s="1" customFormat="1" x14ac:dyDescent="0.2">
      <c r="G337" s="621"/>
    </row>
    <row r="338" spans="7:7" s="1" customFormat="1" x14ac:dyDescent="0.2">
      <c r="G338" s="621"/>
    </row>
    <row r="339" spans="7:7" s="1" customFormat="1" x14ac:dyDescent="0.2">
      <c r="G339" s="621"/>
    </row>
    <row r="340" spans="7:7" s="1" customFormat="1" x14ac:dyDescent="0.2">
      <c r="G340" s="621"/>
    </row>
  </sheetData>
  <mergeCells count="8">
    <mergeCell ref="A49:G49"/>
    <mergeCell ref="A50:I52"/>
    <mergeCell ref="A1:G2"/>
    <mergeCell ref="C3:D3"/>
    <mergeCell ref="E3:F3"/>
    <mergeCell ref="A3:A4"/>
    <mergeCell ref="B3:B4"/>
    <mergeCell ref="G3:I3"/>
  </mergeCells>
  <conditionalFormatting sqref="D42:E42 G42">
    <cfRule type="cellIs" dxfId="22" priority="1" operator="between">
      <formula>0.00000001</formula>
      <formula>1</formula>
    </cfRule>
  </conditionalFormatting>
  <conditionalFormatting sqref="D39:G39">
    <cfRule type="cellIs" dxfId="21" priority="3" operator="between">
      <formula>0.00000001</formula>
      <formula>1</formula>
    </cfRule>
  </conditionalFormatting>
  <conditionalFormatting sqref="D41:G41">
    <cfRule type="cellIs" dxfId="20" priority="2" operator="between">
      <formula>0.00000001</formula>
      <formula>1</formula>
    </cfRule>
  </conditionalFormatting>
  <conditionalFormatting sqref="D26:H26 D28:H28">
    <cfRule type="cellIs" dxfId="19" priority="13" operator="between">
      <formula>0.00000001</formula>
      <formula>1</formula>
    </cfRule>
  </conditionalFormatting>
  <conditionalFormatting sqref="D34:H34">
    <cfRule type="cellIs" dxfId="18" priority="4" operator="between">
      <formula>0.00000001</formula>
      <formula>1</formula>
    </cfRule>
  </conditionalFormatting>
  <conditionalFormatting sqref="E30:G30">
    <cfRule type="cellIs" dxfId="17" priority="20" operator="between">
      <formula>0.00000001</formula>
      <formula>1</formula>
    </cfRule>
  </conditionalFormatting>
  <conditionalFormatting sqref="I5 I7:I8">
    <cfRule type="cellIs" dxfId="16" priority="28" operator="between">
      <formula>0.000001</formula>
      <formula>0.0999999999</formula>
    </cfRule>
  </conditionalFormatting>
  <conditionalFormatting sqref="I10:I42">
    <cfRule type="cellIs" dxfId="15" priority="8" operator="between">
      <formula>0.000001</formula>
      <formula>0.0999999999</formula>
    </cfRule>
  </conditionalFormatting>
  <pageMargins left="0.7" right="0.7" top="0.75" bottom="0.75" header="0.3" footer="0.3"/>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6"/>
  <dimension ref="A1:AE67"/>
  <sheetViews>
    <sheetView workbookViewId="0">
      <selection sqref="A1:F2"/>
    </sheetView>
  </sheetViews>
  <sheetFormatPr baseColWidth="10" defaultRowHeight="14.25" x14ac:dyDescent="0.2"/>
  <cols>
    <col min="1" max="1" width="25.125" customWidth="1"/>
    <col min="8" max="8" width="11.875" customWidth="1"/>
    <col min="10" max="31" width="11" style="1"/>
  </cols>
  <sheetData>
    <row r="1" spans="1:12" x14ac:dyDescent="0.2">
      <c r="A1" s="809" t="s">
        <v>341</v>
      </c>
      <c r="B1" s="809"/>
      <c r="C1" s="809"/>
      <c r="D1" s="809"/>
      <c r="E1" s="809"/>
      <c r="F1" s="809"/>
      <c r="G1" s="1"/>
      <c r="H1" s="1"/>
      <c r="I1" s="1"/>
    </row>
    <row r="2" spans="1:12" x14ac:dyDescent="0.2">
      <c r="A2" s="810"/>
      <c r="B2" s="810"/>
      <c r="C2" s="810"/>
      <c r="D2" s="810"/>
      <c r="E2" s="810"/>
      <c r="F2" s="810"/>
      <c r="G2" s="10"/>
      <c r="H2" s="55" t="s">
        <v>467</v>
      </c>
      <c r="I2" s="1"/>
    </row>
    <row r="3" spans="1:12" x14ac:dyDescent="0.2">
      <c r="A3" s="11"/>
      <c r="B3" s="777">
        <f>INDICE!A3</f>
        <v>45017</v>
      </c>
      <c r="C3" s="778">
        <v>41671</v>
      </c>
      <c r="D3" s="778" t="s">
        <v>115</v>
      </c>
      <c r="E3" s="778"/>
      <c r="F3" s="778" t="s">
        <v>116</v>
      </c>
      <c r="G3" s="778"/>
      <c r="H3" s="778"/>
      <c r="I3" s="1"/>
    </row>
    <row r="4" spans="1:12" x14ac:dyDescent="0.2">
      <c r="A4" s="257"/>
      <c r="B4" s="82" t="s">
        <v>54</v>
      </c>
      <c r="C4" s="82" t="s">
        <v>421</v>
      </c>
      <c r="D4" s="82" t="s">
        <v>54</v>
      </c>
      <c r="E4" s="82" t="s">
        <v>421</v>
      </c>
      <c r="F4" s="82" t="s">
        <v>54</v>
      </c>
      <c r="G4" s="83" t="s">
        <v>421</v>
      </c>
      <c r="H4" s="83" t="s">
        <v>106</v>
      </c>
      <c r="I4" s="55"/>
    </row>
    <row r="5" spans="1:12" ht="14.1" customHeight="1" x14ac:dyDescent="0.2">
      <c r="A5" s="487" t="s">
        <v>329</v>
      </c>
      <c r="B5" s="230">
        <v>7829.6008800000127</v>
      </c>
      <c r="C5" s="675">
        <v>35.144719539915066</v>
      </c>
      <c r="D5" s="230">
        <v>20784.005030000026</v>
      </c>
      <c r="E5" s="231">
        <v>73.159908356107309</v>
      </c>
      <c r="F5" s="230">
        <v>51778.528410000028</v>
      </c>
      <c r="G5" s="231">
        <v>109.42096591341894</v>
      </c>
      <c r="H5" s="231">
        <v>64.79116115241348</v>
      </c>
      <c r="I5" s="1"/>
    </row>
    <row r="6" spans="1:12" x14ac:dyDescent="0.2">
      <c r="A6" s="3" t="s">
        <v>331</v>
      </c>
      <c r="B6" s="735">
        <v>834</v>
      </c>
      <c r="C6" s="442" t="s">
        <v>142</v>
      </c>
      <c r="D6" s="434">
        <v>2870</v>
      </c>
      <c r="E6" s="442" t="s">
        <v>142</v>
      </c>
      <c r="F6" s="434">
        <v>4751.7700000000004</v>
      </c>
      <c r="G6" s="442" t="s">
        <v>142</v>
      </c>
      <c r="H6" s="740">
        <v>5.9459529902310653</v>
      </c>
      <c r="I6" s="1"/>
    </row>
    <row r="7" spans="1:12" x14ac:dyDescent="0.2">
      <c r="A7" s="3" t="s">
        <v>519</v>
      </c>
      <c r="B7" s="736">
        <v>264.17594000000003</v>
      </c>
      <c r="C7" s="442">
        <v>50.571931918645205</v>
      </c>
      <c r="D7" s="436">
        <v>3055.97327</v>
      </c>
      <c r="E7" s="442">
        <v>405.9372269450617</v>
      </c>
      <c r="F7" s="436">
        <v>8331.4548799999993</v>
      </c>
      <c r="G7" s="442">
        <v>73.686935707237922</v>
      </c>
      <c r="H7" s="741">
        <v>10.425260283370449</v>
      </c>
      <c r="I7" s="166"/>
      <c r="J7" s="166"/>
    </row>
    <row r="8" spans="1:12" x14ac:dyDescent="0.2">
      <c r="A8" s="3" t="s">
        <v>520</v>
      </c>
      <c r="B8" s="736">
        <v>6731.4249400000126</v>
      </c>
      <c r="C8" s="442">
        <v>19.817915961242054</v>
      </c>
      <c r="D8" s="436">
        <v>14858.031760000023</v>
      </c>
      <c r="E8" s="442">
        <v>30.347801088354444</v>
      </c>
      <c r="F8" s="436">
        <v>38695.303530000019</v>
      </c>
      <c r="G8" s="442">
        <v>94.177572376668522</v>
      </c>
      <c r="H8" s="741">
        <v>48.419947878811961</v>
      </c>
      <c r="I8" s="166"/>
      <c r="J8" s="166"/>
    </row>
    <row r="9" spans="1:12" x14ac:dyDescent="0.2">
      <c r="A9" s="487" t="s">
        <v>663</v>
      </c>
      <c r="B9" s="415">
        <v>1685.4312300000001</v>
      </c>
      <c r="C9" s="417">
        <v>-18.117793227677019</v>
      </c>
      <c r="D9" s="415">
        <v>8896.7424900000005</v>
      </c>
      <c r="E9" s="417">
        <v>47.326315854875318</v>
      </c>
      <c r="F9" s="415">
        <v>27908.920439999998</v>
      </c>
      <c r="G9" s="417">
        <v>33.496063564680327</v>
      </c>
      <c r="H9" s="417">
        <v>34.922803280533124</v>
      </c>
      <c r="I9" s="166"/>
      <c r="J9" s="166"/>
    </row>
    <row r="10" spans="1:12" x14ac:dyDescent="0.2">
      <c r="A10" s="3" t="s">
        <v>333</v>
      </c>
      <c r="B10" s="735">
        <v>1031.4867000000002</v>
      </c>
      <c r="C10" s="442">
        <v>839.33057422478294</v>
      </c>
      <c r="D10" s="434">
        <v>3353.6892000000003</v>
      </c>
      <c r="E10" s="442">
        <v>1058.0646842173578</v>
      </c>
      <c r="F10" s="434">
        <v>8240.6434200000003</v>
      </c>
      <c r="G10" s="442">
        <v>94.903532909358802</v>
      </c>
      <c r="H10" s="741">
        <v>10.311626695857953</v>
      </c>
      <c r="I10" s="166"/>
      <c r="J10" s="166"/>
    </row>
    <row r="11" spans="1:12" x14ac:dyDescent="0.2">
      <c r="A11" s="3" t="s">
        <v>334</v>
      </c>
      <c r="B11" s="736">
        <v>47.882989999999999</v>
      </c>
      <c r="C11" s="443">
        <v>376.81155668057124</v>
      </c>
      <c r="D11" s="436">
        <v>152.21569999999997</v>
      </c>
      <c r="E11" s="442">
        <v>-80.240285795174614</v>
      </c>
      <c r="F11" s="436">
        <v>651.5560999999999</v>
      </c>
      <c r="G11" s="443">
        <v>-62.788176262309001</v>
      </c>
      <c r="H11" s="729">
        <v>0.81530081234956442</v>
      </c>
      <c r="I11" s="1"/>
      <c r="J11" s="442"/>
      <c r="L11" s="442"/>
    </row>
    <row r="12" spans="1:12" x14ac:dyDescent="0.2">
      <c r="A12" s="3" t="s">
        <v>335</v>
      </c>
      <c r="B12" s="735">
        <v>0</v>
      </c>
      <c r="C12" s="442">
        <v>-100</v>
      </c>
      <c r="D12" s="434">
        <v>1344.5914599999999</v>
      </c>
      <c r="E12" s="442">
        <v>38.4802753029252</v>
      </c>
      <c r="F12" s="434">
        <v>3604.1645800000001</v>
      </c>
      <c r="G12" s="442">
        <v>50.392211988656236</v>
      </c>
      <c r="H12" s="741">
        <v>4.5099390672814321</v>
      </c>
      <c r="I12" s="166"/>
      <c r="J12" s="166"/>
    </row>
    <row r="13" spans="1:12" x14ac:dyDescent="0.2">
      <c r="A13" s="3" t="s">
        <v>336</v>
      </c>
      <c r="B13" s="739">
        <v>0</v>
      </c>
      <c r="C13" s="435">
        <v>-100</v>
      </c>
      <c r="D13" s="434">
        <v>562.30240000000003</v>
      </c>
      <c r="E13" s="442">
        <v>-81.352053337768226</v>
      </c>
      <c r="F13" s="434">
        <v>4542.6273300000003</v>
      </c>
      <c r="G13" s="442">
        <v>-36.650583371179692</v>
      </c>
      <c r="H13" s="729">
        <v>5.6842499860723175</v>
      </c>
      <c r="I13" s="166"/>
      <c r="J13" s="166"/>
    </row>
    <row r="14" spans="1:12" x14ac:dyDescent="0.2">
      <c r="A14" s="3" t="s">
        <v>337</v>
      </c>
      <c r="B14" s="735">
        <v>153.20572000000001</v>
      </c>
      <c r="C14" s="435" t="s">
        <v>142</v>
      </c>
      <c r="D14" s="434">
        <v>567.14377999999999</v>
      </c>
      <c r="E14" s="443">
        <v>4153.3656817159144</v>
      </c>
      <c r="F14" s="434">
        <v>1802.90102</v>
      </c>
      <c r="G14" s="443">
        <v>61.866551469054151</v>
      </c>
      <c r="H14" s="741">
        <v>2.2559940213772207</v>
      </c>
      <c r="I14" s="1"/>
      <c r="J14" s="166"/>
    </row>
    <row r="15" spans="1:12" x14ac:dyDescent="0.2">
      <c r="A15" s="66" t="s">
        <v>338</v>
      </c>
      <c r="B15" s="735">
        <v>452.85581999999999</v>
      </c>
      <c r="C15" s="501" t="s">
        <v>142</v>
      </c>
      <c r="D15" s="434">
        <v>2916.7999499999996</v>
      </c>
      <c r="E15" s="501">
        <v>197.87029678463978</v>
      </c>
      <c r="F15" s="434">
        <v>9067.0279900000005</v>
      </c>
      <c r="G15" s="442">
        <v>113.53799558354764</v>
      </c>
      <c r="H15" s="741">
        <v>11.345692697594636</v>
      </c>
      <c r="I15" s="166"/>
      <c r="J15" s="166"/>
    </row>
    <row r="16" spans="1:12" x14ac:dyDescent="0.2">
      <c r="A16" s="487" t="s">
        <v>685</v>
      </c>
      <c r="B16" s="417">
        <v>71.940220000000011</v>
      </c>
      <c r="C16" s="666">
        <v>404.0022306619336</v>
      </c>
      <c r="D16" s="415">
        <v>142.57538</v>
      </c>
      <c r="E16" s="656">
        <v>-11.954418354189619</v>
      </c>
      <c r="F16" s="415">
        <v>228.58829000000003</v>
      </c>
      <c r="G16" s="417">
        <v>-50.943552322003946</v>
      </c>
      <c r="H16" s="417">
        <v>0.286035567053394</v>
      </c>
      <c r="I16" s="10"/>
      <c r="J16" s="166"/>
      <c r="L16" s="166"/>
    </row>
    <row r="17" spans="1:9" x14ac:dyDescent="0.2">
      <c r="A17" s="643" t="s">
        <v>114</v>
      </c>
      <c r="B17" s="61">
        <v>9586.9723300000132</v>
      </c>
      <c r="C17" s="62">
        <v>21.876632823604997</v>
      </c>
      <c r="D17" s="61">
        <v>29823.322900000025</v>
      </c>
      <c r="E17" s="62">
        <v>63.832765799459438</v>
      </c>
      <c r="F17" s="61">
        <v>79916.037140000029</v>
      </c>
      <c r="G17" s="62">
        <v>73.365843635463065</v>
      </c>
      <c r="H17" s="62">
        <v>100</v>
      </c>
      <c r="I17" s="1"/>
    </row>
    <row r="18" spans="1:9" x14ac:dyDescent="0.2">
      <c r="A18" s="133" t="s">
        <v>574</v>
      </c>
      <c r="B18" s="1"/>
      <c r="C18" s="10"/>
      <c r="D18" s="10"/>
      <c r="E18" s="10"/>
      <c r="F18" s="10"/>
      <c r="G18" s="10"/>
      <c r="H18" s="161" t="s">
        <v>220</v>
      </c>
      <c r="I18" s="1"/>
    </row>
    <row r="19" spans="1:9" x14ac:dyDescent="0.2">
      <c r="A19" s="133" t="s">
        <v>605</v>
      </c>
      <c r="B19" s="1"/>
      <c r="C19" s="1"/>
      <c r="D19" s="1"/>
      <c r="E19" s="1"/>
      <c r="F19" s="1"/>
      <c r="G19" s="1"/>
      <c r="H19" s="1"/>
      <c r="I19" s="1"/>
    </row>
    <row r="20" spans="1:9" ht="14.25" customHeight="1" x14ac:dyDescent="0.2">
      <c r="A20" s="133" t="s">
        <v>678</v>
      </c>
      <c r="B20" s="588"/>
      <c r="C20" s="588"/>
      <c r="D20" s="588"/>
      <c r="E20" s="588"/>
      <c r="F20" s="588"/>
      <c r="G20" s="588"/>
      <c r="H20" s="588"/>
      <c r="I20" s="1"/>
    </row>
    <row r="21" spans="1:9" x14ac:dyDescent="0.2">
      <c r="A21" s="433" t="s">
        <v>531</v>
      </c>
      <c r="B21" s="588"/>
      <c r="C21" s="588"/>
      <c r="D21" s="588"/>
      <c r="E21" s="588"/>
      <c r="F21" s="588"/>
      <c r="G21" s="588"/>
      <c r="H21" s="588"/>
      <c r="I21" s="1"/>
    </row>
    <row r="22" spans="1:9" s="1" customFormat="1" x14ac:dyDescent="0.2">
      <c r="A22" s="588"/>
      <c r="B22" s="588"/>
      <c r="C22" s="588"/>
      <c r="D22" s="588"/>
      <c r="E22" s="588"/>
      <c r="F22" s="588"/>
      <c r="G22" s="588"/>
      <c r="H22" s="588"/>
    </row>
    <row r="23" spans="1:9" s="1" customFormat="1" x14ac:dyDescent="0.2"/>
    <row r="24" spans="1:9" s="1" customFormat="1" x14ac:dyDescent="0.2"/>
    <row r="25" spans="1:9" s="1" customFormat="1" x14ac:dyDescent="0.2"/>
    <row r="26" spans="1:9" s="1" customFormat="1" x14ac:dyDescent="0.2"/>
    <row r="27" spans="1:9" s="1" customFormat="1" x14ac:dyDescent="0.2"/>
    <row r="28" spans="1:9" s="1" customFormat="1" x14ac:dyDescent="0.2"/>
    <row r="29" spans="1:9" s="1" customFormat="1" x14ac:dyDescent="0.2"/>
    <row r="30" spans="1:9" s="1" customFormat="1" x14ac:dyDescent="0.2"/>
    <row r="31" spans="1:9" s="1" customFormat="1" x14ac:dyDescent="0.2"/>
    <row r="32" spans="1:9"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sheetData>
  <mergeCells count="4">
    <mergeCell ref="A1:F2"/>
    <mergeCell ref="B3:C3"/>
    <mergeCell ref="D3:E3"/>
    <mergeCell ref="F3:H3"/>
  </mergeCells>
  <conditionalFormatting sqref="B7:B8">
    <cfRule type="cellIs" dxfId="14" priority="27" operator="between">
      <formula>0.0001</formula>
      <formula>0.4999999</formula>
    </cfRule>
  </conditionalFormatting>
  <conditionalFormatting sqref="B12:B13">
    <cfRule type="cellIs" dxfId="13" priority="20" operator="between">
      <formula>0.0001</formula>
      <formula>0.44999</formula>
    </cfRule>
  </conditionalFormatting>
  <conditionalFormatting sqref="C15:C16">
    <cfRule type="cellIs" dxfId="12" priority="3" operator="between">
      <formula>0</formula>
      <formula>0.5</formula>
    </cfRule>
    <cfRule type="cellIs" dxfId="11" priority="4" operator="between">
      <formula>0</formula>
      <formula>0.49</formula>
    </cfRule>
  </conditionalFormatting>
  <conditionalFormatting sqref="D7:D8">
    <cfRule type="cellIs" dxfId="10" priority="26" operator="between">
      <formula>0.0001</formula>
      <formula>0.4999999</formula>
    </cfRule>
  </conditionalFormatting>
  <conditionalFormatting sqref="H6">
    <cfRule type="cellIs" dxfId="9" priority="1" operator="between">
      <formula>0</formula>
      <formula>0.5</formula>
    </cfRule>
    <cfRule type="cellIs" dxfId="8" priority="2" operator="between">
      <formula>0</formula>
      <formula>0.49</formula>
    </cfRule>
  </conditionalFormatting>
  <pageMargins left="0.7" right="0.7" top="0.75" bottom="0.75" header="0.3" footer="0.3"/>
  <pageSetup paperSize="9" orientation="portrait"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57"/>
  <dimension ref="A1:AM231"/>
  <sheetViews>
    <sheetView workbookViewId="0">
      <selection sqref="A1:F2"/>
    </sheetView>
  </sheetViews>
  <sheetFormatPr baseColWidth="10" defaultRowHeight="14.25" x14ac:dyDescent="0.2"/>
  <cols>
    <col min="1" max="1" width="12.625" customWidth="1"/>
    <col min="9" max="39" width="11" style="1"/>
  </cols>
  <sheetData>
    <row r="1" spans="1:8" x14ac:dyDescent="0.2">
      <c r="A1" s="809" t="s">
        <v>523</v>
      </c>
      <c r="B1" s="809"/>
      <c r="C1" s="809"/>
      <c r="D1" s="809"/>
      <c r="E1" s="809"/>
      <c r="F1" s="809"/>
      <c r="G1" s="1"/>
      <c r="H1" s="1"/>
    </row>
    <row r="2" spans="1:8" x14ac:dyDescent="0.2">
      <c r="A2" s="810"/>
      <c r="B2" s="810"/>
      <c r="C2" s="810"/>
      <c r="D2" s="810"/>
      <c r="E2" s="810"/>
      <c r="F2" s="810"/>
      <c r="G2" s="10"/>
      <c r="H2" s="55" t="s">
        <v>467</v>
      </c>
    </row>
    <row r="3" spans="1:8" x14ac:dyDescent="0.2">
      <c r="A3" s="11"/>
      <c r="B3" s="780">
        <f>INDICE!A3</f>
        <v>45017</v>
      </c>
      <c r="C3" s="780">
        <v>41671</v>
      </c>
      <c r="D3" s="779" t="s">
        <v>115</v>
      </c>
      <c r="E3" s="779"/>
      <c r="F3" s="779" t="s">
        <v>116</v>
      </c>
      <c r="G3" s="779"/>
      <c r="H3" s="779"/>
    </row>
    <row r="4" spans="1:8" x14ac:dyDescent="0.2">
      <c r="A4" s="257"/>
      <c r="B4" s="184" t="s">
        <v>54</v>
      </c>
      <c r="C4" s="185" t="s">
        <v>421</v>
      </c>
      <c r="D4" s="184" t="s">
        <v>54</v>
      </c>
      <c r="E4" s="185" t="s">
        <v>421</v>
      </c>
      <c r="F4" s="184" t="s">
        <v>54</v>
      </c>
      <c r="G4" s="186" t="s">
        <v>421</v>
      </c>
      <c r="H4" s="185" t="s">
        <v>471</v>
      </c>
    </row>
    <row r="5" spans="1:8" x14ac:dyDescent="0.2">
      <c r="A5" s="414" t="s">
        <v>114</v>
      </c>
      <c r="B5" s="61">
        <v>28823.512789999986</v>
      </c>
      <c r="C5" s="681">
        <v>-12.380503989464213</v>
      </c>
      <c r="D5" s="61">
        <v>111565.28514999995</v>
      </c>
      <c r="E5" s="62">
        <v>-17.911585290222291</v>
      </c>
      <c r="F5" s="61">
        <v>353611.28846999991</v>
      </c>
      <c r="G5" s="62">
        <v>-9.7010075926213162</v>
      </c>
      <c r="H5" s="62">
        <v>100</v>
      </c>
    </row>
    <row r="6" spans="1:8" x14ac:dyDescent="0.2">
      <c r="A6" s="645" t="s">
        <v>327</v>
      </c>
      <c r="B6" s="181">
        <v>606.28436999998667</v>
      </c>
      <c r="C6" s="676">
        <v>-86.009343382728517</v>
      </c>
      <c r="D6" s="181">
        <v>16800.786329999977</v>
      </c>
      <c r="E6" s="155">
        <v>-47.887766904434478</v>
      </c>
      <c r="F6" s="181">
        <v>68737.002909999981</v>
      </c>
      <c r="G6" s="155">
        <v>-51.560031996172917</v>
      </c>
      <c r="H6" s="155">
        <v>19.438577090513775</v>
      </c>
    </row>
    <row r="7" spans="1:8" x14ac:dyDescent="0.2">
      <c r="A7" s="645" t="s">
        <v>328</v>
      </c>
      <c r="B7" s="181">
        <v>28217.228420000003</v>
      </c>
      <c r="C7" s="155">
        <v>-1.2096492906974912</v>
      </c>
      <c r="D7" s="181">
        <v>94764.498819999993</v>
      </c>
      <c r="E7" s="155">
        <v>-8.5894144681450815</v>
      </c>
      <c r="F7" s="181">
        <v>284874.28555999999</v>
      </c>
      <c r="G7" s="155">
        <v>14.087047698736125</v>
      </c>
      <c r="H7" s="155">
        <v>80.561422909486254</v>
      </c>
    </row>
    <row r="8" spans="1:8" x14ac:dyDescent="0.2">
      <c r="A8" s="474" t="s">
        <v>606</v>
      </c>
      <c r="B8" s="409">
        <v>2528.7477099999869</v>
      </c>
      <c r="C8" s="410">
        <v>-56.881767014223513</v>
      </c>
      <c r="D8" s="409">
        <v>16648.413709999979</v>
      </c>
      <c r="E8" s="412">
        <v>-62.662202149159221</v>
      </c>
      <c r="F8" s="411">
        <v>66897.274549999987</v>
      </c>
      <c r="G8" s="412">
        <v>-31.939233202657363</v>
      </c>
      <c r="H8" s="412">
        <v>18.918308530095327</v>
      </c>
    </row>
    <row r="9" spans="1:8" x14ac:dyDescent="0.2">
      <c r="A9" s="684" t="s">
        <v>607</v>
      </c>
      <c r="B9" s="685">
        <v>26294.765080000001</v>
      </c>
      <c r="C9" s="686">
        <v>-2.7256446481745256</v>
      </c>
      <c r="D9" s="685">
        <v>94916.871439999974</v>
      </c>
      <c r="E9" s="687">
        <v>3.9386961444600153</v>
      </c>
      <c r="F9" s="688">
        <v>286714.01391999994</v>
      </c>
      <c r="G9" s="687">
        <v>-2.2488009060140568</v>
      </c>
      <c r="H9" s="687">
        <v>81.081691469904683</v>
      </c>
    </row>
    <row r="10" spans="1:8" x14ac:dyDescent="0.2">
      <c r="A10" s="15"/>
      <c r="B10" s="15"/>
      <c r="C10" s="429"/>
      <c r="D10" s="1"/>
      <c r="E10" s="1"/>
      <c r="F10" s="1"/>
      <c r="G10" s="1"/>
      <c r="H10" s="161" t="s">
        <v>220</v>
      </c>
    </row>
    <row r="11" spans="1:8" x14ac:dyDescent="0.2">
      <c r="A11" s="133" t="s">
        <v>574</v>
      </c>
      <c r="B11" s="1"/>
      <c r="C11" s="1"/>
      <c r="D11" s="1"/>
      <c r="E11" s="1"/>
      <c r="F11" s="1"/>
      <c r="G11" s="1"/>
      <c r="H11" s="1"/>
    </row>
    <row r="12" spans="1:8" x14ac:dyDescent="0.2">
      <c r="A12" s="433" t="s">
        <v>532</v>
      </c>
      <c r="B12" s="1"/>
      <c r="C12" s="1"/>
      <c r="D12" s="1"/>
      <c r="E12" s="1"/>
      <c r="F12" s="1"/>
      <c r="G12" s="1"/>
      <c r="H12" s="1"/>
    </row>
    <row r="13" spans="1:8" x14ac:dyDescent="0.2">
      <c r="A13" s="817"/>
      <c r="B13" s="817"/>
      <c r="C13" s="817"/>
      <c r="D13" s="817"/>
      <c r="E13" s="817"/>
      <c r="F13" s="817"/>
      <c r="G13" s="817"/>
      <c r="H13" s="817"/>
    </row>
    <row r="14" spans="1:8" s="1" customFormat="1" x14ac:dyDescent="0.2">
      <c r="A14" s="817"/>
      <c r="B14" s="817"/>
      <c r="C14" s="817"/>
      <c r="D14" s="817"/>
      <c r="E14" s="817"/>
      <c r="F14" s="817"/>
      <c r="G14" s="817"/>
      <c r="H14" s="817"/>
    </row>
    <row r="15" spans="1:8" s="1" customFormat="1" x14ac:dyDescent="0.2">
      <c r="D15" s="166"/>
    </row>
    <row r="16" spans="1:8" s="1" customFormat="1" x14ac:dyDescent="0.2">
      <c r="D16" s="166"/>
    </row>
    <row r="17" spans="4:4" s="1" customFormat="1" x14ac:dyDescent="0.2">
      <c r="D17" s="166"/>
    </row>
    <row r="18" spans="4:4" s="1" customFormat="1" x14ac:dyDescent="0.2">
      <c r="D18" s="647"/>
    </row>
    <row r="19" spans="4:4" s="1" customFormat="1" x14ac:dyDescent="0.2"/>
    <row r="20" spans="4:4" s="1" customFormat="1" x14ac:dyDescent="0.2"/>
    <row r="21" spans="4:4" s="1" customFormat="1" x14ac:dyDescent="0.2"/>
    <row r="22" spans="4:4" s="1" customFormat="1" x14ac:dyDescent="0.2"/>
    <row r="23" spans="4:4" s="1" customFormat="1" x14ac:dyDescent="0.2"/>
    <row r="24" spans="4:4" s="1" customFormat="1" x14ac:dyDescent="0.2"/>
    <row r="25" spans="4:4" s="1" customFormat="1" x14ac:dyDescent="0.2"/>
    <row r="26" spans="4:4" s="1" customFormat="1" x14ac:dyDescent="0.2"/>
    <row r="27" spans="4:4" s="1" customFormat="1" x14ac:dyDescent="0.2"/>
    <row r="28" spans="4:4" s="1" customFormat="1" x14ac:dyDescent="0.2"/>
    <row r="29" spans="4:4" s="1" customFormat="1" x14ac:dyDescent="0.2"/>
    <row r="30" spans="4:4" s="1" customFormat="1" x14ac:dyDescent="0.2"/>
    <row r="31" spans="4:4" s="1" customFormat="1" x14ac:dyDescent="0.2"/>
    <row r="32" spans="4:4"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sheetData>
  <mergeCells count="5">
    <mergeCell ref="A1:F2"/>
    <mergeCell ref="B3:C3"/>
    <mergeCell ref="D3:E3"/>
    <mergeCell ref="F3:H3"/>
    <mergeCell ref="A13:H14"/>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47"/>
  <dimension ref="A1:AQ275"/>
  <sheetViews>
    <sheetView workbookViewId="0"/>
  </sheetViews>
  <sheetFormatPr baseColWidth="10" defaultRowHeight="14.25" x14ac:dyDescent="0.2"/>
  <cols>
    <col min="1" max="1" width="28.125" customWidth="1"/>
    <col min="2" max="2" width="11.125" bestFit="1" customWidth="1"/>
    <col min="9" max="43" width="11" style="1"/>
  </cols>
  <sheetData>
    <row r="1" spans="1:8" x14ac:dyDescent="0.2">
      <c r="A1" s="53" t="s">
        <v>345</v>
      </c>
      <c r="B1" s="53"/>
      <c r="C1" s="53"/>
      <c r="D1" s="6"/>
      <c r="E1" s="6"/>
      <c r="F1" s="6"/>
      <c r="G1" s="6"/>
      <c r="H1" s="3"/>
    </row>
    <row r="2" spans="1:8" x14ac:dyDescent="0.2">
      <c r="A2" s="54"/>
      <c r="B2" s="54"/>
      <c r="C2" s="54"/>
      <c r="D2" s="65"/>
      <c r="E2" s="65"/>
      <c r="F2" s="65"/>
      <c r="G2" s="108"/>
      <c r="H2" s="55" t="s">
        <v>467</v>
      </c>
    </row>
    <row r="3" spans="1:8" x14ac:dyDescent="0.2">
      <c r="A3" s="56"/>
      <c r="B3" s="780">
        <f>INDICE!A3</f>
        <v>45017</v>
      </c>
      <c r="C3" s="779">
        <v>41671</v>
      </c>
      <c r="D3" s="779" t="s">
        <v>115</v>
      </c>
      <c r="E3" s="779"/>
      <c r="F3" s="779" t="s">
        <v>116</v>
      </c>
      <c r="G3" s="779"/>
      <c r="H3" s="779"/>
    </row>
    <row r="4" spans="1:8" ht="25.5" x14ac:dyDescent="0.2">
      <c r="A4" s="66"/>
      <c r="B4" s="184" t="s">
        <v>54</v>
      </c>
      <c r="C4" s="185" t="s">
        <v>421</v>
      </c>
      <c r="D4" s="184" t="s">
        <v>54</v>
      </c>
      <c r="E4" s="185" t="s">
        <v>421</v>
      </c>
      <c r="F4" s="184" t="s">
        <v>54</v>
      </c>
      <c r="G4" s="186" t="s">
        <v>421</v>
      </c>
      <c r="H4" s="185" t="s">
        <v>106</v>
      </c>
    </row>
    <row r="5" spans="1:8" ht="15" x14ac:dyDescent="0.25">
      <c r="A5" s="507" t="s">
        <v>346</v>
      </c>
      <c r="B5" s="580">
        <v>4.1130000000000004</v>
      </c>
      <c r="C5" s="442">
        <v>-9.5375571676987736</v>
      </c>
      <c r="D5" s="508">
        <v>17.238350282474002</v>
      </c>
      <c r="E5" s="509">
        <v>2.4130896963355726</v>
      </c>
      <c r="F5" s="510">
        <v>57.182532937396005</v>
      </c>
      <c r="G5" s="509">
        <v>50.124056141098535</v>
      </c>
      <c r="H5" s="581">
        <v>10.904770919099263</v>
      </c>
    </row>
    <row r="6" spans="1:8" ht="15" x14ac:dyDescent="0.25">
      <c r="A6" s="507" t="s">
        <v>347</v>
      </c>
      <c r="B6" s="580">
        <v>0</v>
      </c>
      <c r="C6" s="523" t="s">
        <v>142</v>
      </c>
      <c r="D6" s="511">
        <v>0</v>
      </c>
      <c r="E6" s="514" t="s">
        <v>142</v>
      </c>
      <c r="F6" s="511">
        <v>0</v>
      </c>
      <c r="G6" s="514">
        <v>-100</v>
      </c>
      <c r="H6" s="582">
        <v>0</v>
      </c>
    </row>
    <row r="7" spans="1:8" ht="15" x14ac:dyDescent="0.25">
      <c r="A7" s="507" t="s">
        <v>525</v>
      </c>
      <c r="B7" s="580">
        <v>0</v>
      </c>
      <c r="C7" s="523">
        <v>-100</v>
      </c>
      <c r="D7" s="511">
        <v>71.126000000000005</v>
      </c>
      <c r="E7" s="523">
        <v>-27.38095238095238</v>
      </c>
      <c r="F7" s="513">
        <v>297.33</v>
      </c>
      <c r="G7" s="512">
        <v>-6.9343065693430823</v>
      </c>
      <c r="H7" s="583">
        <v>56.701152796527957</v>
      </c>
    </row>
    <row r="8" spans="1:8" ht="15" x14ac:dyDescent="0.25">
      <c r="A8" s="507" t="s">
        <v>535</v>
      </c>
      <c r="B8" s="580">
        <v>16.84496</v>
      </c>
      <c r="C8" s="523">
        <v>73.213490632876017</v>
      </c>
      <c r="D8" s="592">
        <v>56.87697</v>
      </c>
      <c r="E8" s="514">
        <v>60.210724380903812</v>
      </c>
      <c r="F8" s="513">
        <v>169.86833999999999</v>
      </c>
      <c r="G8" s="514">
        <v>62.023486815373261</v>
      </c>
      <c r="H8" s="583">
        <v>32.394076284372794</v>
      </c>
    </row>
    <row r="9" spans="1:8" x14ac:dyDescent="0.2">
      <c r="A9" s="515" t="s">
        <v>186</v>
      </c>
      <c r="B9" s="516">
        <v>20.95796</v>
      </c>
      <c r="C9" s="517">
        <v>-54.193864012845538</v>
      </c>
      <c r="D9" s="518">
        <v>145.24132028247402</v>
      </c>
      <c r="E9" s="517">
        <v>-3.3512692803245709</v>
      </c>
      <c r="F9" s="518">
        <v>524.38087293739591</v>
      </c>
      <c r="G9" s="517">
        <v>9.5039683823762093</v>
      </c>
      <c r="H9" s="517">
        <v>100</v>
      </c>
    </row>
    <row r="10" spans="1:8" x14ac:dyDescent="0.2">
      <c r="A10" s="563" t="s">
        <v>247</v>
      </c>
      <c r="B10" s="503">
        <f>B9/'Consumo de gas natural'!B8*100</f>
        <v>8.7166959441957376E-2</v>
      </c>
      <c r="C10" s="75"/>
      <c r="D10" s="97">
        <f>D9/'Consumo de gas natural'!D8*100</f>
        <v>0.12628798095193372</v>
      </c>
      <c r="E10" s="75"/>
      <c r="F10" s="97">
        <f>F9/'Consumo de gas natural'!F8*100</f>
        <v>0.15367409282312847</v>
      </c>
      <c r="G10" s="190"/>
      <c r="H10" s="504"/>
    </row>
    <row r="11" spans="1:8" x14ac:dyDescent="0.2">
      <c r="A11" s="80"/>
      <c r="B11" s="59"/>
      <c r="C11" s="59"/>
      <c r="D11" s="59"/>
      <c r="E11" s="59"/>
      <c r="F11" s="59"/>
      <c r="G11" s="73"/>
      <c r="H11" s="161" t="s">
        <v>220</v>
      </c>
    </row>
    <row r="12" spans="1:8" x14ac:dyDescent="0.2">
      <c r="A12" s="80" t="s">
        <v>571</v>
      </c>
      <c r="B12" s="108"/>
      <c r="C12" s="108"/>
      <c r="D12" s="108"/>
      <c r="E12" s="108"/>
      <c r="F12" s="108"/>
      <c r="G12" s="108"/>
      <c r="H12" s="1"/>
    </row>
    <row r="13" spans="1:8" x14ac:dyDescent="0.2">
      <c r="A13" s="433" t="s">
        <v>532</v>
      </c>
      <c r="B13" s="1"/>
      <c r="C13" s="1"/>
      <c r="D13" s="1"/>
      <c r="E13" s="1"/>
      <c r="F13" s="1"/>
      <c r="G13" s="1"/>
      <c r="H13" s="1"/>
    </row>
    <row r="14" spans="1:8" x14ac:dyDescent="0.2">
      <c r="A14" s="80" t="s">
        <v>536</v>
      </c>
    </row>
    <row r="15" spans="1:8" s="1" customFormat="1" x14ac:dyDescent="0.2"/>
    <row r="16" spans="1:8"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sheetData>
  <mergeCells count="3">
    <mergeCell ref="B3:C3"/>
    <mergeCell ref="D3:E3"/>
    <mergeCell ref="F3:H3"/>
  </mergeCells>
  <conditionalFormatting sqref="B5:B6">
    <cfRule type="cellIs" dxfId="7" priority="1" operator="equal">
      <formula>0</formula>
    </cfRule>
    <cfRule type="cellIs" dxfId="6" priority="2" operator="between">
      <formula>-0.49</formula>
      <formula>0.49</formula>
    </cfRule>
  </conditionalFormatting>
  <conditionalFormatting sqref="B19:B24">
    <cfRule type="cellIs" dxfId="5" priority="29" operator="between">
      <formula>0.00001</formula>
      <formula>0.499</formula>
    </cfRule>
  </conditionalFormatting>
  <conditionalFormatting sqref="B7:E7">
    <cfRule type="cellIs" dxfId="4" priority="14" operator="equal">
      <formula>0</formula>
    </cfRule>
    <cfRule type="cellIs" dxfId="3" priority="15" operator="between">
      <formula>-0.49</formula>
      <formula>0.49</formula>
    </cfRule>
  </conditionalFormatting>
  <pageMargins left="0.7" right="0.7" top="0.75" bottom="0.75" header="0.3" footer="0.3"/>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48"/>
  <dimension ref="A1:AL277"/>
  <sheetViews>
    <sheetView workbookViewId="0"/>
  </sheetViews>
  <sheetFormatPr baseColWidth="10" defaultRowHeight="14.25" x14ac:dyDescent="0.2"/>
  <cols>
    <col min="1" max="1" width="23.625" bestFit="1" customWidth="1"/>
    <col min="3" max="3" width="5.5" customWidth="1"/>
    <col min="4" max="4" width="28.5" bestFit="1" customWidth="1"/>
    <col min="6" max="38" width="11" style="1"/>
  </cols>
  <sheetData>
    <row r="1" spans="1:5" x14ac:dyDescent="0.2">
      <c r="A1" s="158" t="s">
        <v>348</v>
      </c>
      <c r="B1" s="158"/>
      <c r="C1" s="158"/>
      <c r="D1" s="158"/>
      <c r="E1" s="15"/>
    </row>
    <row r="2" spans="1:5" x14ac:dyDescent="0.2">
      <c r="A2" s="159"/>
      <c r="B2" s="159"/>
      <c r="C2" s="159"/>
      <c r="D2" s="159"/>
      <c r="E2" s="55" t="s">
        <v>467</v>
      </c>
    </row>
    <row r="3" spans="1:5" x14ac:dyDescent="0.2">
      <c r="A3" s="233" t="s">
        <v>349</v>
      </c>
      <c r="B3" s="234"/>
      <c r="C3" s="235"/>
      <c r="D3" s="233" t="s">
        <v>350</v>
      </c>
      <c r="E3" s="234"/>
    </row>
    <row r="4" spans="1:5" x14ac:dyDescent="0.2">
      <c r="A4" s="145" t="s">
        <v>351</v>
      </c>
      <c r="B4" s="171">
        <v>38431.443079999997</v>
      </c>
      <c r="C4" s="236"/>
      <c r="D4" s="145" t="s">
        <v>352</v>
      </c>
      <c r="E4" s="171">
        <v>9586.9723300000132</v>
      </c>
    </row>
    <row r="5" spans="1:5" x14ac:dyDescent="0.2">
      <c r="A5" s="18" t="s">
        <v>353</v>
      </c>
      <c r="B5" s="237">
        <v>20.95796</v>
      </c>
      <c r="C5" s="236"/>
      <c r="D5" s="18" t="s">
        <v>354</v>
      </c>
      <c r="E5" s="238">
        <v>9586.9723300000132</v>
      </c>
    </row>
    <row r="6" spans="1:5" x14ac:dyDescent="0.2">
      <c r="A6" s="18" t="s">
        <v>355</v>
      </c>
      <c r="B6" s="237">
        <v>29974.599870000002</v>
      </c>
      <c r="C6" s="236"/>
      <c r="D6" s="145" t="s">
        <v>357</v>
      </c>
      <c r="E6" s="171">
        <v>24043.468000000004</v>
      </c>
    </row>
    <row r="7" spans="1:5" x14ac:dyDescent="0.2">
      <c r="A7" s="18" t="s">
        <v>356</v>
      </c>
      <c r="B7" s="237">
        <v>8435.8852499999994</v>
      </c>
      <c r="C7" s="236"/>
      <c r="D7" s="18" t="s">
        <v>358</v>
      </c>
      <c r="E7" s="238">
        <v>17216.506000000001</v>
      </c>
    </row>
    <row r="8" spans="1:5" x14ac:dyDescent="0.2">
      <c r="A8" s="444"/>
      <c r="B8" s="445"/>
      <c r="C8" s="236"/>
      <c r="D8" s="18" t="s">
        <v>359</v>
      </c>
      <c r="E8" s="238">
        <v>6076.0439999999999</v>
      </c>
    </row>
    <row r="9" spans="1:5" x14ac:dyDescent="0.2">
      <c r="A9" s="145" t="s">
        <v>256</v>
      </c>
      <c r="B9" s="171">
        <v>-5046</v>
      </c>
      <c r="C9" s="236"/>
      <c r="D9" s="18" t="s">
        <v>360</v>
      </c>
      <c r="E9" s="238">
        <v>750.91800000000001</v>
      </c>
    </row>
    <row r="10" spans="1:5" x14ac:dyDescent="0.2">
      <c r="A10" s="18"/>
      <c r="B10" s="237"/>
      <c r="C10" s="236"/>
      <c r="D10" s="145" t="s">
        <v>361</v>
      </c>
      <c r="E10" s="171">
        <v>-244.99725000002036</v>
      </c>
    </row>
    <row r="11" spans="1:5" x14ac:dyDescent="0.2">
      <c r="A11" s="173" t="s">
        <v>114</v>
      </c>
      <c r="B11" s="174">
        <v>33385.443079999997</v>
      </c>
      <c r="C11" s="236"/>
      <c r="D11" s="173" t="s">
        <v>114</v>
      </c>
      <c r="E11" s="174">
        <v>33385.443079999997</v>
      </c>
    </row>
    <row r="12" spans="1:5" x14ac:dyDescent="0.2">
      <c r="A12" s="1"/>
      <c r="B12" s="1"/>
      <c r="C12" s="236"/>
      <c r="D12" s="1"/>
      <c r="E12" s="161" t="s">
        <v>220</v>
      </c>
    </row>
    <row r="13" spans="1:5" x14ac:dyDescent="0.2">
      <c r="A13" s="1"/>
      <c r="B13" s="1"/>
      <c r="C13" s="1"/>
      <c r="D13" s="1"/>
      <c r="E13" s="1"/>
    </row>
    <row r="14" spans="1:5" s="1" customFormat="1" x14ac:dyDescent="0.2"/>
    <row r="15" spans="1:5" s="1" customFormat="1" x14ac:dyDescent="0.2"/>
    <row r="16" spans="1:5"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sheetData>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Hoja49"/>
  <dimension ref="A1:AG261"/>
  <sheetViews>
    <sheetView workbookViewId="0">
      <selection sqref="A1:E2"/>
    </sheetView>
  </sheetViews>
  <sheetFormatPr baseColWidth="10" defaultRowHeight="14.25" x14ac:dyDescent="0.2"/>
  <cols>
    <col min="1" max="1" width="7.5" customWidth="1"/>
    <col min="2" max="2" width="9.875" customWidth="1"/>
    <col min="3" max="6" width="9.5" customWidth="1"/>
    <col min="7" max="8" width="9.5" style="1" customWidth="1"/>
    <col min="9" max="9" width="10.375" style="1" customWidth="1"/>
    <col min="10" max="33" width="11" style="1"/>
  </cols>
  <sheetData>
    <row r="1" spans="1:8" x14ac:dyDescent="0.2">
      <c r="A1" s="767" t="s">
        <v>492</v>
      </c>
      <c r="B1" s="767"/>
      <c r="C1" s="767"/>
      <c r="D1" s="767"/>
      <c r="E1" s="767"/>
      <c r="F1" s="192"/>
    </row>
    <row r="2" spans="1:8" x14ac:dyDescent="0.2">
      <c r="A2" s="768"/>
      <c r="B2" s="768"/>
      <c r="C2" s="768"/>
      <c r="D2" s="768"/>
      <c r="E2" s="768"/>
      <c r="H2" s="55" t="s">
        <v>362</v>
      </c>
    </row>
    <row r="3" spans="1:8" x14ac:dyDescent="0.2">
      <c r="A3" s="56"/>
      <c r="B3" s="56"/>
      <c r="C3" s="629" t="s">
        <v>491</v>
      </c>
      <c r="D3" s="629" t="s">
        <v>583</v>
      </c>
      <c r="E3" s="629" t="s">
        <v>639</v>
      </c>
      <c r="F3" s="629" t="s">
        <v>583</v>
      </c>
      <c r="G3" s="629" t="s">
        <v>638</v>
      </c>
      <c r="H3" s="629" t="s">
        <v>583</v>
      </c>
    </row>
    <row r="4" spans="1:8" ht="15" x14ac:dyDescent="0.25">
      <c r="A4" s="644">
        <v>2018</v>
      </c>
      <c r="B4" s="563" t="s">
        <v>509</v>
      </c>
      <c r="C4" s="633" t="s">
        <v>509</v>
      </c>
      <c r="D4" s="633" t="s">
        <v>509</v>
      </c>
      <c r="E4" s="633" t="s">
        <v>509</v>
      </c>
      <c r="F4" s="633" t="s">
        <v>509</v>
      </c>
      <c r="G4" s="633" t="s">
        <v>509</v>
      </c>
      <c r="H4" s="633" t="s">
        <v>509</v>
      </c>
    </row>
    <row r="5" spans="1:8" ht="15" x14ac:dyDescent="0.25">
      <c r="A5" s="672" t="s">
        <v>509</v>
      </c>
      <c r="B5" s="18" t="s">
        <v>658</v>
      </c>
      <c r="C5" s="239">
        <v>8.6007973699999987</v>
      </c>
      <c r="D5" s="446">
        <v>-2.8613554728433672</v>
      </c>
      <c r="E5" s="239">
        <v>6.7187633700000005</v>
      </c>
      <c r="F5" s="446">
        <v>-3.6337424220020682</v>
      </c>
      <c r="G5" s="239" t="s">
        <v>142</v>
      </c>
      <c r="H5" s="446" t="s">
        <v>142</v>
      </c>
    </row>
    <row r="6" spans="1:8" ht="15" x14ac:dyDescent="0.25">
      <c r="A6" s="672" t="s">
        <v>509</v>
      </c>
      <c r="B6" s="18" t="s">
        <v>660</v>
      </c>
      <c r="C6" s="239">
        <v>8.8592170699999997</v>
      </c>
      <c r="D6" s="446">
        <v>3.0046016535790225</v>
      </c>
      <c r="E6" s="239">
        <v>6.9771830700000006</v>
      </c>
      <c r="F6" s="446">
        <v>3.8462390438376182</v>
      </c>
      <c r="G6" s="239" t="s">
        <v>142</v>
      </c>
      <c r="H6" s="446" t="s">
        <v>142</v>
      </c>
    </row>
    <row r="7" spans="1:8" ht="15" x14ac:dyDescent="0.25">
      <c r="A7" s="672" t="s">
        <v>509</v>
      </c>
      <c r="B7" s="18" t="s">
        <v>659</v>
      </c>
      <c r="C7" s="239">
        <v>9.4778791799999986</v>
      </c>
      <c r="D7" s="446">
        <v>6.9832594134641628</v>
      </c>
      <c r="E7" s="239">
        <v>7.5958451799999995</v>
      </c>
      <c r="F7" s="446">
        <v>8.8669324538735204</v>
      </c>
      <c r="G7" s="239" t="s">
        <v>142</v>
      </c>
      <c r="H7" s="446" t="s">
        <v>142</v>
      </c>
    </row>
    <row r="8" spans="1:8" ht="15" x14ac:dyDescent="0.25">
      <c r="A8" s="644">
        <v>2019</v>
      </c>
      <c r="B8" s="563" t="s">
        <v>509</v>
      </c>
      <c r="C8" s="633" t="s">
        <v>509</v>
      </c>
      <c r="D8" s="633" t="s">
        <v>509</v>
      </c>
      <c r="E8" s="633" t="s">
        <v>509</v>
      </c>
      <c r="F8" s="633" t="s">
        <v>509</v>
      </c>
      <c r="G8" s="633" t="s">
        <v>509</v>
      </c>
      <c r="H8" s="633" t="s">
        <v>509</v>
      </c>
    </row>
    <row r="9" spans="1:8" ht="15" x14ac:dyDescent="0.25">
      <c r="A9" s="672" t="s">
        <v>509</v>
      </c>
      <c r="B9" s="18" t="s">
        <v>657</v>
      </c>
      <c r="C9" s="239">
        <v>9.1141193000000005</v>
      </c>
      <c r="D9" s="446">
        <v>-3.8379881521131418</v>
      </c>
      <c r="E9" s="239">
        <v>7.2296652999999997</v>
      </c>
      <c r="F9" s="446">
        <v>-4.8207917792237023</v>
      </c>
      <c r="G9" s="239" t="s">
        <v>142</v>
      </c>
      <c r="H9" s="446" t="s">
        <v>142</v>
      </c>
    </row>
    <row r="10" spans="1:8" ht="15" x14ac:dyDescent="0.25">
      <c r="A10" s="672" t="s">
        <v>509</v>
      </c>
      <c r="B10" s="18" t="s">
        <v>658</v>
      </c>
      <c r="C10" s="239">
        <v>8.6282825199999991</v>
      </c>
      <c r="D10" s="446">
        <v>-5.3305949155175245</v>
      </c>
      <c r="E10" s="239">
        <v>6.7438285199999992</v>
      </c>
      <c r="F10" s="446">
        <v>-6.7200452557603256</v>
      </c>
      <c r="G10" s="239" t="s">
        <v>142</v>
      </c>
      <c r="H10" s="446" t="s">
        <v>142</v>
      </c>
    </row>
    <row r="11" spans="1:8" ht="15" x14ac:dyDescent="0.25">
      <c r="A11" s="644">
        <v>2020</v>
      </c>
      <c r="B11" s="563" t="s">
        <v>509</v>
      </c>
      <c r="C11" s="633" t="s">
        <v>509</v>
      </c>
      <c r="D11" s="633" t="s">
        <v>509</v>
      </c>
      <c r="E11" s="633" t="s">
        <v>509</v>
      </c>
      <c r="F11" s="633" t="s">
        <v>509</v>
      </c>
      <c r="G11" s="633" t="s">
        <v>509</v>
      </c>
      <c r="H11" s="633" t="s">
        <v>509</v>
      </c>
    </row>
    <row r="12" spans="1:8" ht="15" x14ac:dyDescent="0.25">
      <c r="A12" s="672" t="s">
        <v>509</v>
      </c>
      <c r="B12" s="18" t="s">
        <v>657</v>
      </c>
      <c r="C12" s="239">
        <v>8.3495372399999983</v>
      </c>
      <c r="D12" s="446">
        <v>-3.2305998250970669</v>
      </c>
      <c r="E12" s="239">
        <v>6.4662932399999997</v>
      </c>
      <c r="F12" s="446">
        <v>-4.1153964573227242</v>
      </c>
      <c r="G12" s="239" t="s">
        <v>142</v>
      </c>
      <c r="H12" s="446" t="s">
        <v>142</v>
      </c>
    </row>
    <row r="13" spans="1:8" ht="15" x14ac:dyDescent="0.25">
      <c r="A13" s="672" t="s">
        <v>509</v>
      </c>
      <c r="B13" s="18" t="s">
        <v>660</v>
      </c>
      <c r="C13" s="239">
        <v>7.9797079999999987</v>
      </c>
      <c r="D13" s="446">
        <v>-4.4293381701235424</v>
      </c>
      <c r="E13" s="239">
        <v>6.0964640000000001</v>
      </c>
      <c r="F13" s="446">
        <v>-5.7193391371777569</v>
      </c>
      <c r="G13" s="239" t="s">
        <v>142</v>
      </c>
      <c r="H13" s="446" t="s">
        <v>142</v>
      </c>
    </row>
    <row r="14" spans="1:8" ht="15" x14ac:dyDescent="0.25">
      <c r="A14" s="672" t="s">
        <v>509</v>
      </c>
      <c r="B14" s="18" t="s">
        <v>659</v>
      </c>
      <c r="C14" s="239">
        <v>7.7840267999999995</v>
      </c>
      <c r="D14" s="446">
        <v>-2.452235094316725</v>
      </c>
      <c r="E14" s="239">
        <v>5.7697397999999991</v>
      </c>
      <c r="F14" s="446">
        <v>-5.3592410288980794</v>
      </c>
      <c r="G14" s="239" t="s">
        <v>142</v>
      </c>
      <c r="H14" s="446" t="s">
        <v>142</v>
      </c>
    </row>
    <row r="15" spans="1:8" ht="15" x14ac:dyDescent="0.25">
      <c r="A15" s="644">
        <v>2021</v>
      </c>
      <c r="B15" s="563" t="s">
        <v>509</v>
      </c>
      <c r="C15" s="633" t="s">
        <v>509</v>
      </c>
      <c r="D15" s="633" t="s">
        <v>509</v>
      </c>
      <c r="E15" s="633" t="s">
        <v>509</v>
      </c>
      <c r="F15" s="633" t="s">
        <v>509</v>
      </c>
      <c r="G15" s="633" t="s">
        <v>509</v>
      </c>
      <c r="H15" s="633" t="s">
        <v>509</v>
      </c>
    </row>
    <row r="16" spans="1:8" ht="15" x14ac:dyDescent="0.25">
      <c r="A16" s="672" t="s">
        <v>509</v>
      </c>
      <c r="B16" s="18" t="s">
        <v>657</v>
      </c>
      <c r="C16" s="239">
        <v>8.1517022399999988</v>
      </c>
      <c r="D16" s="446">
        <v>4.7234606129567709</v>
      </c>
      <c r="E16" s="239">
        <v>6.1374152400000002</v>
      </c>
      <c r="F16" s="446">
        <v>6.3724787034590564</v>
      </c>
      <c r="G16" s="239" t="s">
        <v>142</v>
      </c>
      <c r="H16" s="446" t="s">
        <v>142</v>
      </c>
    </row>
    <row r="17" spans="1:8" s="1" customFormat="1" ht="15" x14ac:dyDescent="0.25">
      <c r="A17" s="672" t="s">
        <v>509</v>
      </c>
      <c r="B17" s="18" t="s">
        <v>660</v>
      </c>
      <c r="C17" s="239">
        <v>8.3919162799999985</v>
      </c>
      <c r="D17" s="446">
        <v>2.9467960547096692</v>
      </c>
      <c r="E17" s="239">
        <v>6.3776292799999998</v>
      </c>
      <c r="F17" s="446">
        <v>3.9139284308877831</v>
      </c>
      <c r="G17" s="239" t="s">
        <v>142</v>
      </c>
      <c r="H17" s="446" t="s">
        <v>142</v>
      </c>
    </row>
    <row r="18" spans="1:8" s="1" customFormat="1" ht="15" x14ac:dyDescent="0.25">
      <c r="A18" s="672" t="s">
        <v>509</v>
      </c>
      <c r="B18" s="18" t="s">
        <v>659</v>
      </c>
      <c r="C18" s="239">
        <v>8.3238000000000003</v>
      </c>
      <c r="D18" s="446">
        <v>-0.81</v>
      </c>
      <c r="E18" s="239">
        <v>7.1341999999999999</v>
      </c>
      <c r="F18" s="446">
        <v>11.86</v>
      </c>
      <c r="G18" s="239">
        <v>6.7427999999999999</v>
      </c>
      <c r="H18" s="446" t="s">
        <v>142</v>
      </c>
    </row>
    <row r="19" spans="1:8" s="1" customFormat="1" ht="15" x14ac:dyDescent="0.25">
      <c r="A19" s="644">
        <v>2022</v>
      </c>
      <c r="B19" s="563" t="s">
        <v>509</v>
      </c>
      <c r="C19" s="633" t="s">
        <v>509</v>
      </c>
      <c r="D19" s="633" t="s">
        <v>509</v>
      </c>
      <c r="E19" s="633" t="s">
        <v>509</v>
      </c>
      <c r="F19" s="633" t="s">
        <v>509</v>
      </c>
      <c r="G19" s="633" t="s">
        <v>509</v>
      </c>
      <c r="H19" s="633" t="s">
        <v>509</v>
      </c>
    </row>
    <row r="20" spans="1:8" s="1" customFormat="1" ht="15" x14ac:dyDescent="0.25">
      <c r="A20" s="672" t="s">
        <v>509</v>
      </c>
      <c r="B20" s="18" t="s">
        <v>657</v>
      </c>
      <c r="C20" s="239">
        <v>8.7993390099999989</v>
      </c>
      <c r="D20" s="446">
        <v>5.712735698136596</v>
      </c>
      <c r="E20" s="239">
        <v>7.6110379399999983</v>
      </c>
      <c r="F20" s="446">
        <v>6.6834530348602481</v>
      </c>
      <c r="G20" s="239">
        <v>7.2198340499999993</v>
      </c>
      <c r="H20" s="446">
        <v>7.0746595149630291</v>
      </c>
    </row>
    <row r="21" spans="1:8" s="1" customFormat="1" ht="15" x14ac:dyDescent="0.25">
      <c r="A21" s="672" t="s">
        <v>509</v>
      </c>
      <c r="B21" s="18" t="s">
        <v>658</v>
      </c>
      <c r="C21" s="239">
        <v>9.3430694499999998</v>
      </c>
      <c r="D21" s="446">
        <v>6.1792191365974087</v>
      </c>
      <c r="E21" s="239">
        <v>8.154769589999999</v>
      </c>
      <c r="F21" s="446">
        <v>7.1439881693718217</v>
      </c>
      <c r="G21" s="239">
        <v>7.7635644899999985</v>
      </c>
      <c r="H21" s="446">
        <v>7.5310656205456574</v>
      </c>
    </row>
    <row r="22" spans="1:8" s="1" customFormat="1" ht="15" x14ac:dyDescent="0.25">
      <c r="A22" s="672" t="s">
        <v>509</v>
      </c>
      <c r="B22" s="18" t="s">
        <v>660</v>
      </c>
      <c r="C22" s="239">
        <v>9.9683611499999998</v>
      </c>
      <c r="D22" s="446">
        <v>6.692572535677769</v>
      </c>
      <c r="E22" s="239">
        <v>8.780061289999999</v>
      </c>
      <c r="F22" s="446">
        <v>7.6678034014201994</v>
      </c>
      <c r="G22" s="239">
        <v>8.3888561899999985</v>
      </c>
      <c r="H22" s="446">
        <v>8.0541831114485927</v>
      </c>
    </row>
    <row r="23" spans="1:8" s="1" customFormat="1" ht="15" x14ac:dyDescent="0.25">
      <c r="A23" s="709" t="s">
        <v>509</v>
      </c>
      <c r="B23" s="444" t="s">
        <v>659</v>
      </c>
      <c r="C23" s="710">
        <v>9.0315361499999991</v>
      </c>
      <c r="D23" s="711">
        <v>-9.3979841410541258</v>
      </c>
      <c r="E23" s="710">
        <v>8.1181600500000002</v>
      </c>
      <c r="F23" s="711">
        <v>-7.5386858717474725</v>
      </c>
      <c r="G23" s="710">
        <v>7.8286649000000006</v>
      </c>
      <c r="H23" s="711">
        <v>-6.6778029961674434</v>
      </c>
    </row>
    <row r="24" spans="1:8" s="1" customFormat="1" ht="15" x14ac:dyDescent="0.25">
      <c r="A24" s="644">
        <v>2023</v>
      </c>
      <c r="B24" s="563" t="s">
        <v>509</v>
      </c>
      <c r="C24" s="633" t="s">
        <v>509</v>
      </c>
      <c r="D24" s="633" t="s">
        <v>509</v>
      </c>
      <c r="E24" s="633" t="s">
        <v>509</v>
      </c>
      <c r="F24" s="633" t="s">
        <v>509</v>
      </c>
      <c r="G24" s="633" t="s">
        <v>509</v>
      </c>
      <c r="H24" s="633" t="s">
        <v>509</v>
      </c>
    </row>
    <row r="25" spans="1:8" s="1" customFormat="1" ht="15" x14ac:dyDescent="0.25">
      <c r="A25" s="672"/>
      <c r="B25" s="18" t="s">
        <v>657</v>
      </c>
      <c r="C25" s="239">
        <v>9.7491355500000001</v>
      </c>
      <c r="D25" s="446">
        <v>7.9454855528646817</v>
      </c>
      <c r="E25" s="239">
        <v>8.8357594499999994</v>
      </c>
      <c r="F25" s="446">
        <v>8.839434004506959</v>
      </c>
      <c r="G25" s="239">
        <v>8.5462643000000007</v>
      </c>
      <c r="H25" s="446">
        <v>9.1663062497412557</v>
      </c>
    </row>
    <row r="26" spans="1:8" s="1" customFormat="1" ht="15" x14ac:dyDescent="0.25">
      <c r="A26" s="709" t="s">
        <v>509</v>
      </c>
      <c r="B26" s="444" t="s">
        <v>658</v>
      </c>
      <c r="C26" s="710">
        <v>7.0454401499999992</v>
      </c>
      <c r="D26" s="711">
        <v>-27.732668051784355</v>
      </c>
      <c r="E26" s="710">
        <v>6.1357264500000008</v>
      </c>
      <c r="F26" s="711">
        <v>-30.558018416854917</v>
      </c>
      <c r="G26" s="710">
        <v>5.8467167500000006</v>
      </c>
      <c r="H26" s="711">
        <v>-31.58745687282337</v>
      </c>
    </row>
    <row r="27" spans="1:8" s="1" customFormat="1" x14ac:dyDescent="0.2">
      <c r="A27" s="80" t="s">
        <v>258</v>
      </c>
      <c r="H27" s="161" t="s">
        <v>570</v>
      </c>
    </row>
    <row r="28" spans="1:8" s="1" customFormat="1" x14ac:dyDescent="0.2">
      <c r="A28" s="80" t="s">
        <v>695</v>
      </c>
      <c r="H28" s="161"/>
    </row>
    <row r="29" spans="1:8" s="1" customFormat="1" x14ac:dyDescent="0.2">
      <c r="B29" s="1" t="s">
        <v>673</v>
      </c>
    </row>
    <row r="30" spans="1:8" s="1" customFormat="1" x14ac:dyDescent="0.2"/>
    <row r="31" spans="1:8" s="1" customFormat="1" x14ac:dyDescent="0.2"/>
    <row r="32" spans="1:8"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sheetData>
  <mergeCells count="1">
    <mergeCell ref="A1:E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I17"/>
  <sheetViews>
    <sheetView zoomScaleNormal="100" zoomScaleSheetLayoutView="100" workbookViewId="0"/>
  </sheetViews>
  <sheetFormatPr baseColWidth="10" defaultRowHeight="12.75" x14ac:dyDescent="0.2"/>
  <cols>
    <col min="1" max="1" width="32.125" style="69" customWidth="1"/>
    <col min="2" max="2" width="12.125" style="69" customWidth="1"/>
    <col min="3" max="3" width="12.625" style="69" customWidth="1"/>
    <col min="4" max="4" width="11" style="69"/>
    <col min="5" max="5" width="12.625" style="69" customWidth="1"/>
    <col min="6" max="6" width="13.5" style="69" customWidth="1"/>
    <col min="7" max="7" width="11" style="69"/>
    <col min="8" max="8" width="15.625" style="69" customWidth="1"/>
    <col min="9" max="9" width="11" style="69"/>
    <col min="10" max="10" width="10" style="69"/>
    <col min="11" max="12" width="10.125" style="69" bestFit="1" customWidth="1"/>
    <col min="13" max="256" width="10" style="69"/>
    <col min="257" max="257" width="28.125" style="69" customWidth="1"/>
    <col min="258" max="258" width="10.625" style="69" customWidth="1"/>
    <col min="259" max="259" width="11.125" style="69" customWidth="1"/>
    <col min="260" max="260" width="10" style="69"/>
    <col min="261" max="261" width="11.125" style="69" customWidth="1"/>
    <col min="262" max="262" width="11.625" style="69" customWidth="1"/>
    <col min="263" max="263" width="10" style="69"/>
    <col min="264" max="264" width="10.625" style="69" bestFit="1" customWidth="1"/>
    <col min="265" max="266" width="10" style="69"/>
    <col min="267" max="268" width="10.125" style="69" bestFit="1" customWidth="1"/>
    <col min="269" max="512" width="10" style="69"/>
    <col min="513" max="513" width="28.125" style="69" customWidth="1"/>
    <col min="514" max="514" width="10.625" style="69" customWidth="1"/>
    <col min="515" max="515" width="11.125" style="69" customWidth="1"/>
    <col min="516" max="516" width="10" style="69"/>
    <col min="517" max="517" width="11.125" style="69" customWidth="1"/>
    <col min="518" max="518" width="11.625" style="69" customWidth="1"/>
    <col min="519" max="519" width="10" style="69"/>
    <col min="520" max="520" width="10.625" style="69" bestFit="1" customWidth="1"/>
    <col min="521" max="522" width="10" style="69"/>
    <col min="523" max="524" width="10.125" style="69" bestFit="1" customWidth="1"/>
    <col min="525" max="768" width="10" style="69"/>
    <col min="769" max="769" width="28.125" style="69" customWidth="1"/>
    <col min="770" max="770" width="10.625" style="69" customWidth="1"/>
    <col min="771" max="771" width="11.125" style="69" customWidth="1"/>
    <col min="772" max="772" width="10" style="69"/>
    <col min="773" max="773" width="11.125" style="69" customWidth="1"/>
    <col min="774" max="774" width="11.625" style="69" customWidth="1"/>
    <col min="775" max="775" width="10" style="69"/>
    <col min="776" max="776" width="10.625" style="69" bestFit="1" customWidth="1"/>
    <col min="777" max="778" width="10" style="69"/>
    <col min="779" max="780" width="10.125" style="69" bestFit="1" customWidth="1"/>
    <col min="781" max="1024" width="11" style="69"/>
    <col min="1025" max="1025" width="28.125" style="69" customWidth="1"/>
    <col min="1026" max="1026" width="10.625" style="69" customWidth="1"/>
    <col min="1027" max="1027" width="11.125" style="69" customWidth="1"/>
    <col min="1028" max="1028" width="10" style="69"/>
    <col min="1029" max="1029" width="11.125" style="69" customWidth="1"/>
    <col min="1030" max="1030" width="11.625" style="69" customWidth="1"/>
    <col min="1031" max="1031" width="10" style="69"/>
    <col min="1032" max="1032" width="10.625" style="69" bestFit="1" customWidth="1"/>
    <col min="1033" max="1034" width="10" style="69"/>
    <col min="1035" max="1036" width="10.125" style="69" bestFit="1" customWidth="1"/>
    <col min="1037" max="1280" width="10" style="69"/>
    <col min="1281" max="1281" width="28.125" style="69" customWidth="1"/>
    <col min="1282" max="1282" width="10.625" style="69" customWidth="1"/>
    <col min="1283" max="1283" width="11.125" style="69" customWidth="1"/>
    <col min="1284" max="1284" width="10" style="69"/>
    <col min="1285" max="1285" width="11.125" style="69" customWidth="1"/>
    <col min="1286" max="1286" width="11.625" style="69" customWidth="1"/>
    <col min="1287" max="1287" width="10" style="69"/>
    <col min="1288" max="1288" width="10.625" style="69" bestFit="1" customWidth="1"/>
    <col min="1289" max="1290" width="10" style="69"/>
    <col min="1291" max="1292" width="10.125" style="69" bestFit="1" customWidth="1"/>
    <col min="1293" max="1536" width="10" style="69"/>
    <col min="1537" max="1537" width="28.125" style="69" customWidth="1"/>
    <col min="1538" max="1538" width="10.625" style="69" customWidth="1"/>
    <col min="1539" max="1539" width="11.125" style="69" customWidth="1"/>
    <col min="1540" max="1540" width="10" style="69"/>
    <col min="1541" max="1541" width="11.125" style="69" customWidth="1"/>
    <col min="1542" max="1542" width="11.625" style="69" customWidth="1"/>
    <col min="1543" max="1543" width="10" style="69"/>
    <col min="1544" max="1544" width="10.625" style="69" bestFit="1" customWidth="1"/>
    <col min="1545" max="1546" width="10" style="69"/>
    <col min="1547" max="1548" width="10.125" style="69" bestFit="1" customWidth="1"/>
    <col min="1549" max="1792" width="10" style="69"/>
    <col min="1793" max="1793" width="28.125" style="69" customWidth="1"/>
    <col min="1794" max="1794" width="10.625" style="69" customWidth="1"/>
    <col min="1795" max="1795" width="11.125" style="69" customWidth="1"/>
    <col min="1796" max="1796" width="10" style="69"/>
    <col min="1797" max="1797" width="11.125" style="69" customWidth="1"/>
    <col min="1798" max="1798" width="11.625" style="69" customWidth="1"/>
    <col min="1799" max="1799" width="10" style="69"/>
    <col min="1800" max="1800" width="10.625" style="69" bestFit="1" customWidth="1"/>
    <col min="1801" max="1802" width="10" style="69"/>
    <col min="1803" max="1804" width="10.125" style="69" bestFit="1" customWidth="1"/>
    <col min="1805" max="2048" width="11" style="69"/>
    <col min="2049" max="2049" width="28.125" style="69" customWidth="1"/>
    <col min="2050" max="2050" width="10.625" style="69" customWidth="1"/>
    <col min="2051" max="2051" width="11.125" style="69" customWidth="1"/>
    <col min="2052" max="2052" width="10" style="69"/>
    <col min="2053" max="2053" width="11.125" style="69" customWidth="1"/>
    <col min="2054" max="2054" width="11.625" style="69" customWidth="1"/>
    <col min="2055" max="2055" width="10" style="69"/>
    <col min="2056" max="2056" width="10.625" style="69" bestFit="1" customWidth="1"/>
    <col min="2057" max="2058" width="10" style="69"/>
    <col min="2059" max="2060" width="10.125" style="69" bestFit="1" customWidth="1"/>
    <col min="2061" max="2304" width="10" style="69"/>
    <col min="2305" max="2305" width="28.125" style="69" customWidth="1"/>
    <col min="2306" max="2306" width="10.625" style="69" customWidth="1"/>
    <col min="2307" max="2307" width="11.125" style="69" customWidth="1"/>
    <col min="2308" max="2308" width="10" style="69"/>
    <col min="2309" max="2309" width="11.125" style="69" customWidth="1"/>
    <col min="2310" max="2310" width="11.625" style="69" customWidth="1"/>
    <col min="2311" max="2311" width="10" style="69"/>
    <col min="2312" max="2312" width="10.625" style="69" bestFit="1" customWidth="1"/>
    <col min="2313" max="2314" width="10" style="69"/>
    <col min="2315" max="2316" width="10.125" style="69" bestFit="1" customWidth="1"/>
    <col min="2317" max="2560" width="10" style="69"/>
    <col min="2561" max="2561" width="28.125" style="69" customWidth="1"/>
    <col min="2562" max="2562" width="10.625" style="69" customWidth="1"/>
    <col min="2563" max="2563" width="11.125" style="69" customWidth="1"/>
    <col min="2564" max="2564" width="10" style="69"/>
    <col min="2565" max="2565" width="11.125" style="69" customWidth="1"/>
    <col min="2566" max="2566" width="11.625" style="69" customWidth="1"/>
    <col min="2567" max="2567" width="10" style="69"/>
    <col min="2568" max="2568" width="10.625" style="69" bestFit="1" customWidth="1"/>
    <col min="2569" max="2570" width="10" style="69"/>
    <col min="2571" max="2572" width="10.125" style="69" bestFit="1" customWidth="1"/>
    <col min="2573" max="2816" width="10" style="69"/>
    <col min="2817" max="2817" width="28.125" style="69" customWidth="1"/>
    <col min="2818" max="2818" width="10.625" style="69" customWidth="1"/>
    <col min="2819" max="2819" width="11.125" style="69" customWidth="1"/>
    <col min="2820" max="2820" width="10" style="69"/>
    <col min="2821" max="2821" width="11.125" style="69" customWidth="1"/>
    <col min="2822" max="2822" width="11.625" style="69" customWidth="1"/>
    <col min="2823" max="2823" width="10" style="69"/>
    <col min="2824" max="2824" width="10.625" style="69" bestFit="1" customWidth="1"/>
    <col min="2825" max="2826" width="10" style="69"/>
    <col min="2827" max="2828" width="10.125" style="69" bestFit="1" customWidth="1"/>
    <col min="2829" max="3072" width="11" style="69"/>
    <col min="3073" max="3073" width="28.125" style="69" customWidth="1"/>
    <col min="3074" max="3074" width="10.625" style="69" customWidth="1"/>
    <col min="3075" max="3075" width="11.125" style="69" customWidth="1"/>
    <col min="3076" max="3076" width="10" style="69"/>
    <col min="3077" max="3077" width="11.125" style="69" customWidth="1"/>
    <col min="3078" max="3078" width="11.625" style="69" customWidth="1"/>
    <col min="3079" max="3079" width="10" style="69"/>
    <col min="3080" max="3080" width="10.625" style="69" bestFit="1" customWidth="1"/>
    <col min="3081" max="3082" width="10" style="69"/>
    <col min="3083" max="3084" width="10.125" style="69" bestFit="1" customWidth="1"/>
    <col min="3085" max="3328" width="10" style="69"/>
    <col min="3329" max="3329" width="28.125" style="69" customWidth="1"/>
    <col min="3330" max="3330" width="10.625" style="69" customWidth="1"/>
    <col min="3331" max="3331" width="11.125" style="69" customWidth="1"/>
    <col min="3332" max="3332" width="10" style="69"/>
    <col min="3333" max="3333" width="11.125" style="69" customWidth="1"/>
    <col min="3334" max="3334" width="11.625" style="69" customWidth="1"/>
    <col min="3335" max="3335" width="10" style="69"/>
    <col min="3336" max="3336" width="10.625" style="69" bestFit="1" customWidth="1"/>
    <col min="3337" max="3338" width="10" style="69"/>
    <col min="3339" max="3340" width="10.125" style="69" bestFit="1" customWidth="1"/>
    <col min="3341" max="3584" width="10" style="69"/>
    <col min="3585" max="3585" width="28.125" style="69" customWidth="1"/>
    <col min="3586" max="3586" width="10.625" style="69" customWidth="1"/>
    <col min="3587" max="3587" width="11.125" style="69" customWidth="1"/>
    <col min="3588" max="3588" width="10" style="69"/>
    <col min="3589" max="3589" width="11.125" style="69" customWidth="1"/>
    <col min="3590" max="3590" width="11.625" style="69" customWidth="1"/>
    <col min="3591" max="3591" width="10" style="69"/>
    <col min="3592" max="3592" width="10.625" style="69" bestFit="1" customWidth="1"/>
    <col min="3593" max="3594" width="10" style="69"/>
    <col min="3595" max="3596" width="10.125" style="69" bestFit="1" customWidth="1"/>
    <col min="3597" max="3840" width="10" style="69"/>
    <col min="3841" max="3841" width="28.125" style="69" customWidth="1"/>
    <col min="3842" max="3842" width="10.625" style="69" customWidth="1"/>
    <col min="3843" max="3843" width="11.125" style="69" customWidth="1"/>
    <col min="3844" max="3844" width="10" style="69"/>
    <col min="3845" max="3845" width="11.125" style="69" customWidth="1"/>
    <col min="3846" max="3846" width="11.625" style="69" customWidth="1"/>
    <col min="3847" max="3847" width="10" style="69"/>
    <col min="3848" max="3848" width="10.625" style="69" bestFit="1" customWidth="1"/>
    <col min="3849" max="3850" width="10" style="69"/>
    <col min="3851" max="3852" width="10.125" style="69" bestFit="1" customWidth="1"/>
    <col min="3853" max="4096" width="11" style="69"/>
    <col min="4097" max="4097" width="28.125" style="69" customWidth="1"/>
    <col min="4098" max="4098" width="10.625" style="69" customWidth="1"/>
    <col min="4099" max="4099" width="11.125" style="69" customWidth="1"/>
    <col min="4100" max="4100" width="10" style="69"/>
    <col min="4101" max="4101" width="11.125" style="69" customWidth="1"/>
    <col min="4102" max="4102" width="11.625" style="69" customWidth="1"/>
    <col min="4103" max="4103" width="10" style="69"/>
    <col min="4104" max="4104" width="10.625" style="69" bestFit="1" customWidth="1"/>
    <col min="4105" max="4106" width="10" style="69"/>
    <col min="4107" max="4108" width="10.125" style="69" bestFit="1" customWidth="1"/>
    <col min="4109" max="4352" width="10" style="69"/>
    <col min="4353" max="4353" width="28.125" style="69" customWidth="1"/>
    <col min="4354" max="4354" width="10.625" style="69" customWidth="1"/>
    <col min="4355" max="4355" width="11.125" style="69" customWidth="1"/>
    <col min="4356" max="4356" width="10" style="69"/>
    <col min="4357" max="4357" width="11.125" style="69" customWidth="1"/>
    <col min="4358" max="4358" width="11.625" style="69" customWidth="1"/>
    <col min="4359" max="4359" width="10" style="69"/>
    <col min="4360" max="4360" width="10.625" style="69" bestFit="1" customWidth="1"/>
    <col min="4361" max="4362" width="10" style="69"/>
    <col min="4363" max="4364" width="10.125" style="69" bestFit="1" customWidth="1"/>
    <col min="4365" max="4608" width="10" style="69"/>
    <col min="4609" max="4609" width="28.125" style="69" customWidth="1"/>
    <col min="4610" max="4610" width="10.625" style="69" customWidth="1"/>
    <col min="4611" max="4611" width="11.125" style="69" customWidth="1"/>
    <col min="4612" max="4612" width="10" style="69"/>
    <col min="4613" max="4613" width="11.125" style="69" customWidth="1"/>
    <col min="4614" max="4614" width="11.625" style="69" customWidth="1"/>
    <col min="4615" max="4615" width="10" style="69"/>
    <col min="4616" max="4616" width="10.625" style="69" bestFit="1" customWidth="1"/>
    <col min="4617" max="4618" width="10" style="69"/>
    <col min="4619" max="4620" width="10.125" style="69" bestFit="1" customWidth="1"/>
    <col min="4621" max="4864" width="10" style="69"/>
    <col min="4865" max="4865" width="28.125" style="69" customWidth="1"/>
    <col min="4866" max="4866" width="10.625" style="69" customWidth="1"/>
    <col min="4867" max="4867" width="11.125" style="69" customWidth="1"/>
    <col min="4868" max="4868" width="10" style="69"/>
    <col min="4869" max="4869" width="11.125" style="69" customWidth="1"/>
    <col min="4870" max="4870" width="11.625" style="69" customWidth="1"/>
    <col min="4871" max="4871" width="10" style="69"/>
    <col min="4872" max="4872" width="10.625" style="69" bestFit="1" customWidth="1"/>
    <col min="4873" max="4874" width="10" style="69"/>
    <col min="4875" max="4876" width="10.125" style="69" bestFit="1" customWidth="1"/>
    <col min="4877" max="5120" width="11" style="69"/>
    <col min="5121" max="5121" width="28.125" style="69" customWidth="1"/>
    <col min="5122" max="5122" width="10.625" style="69" customWidth="1"/>
    <col min="5123" max="5123" width="11.125" style="69" customWidth="1"/>
    <col min="5124" max="5124" width="10" style="69"/>
    <col min="5125" max="5125" width="11.125" style="69" customWidth="1"/>
    <col min="5126" max="5126" width="11.625" style="69" customWidth="1"/>
    <col min="5127" max="5127" width="10" style="69"/>
    <col min="5128" max="5128" width="10.625" style="69" bestFit="1" customWidth="1"/>
    <col min="5129" max="5130" width="10" style="69"/>
    <col min="5131" max="5132" width="10.125" style="69" bestFit="1" customWidth="1"/>
    <col min="5133" max="5376" width="10" style="69"/>
    <col min="5377" max="5377" width="28.125" style="69" customWidth="1"/>
    <col min="5378" max="5378" width="10.625" style="69" customWidth="1"/>
    <col min="5379" max="5379" width="11.125" style="69" customWidth="1"/>
    <col min="5380" max="5380" width="10" style="69"/>
    <col min="5381" max="5381" width="11.125" style="69" customWidth="1"/>
    <col min="5382" max="5382" width="11.625" style="69" customWidth="1"/>
    <col min="5383" max="5383" width="10" style="69"/>
    <col min="5384" max="5384" width="10.625" style="69" bestFit="1" customWidth="1"/>
    <col min="5385" max="5386" width="10" style="69"/>
    <col min="5387" max="5388" width="10.125" style="69" bestFit="1" customWidth="1"/>
    <col min="5389" max="5632" width="10" style="69"/>
    <col min="5633" max="5633" width="28.125" style="69" customWidth="1"/>
    <col min="5634" max="5634" width="10.625" style="69" customWidth="1"/>
    <col min="5635" max="5635" width="11.125" style="69" customWidth="1"/>
    <col min="5636" max="5636" width="10" style="69"/>
    <col min="5637" max="5637" width="11.125" style="69" customWidth="1"/>
    <col min="5638" max="5638" width="11.625" style="69" customWidth="1"/>
    <col min="5639" max="5639" width="10" style="69"/>
    <col min="5640" max="5640" width="10.625" style="69" bestFit="1" customWidth="1"/>
    <col min="5641" max="5642" width="10" style="69"/>
    <col min="5643" max="5644" width="10.125" style="69" bestFit="1" customWidth="1"/>
    <col min="5645" max="5888" width="10" style="69"/>
    <col min="5889" max="5889" width="28.125" style="69" customWidth="1"/>
    <col min="5890" max="5890" width="10.625" style="69" customWidth="1"/>
    <col min="5891" max="5891" width="11.125" style="69" customWidth="1"/>
    <col min="5892" max="5892" width="10" style="69"/>
    <col min="5893" max="5893" width="11.125" style="69" customWidth="1"/>
    <col min="5894" max="5894" width="11.625" style="69" customWidth="1"/>
    <col min="5895" max="5895" width="10" style="69"/>
    <col min="5896" max="5896" width="10.625" style="69" bestFit="1" customWidth="1"/>
    <col min="5897" max="5898" width="10" style="69"/>
    <col min="5899" max="5900" width="10.125" style="69" bestFit="1" customWidth="1"/>
    <col min="5901" max="6144" width="11" style="69"/>
    <col min="6145" max="6145" width="28.125" style="69" customWidth="1"/>
    <col min="6146" max="6146" width="10.625" style="69" customWidth="1"/>
    <col min="6147" max="6147" width="11.125" style="69" customWidth="1"/>
    <col min="6148" max="6148" width="10" style="69"/>
    <col min="6149" max="6149" width="11.125" style="69" customWidth="1"/>
    <col min="6150" max="6150" width="11.625" style="69" customWidth="1"/>
    <col min="6151" max="6151" width="10" style="69"/>
    <col min="6152" max="6152" width="10.625" style="69" bestFit="1" customWidth="1"/>
    <col min="6153" max="6154" width="10" style="69"/>
    <col min="6155" max="6156" width="10.125" style="69" bestFit="1" customWidth="1"/>
    <col min="6157" max="6400" width="10" style="69"/>
    <col min="6401" max="6401" width="28.125" style="69" customWidth="1"/>
    <col min="6402" max="6402" width="10.625" style="69" customWidth="1"/>
    <col min="6403" max="6403" width="11.125" style="69" customWidth="1"/>
    <col min="6404" max="6404" width="10" style="69"/>
    <col min="6405" max="6405" width="11.125" style="69" customWidth="1"/>
    <col min="6406" max="6406" width="11.625" style="69" customWidth="1"/>
    <col min="6407" max="6407" width="10" style="69"/>
    <col min="6408" max="6408" width="10.625" style="69" bestFit="1" customWidth="1"/>
    <col min="6409" max="6410" width="10" style="69"/>
    <col min="6411" max="6412" width="10.125" style="69" bestFit="1" customWidth="1"/>
    <col min="6413" max="6656" width="10" style="69"/>
    <col min="6657" max="6657" width="28.125" style="69" customWidth="1"/>
    <col min="6658" max="6658" width="10.625" style="69" customWidth="1"/>
    <col min="6659" max="6659" width="11.125" style="69" customWidth="1"/>
    <col min="6660" max="6660" width="10" style="69"/>
    <col min="6661" max="6661" width="11.125" style="69" customWidth="1"/>
    <col min="6662" max="6662" width="11.625" style="69" customWidth="1"/>
    <col min="6663" max="6663" width="10" style="69"/>
    <col min="6664" max="6664" width="10.625" style="69" bestFit="1" customWidth="1"/>
    <col min="6665" max="6666" width="10" style="69"/>
    <col min="6667" max="6668" width="10.125" style="69" bestFit="1" customWidth="1"/>
    <col min="6669" max="6912" width="10" style="69"/>
    <col min="6913" max="6913" width="28.125" style="69" customWidth="1"/>
    <col min="6914" max="6914" width="10.625" style="69" customWidth="1"/>
    <col min="6915" max="6915" width="11.125" style="69" customWidth="1"/>
    <col min="6916" max="6916" width="10" style="69"/>
    <col min="6917" max="6917" width="11.125" style="69" customWidth="1"/>
    <col min="6918" max="6918" width="11.625" style="69" customWidth="1"/>
    <col min="6919" max="6919" width="10" style="69"/>
    <col min="6920" max="6920" width="10.625" style="69" bestFit="1" customWidth="1"/>
    <col min="6921" max="6922" width="10" style="69"/>
    <col min="6923" max="6924" width="10.125" style="69" bestFit="1" customWidth="1"/>
    <col min="6925" max="7168" width="11" style="69"/>
    <col min="7169" max="7169" width="28.125" style="69" customWidth="1"/>
    <col min="7170" max="7170" width="10.625" style="69" customWidth="1"/>
    <col min="7171" max="7171" width="11.125" style="69" customWidth="1"/>
    <col min="7172" max="7172" width="10" style="69"/>
    <col min="7173" max="7173" width="11.125" style="69" customWidth="1"/>
    <col min="7174" max="7174" width="11.625" style="69" customWidth="1"/>
    <col min="7175" max="7175" width="10" style="69"/>
    <col min="7176" max="7176" width="10.625" style="69" bestFit="1" customWidth="1"/>
    <col min="7177" max="7178" width="10" style="69"/>
    <col min="7179" max="7180" width="10.125" style="69" bestFit="1" customWidth="1"/>
    <col min="7181" max="7424" width="10" style="69"/>
    <col min="7425" max="7425" width="28.125" style="69" customWidth="1"/>
    <col min="7426" max="7426" width="10.625" style="69" customWidth="1"/>
    <col min="7427" max="7427" width="11.125" style="69" customWidth="1"/>
    <col min="7428" max="7428" width="10" style="69"/>
    <col min="7429" max="7429" width="11.125" style="69" customWidth="1"/>
    <col min="7430" max="7430" width="11.625" style="69" customWidth="1"/>
    <col min="7431" max="7431" width="10" style="69"/>
    <col min="7432" max="7432" width="10.625" style="69" bestFit="1" customWidth="1"/>
    <col min="7433" max="7434" width="10" style="69"/>
    <col min="7435" max="7436" width="10.125" style="69" bestFit="1" customWidth="1"/>
    <col min="7437" max="7680" width="10" style="69"/>
    <col min="7681" max="7681" width="28.125" style="69" customWidth="1"/>
    <col min="7682" max="7682" width="10.625" style="69" customWidth="1"/>
    <col min="7683" max="7683" width="11.125" style="69" customWidth="1"/>
    <col min="7684" max="7684" width="10" style="69"/>
    <col min="7685" max="7685" width="11.125" style="69" customWidth="1"/>
    <col min="7686" max="7686" width="11.625" style="69" customWidth="1"/>
    <col min="7687" max="7687" width="10" style="69"/>
    <col min="7688" max="7688" width="10.625" style="69" bestFit="1" customWidth="1"/>
    <col min="7689" max="7690" width="10" style="69"/>
    <col min="7691" max="7692" width="10.125" style="69" bestFit="1" customWidth="1"/>
    <col min="7693" max="7936" width="10" style="69"/>
    <col min="7937" max="7937" width="28.125" style="69" customWidth="1"/>
    <col min="7938" max="7938" width="10.625" style="69" customWidth="1"/>
    <col min="7939" max="7939" width="11.125" style="69" customWidth="1"/>
    <col min="7940" max="7940" width="10" style="69"/>
    <col min="7941" max="7941" width="11.125" style="69" customWidth="1"/>
    <col min="7942" max="7942" width="11.625" style="69" customWidth="1"/>
    <col min="7943" max="7943" width="10" style="69"/>
    <col min="7944" max="7944" width="10.625" style="69" bestFit="1" customWidth="1"/>
    <col min="7945" max="7946" width="10" style="69"/>
    <col min="7947" max="7948" width="10.125" style="69" bestFit="1" customWidth="1"/>
    <col min="7949" max="8192" width="11" style="69"/>
    <col min="8193" max="8193" width="28.125" style="69" customWidth="1"/>
    <col min="8194" max="8194" width="10.625" style="69" customWidth="1"/>
    <col min="8195" max="8195" width="11.125" style="69" customWidth="1"/>
    <col min="8196" max="8196" width="10" style="69"/>
    <col min="8197" max="8197" width="11.125" style="69" customWidth="1"/>
    <col min="8198" max="8198" width="11.625" style="69" customWidth="1"/>
    <col min="8199" max="8199" width="10" style="69"/>
    <col min="8200" max="8200" width="10.625" style="69" bestFit="1" customWidth="1"/>
    <col min="8201" max="8202" width="10" style="69"/>
    <col min="8203" max="8204" width="10.125" style="69" bestFit="1" customWidth="1"/>
    <col min="8205" max="8448" width="10" style="69"/>
    <col min="8449" max="8449" width="28.125" style="69" customWidth="1"/>
    <col min="8450" max="8450" width="10.625" style="69" customWidth="1"/>
    <col min="8451" max="8451" width="11.125" style="69" customWidth="1"/>
    <col min="8452" max="8452" width="10" style="69"/>
    <col min="8453" max="8453" width="11.125" style="69" customWidth="1"/>
    <col min="8454" max="8454" width="11.625" style="69" customWidth="1"/>
    <col min="8455" max="8455" width="10" style="69"/>
    <col min="8456" max="8456" width="10.625" style="69" bestFit="1" customWidth="1"/>
    <col min="8457" max="8458" width="10" style="69"/>
    <col min="8459" max="8460" width="10.125" style="69" bestFit="1" customWidth="1"/>
    <col min="8461" max="8704" width="10" style="69"/>
    <col min="8705" max="8705" width="28.125" style="69" customWidth="1"/>
    <col min="8706" max="8706" width="10.625" style="69" customWidth="1"/>
    <col min="8707" max="8707" width="11.125" style="69" customWidth="1"/>
    <col min="8708" max="8708" width="10" style="69"/>
    <col min="8709" max="8709" width="11.125" style="69" customWidth="1"/>
    <col min="8710" max="8710" width="11.625" style="69" customWidth="1"/>
    <col min="8711" max="8711" width="10" style="69"/>
    <col min="8712" max="8712" width="10.625" style="69" bestFit="1" customWidth="1"/>
    <col min="8713" max="8714" width="10" style="69"/>
    <col min="8715" max="8716" width="10.125" style="69" bestFit="1" customWidth="1"/>
    <col min="8717" max="8960" width="10" style="69"/>
    <col min="8961" max="8961" width="28.125" style="69" customWidth="1"/>
    <col min="8962" max="8962" width="10.625" style="69" customWidth="1"/>
    <col min="8963" max="8963" width="11.125" style="69" customWidth="1"/>
    <col min="8964" max="8964" width="10" style="69"/>
    <col min="8965" max="8965" width="11.125" style="69" customWidth="1"/>
    <col min="8966" max="8966" width="11.625" style="69" customWidth="1"/>
    <col min="8967" max="8967" width="10" style="69"/>
    <col min="8968" max="8968" width="10.625" style="69" bestFit="1" customWidth="1"/>
    <col min="8969" max="8970" width="10" style="69"/>
    <col min="8971" max="8972" width="10.125" style="69" bestFit="1" customWidth="1"/>
    <col min="8973" max="9216" width="11" style="69"/>
    <col min="9217" max="9217" width="28.125" style="69" customWidth="1"/>
    <col min="9218" max="9218" width="10.625" style="69" customWidth="1"/>
    <col min="9219" max="9219" width="11.125" style="69" customWidth="1"/>
    <col min="9220" max="9220" width="10" style="69"/>
    <col min="9221" max="9221" width="11.125" style="69" customWidth="1"/>
    <col min="9222" max="9222" width="11.625" style="69" customWidth="1"/>
    <col min="9223" max="9223" width="10" style="69"/>
    <col min="9224" max="9224" width="10.625" style="69" bestFit="1" customWidth="1"/>
    <col min="9225" max="9226" width="10" style="69"/>
    <col min="9227" max="9228" width="10.125" style="69" bestFit="1" customWidth="1"/>
    <col min="9229" max="9472" width="10" style="69"/>
    <col min="9473" max="9473" width="28.125" style="69" customWidth="1"/>
    <col min="9474" max="9474" width="10.625" style="69" customWidth="1"/>
    <col min="9475" max="9475" width="11.125" style="69" customWidth="1"/>
    <col min="9476" max="9476" width="10" style="69"/>
    <col min="9477" max="9477" width="11.125" style="69" customWidth="1"/>
    <col min="9478" max="9478" width="11.625" style="69" customWidth="1"/>
    <col min="9479" max="9479" width="10" style="69"/>
    <col min="9480" max="9480" width="10.625" style="69" bestFit="1" customWidth="1"/>
    <col min="9481" max="9482" width="10" style="69"/>
    <col min="9483" max="9484" width="10.125" style="69" bestFit="1" customWidth="1"/>
    <col min="9485" max="9728" width="10" style="69"/>
    <col min="9729" max="9729" width="28.125" style="69" customWidth="1"/>
    <col min="9730" max="9730" width="10.625" style="69" customWidth="1"/>
    <col min="9731" max="9731" width="11.125" style="69" customWidth="1"/>
    <col min="9732" max="9732" width="10" style="69"/>
    <col min="9733" max="9733" width="11.125" style="69" customWidth="1"/>
    <col min="9734" max="9734" width="11.625" style="69" customWidth="1"/>
    <col min="9735" max="9735" width="10" style="69"/>
    <col min="9736" max="9736" width="10.625" style="69" bestFit="1" customWidth="1"/>
    <col min="9737" max="9738" width="10" style="69"/>
    <col min="9739" max="9740" width="10.125" style="69" bestFit="1" customWidth="1"/>
    <col min="9741" max="9984" width="10" style="69"/>
    <col min="9985" max="9985" width="28.125" style="69" customWidth="1"/>
    <col min="9986" max="9986" width="10.625" style="69" customWidth="1"/>
    <col min="9987" max="9987" width="11.125" style="69" customWidth="1"/>
    <col min="9988" max="9988" width="10" style="69"/>
    <col min="9989" max="9989" width="11.125" style="69" customWidth="1"/>
    <col min="9990" max="9990" width="11.625" style="69" customWidth="1"/>
    <col min="9991" max="9991" width="10" style="69"/>
    <col min="9992" max="9992" width="10.625" style="69" bestFit="1" customWidth="1"/>
    <col min="9993" max="9994" width="10" style="69"/>
    <col min="9995" max="9996" width="10.125" style="69" bestFit="1" customWidth="1"/>
    <col min="9997" max="10240" width="11" style="69"/>
    <col min="10241" max="10241" width="28.125" style="69" customWidth="1"/>
    <col min="10242" max="10242" width="10.625" style="69" customWidth="1"/>
    <col min="10243" max="10243" width="11.125" style="69" customWidth="1"/>
    <col min="10244" max="10244" width="10" style="69"/>
    <col min="10245" max="10245" width="11.125" style="69" customWidth="1"/>
    <col min="10246" max="10246" width="11.625" style="69" customWidth="1"/>
    <col min="10247" max="10247" width="10" style="69"/>
    <col min="10248" max="10248" width="10.625" style="69" bestFit="1" customWidth="1"/>
    <col min="10249" max="10250" width="10" style="69"/>
    <col min="10251" max="10252" width="10.125" style="69" bestFit="1" customWidth="1"/>
    <col min="10253" max="10496" width="10" style="69"/>
    <col min="10497" max="10497" width="28.125" style="69" customWidth="1"/>
    <col min="10498" max="10498" width="10.625" style="69" customWidth="1"/>
    <col min="10499" max="10499" width="11.125" style="69" customWidth="1"/>
    <col min="10500" max="10500" width="10" style="69"/>
    <col min="10501" max="10501" width="11.125" style="69" customWidth="1"/>
    <col min="10502" max="10502" width="11.625" style="69" customWidth="1"/>
    <col min="10503" max="10503" width="10" style="69"/>
    <col min="10504" max="10504" width="10.625" style="69" bestFit="1" customWidth="1"/>
    <col min="10505" max="10506" width="10" style="69"/>
    <col min="10507" max="10508" width="10.125" style="69" bestFit="1" customWidth="1"/>
    <col min="10509" max="10752" width="10" style="69"/>
    <col min="10753" max="10753" width="28.125" style="69" customWidth="1"/>
    <col min="10754" max="10754" width="10.625" style="69" customWidth="1"/>
    <col min="10755" max="10755" width="11.125" style="69" customWidth="1"/>
    <col min="10756" max="10756" width="10" style="69"/>
    <col min="10757" max="10757" width="11.125" style="69" customWidth="1"/>
    <col min="10758" max="10758" width="11.625" style="69" customWidth="1"/>
    <col min="10759" max="10759" width="10" style="69"/>
    <col min="10760" max="10760" width="10.625" style="69" bestFit="1" customWidth="1"/>
    <col min="10761" max="10762" width="10" style="69"/>
    <col min="10763" max="10764" width="10.125" style="69" bestFit="1" customWidth="1"/>
    <col min="10765" max="11008" width="10" style="69"/>
    <col min="11009" max="11009" width="28.125" style="69" customWidth="1"/>
    <col min="11010" max="11010" width="10.625" style="69" customWidth="1"/>
    <col min="11011" max="11011" width="11.125" style="69" customWidth="1"/>
    <col min="11012" max="11012" width="10" style="69"/>
    <col min="11013" max="11013" width="11.125" style="69" customWidth="1"/>
    <col min="11014" max="11014" width="11.625" style="69" customWidth="1"/>
    <col min="11015" max="11015" width="10" style="69"/>
    <col min="11016" max="11016" width="10.625" style="69" bestFit="1" customWidth="1"/>
    <col min="11017" max="11018" width="10" style="69"/>
    <col min="11019" max="11020" width="10.125" style="69" bestFit="1" customWidth="1"/>
    <col min="11021" max="11264" width="11" style="69"/>
    <col min="11265" max="11265" width="28.125" style="69" customWidth="1"/>
    <col min="11266" max="11266" width="10.625" style="69" customWidth="1"/>
    <col min="11267" max="11267" width="11.125" style="69" customWidth="1"/>
    <col min="11268" max="11268" width="10" style="69"/>
    <col min="11269" max="11269" width="11.125" style="69" customWidth="1"/>
    <col min="11270" max="11270" width="11.625" style="69" customWidth="1"/>
    <col min="11271" max="11271" width="10" style="69"/>
    <col min="11272" max="11272" width="10.625" style="69" bestFit="1" customWidth="1"/>
    <col min="11273" max="11274" width="10" style="69"/>
    <col min="11275" max="11276" width="10.125" style="69" bestFit="1" customWidth="1"/>
    <col min="11277" max="11520" width="10" style="69"/>
    <col min="11521" max="11521" width="28.125" style="69" customWidth="1"/>
    <col min="11522" max="11522" width="10.625" style="69" customWidth="1"/>
    <col min="11523" max="11523" width="11.125" style="69" customWidth="1"/>
    <col min="11524" max="11524" width="10" style="69"/>
    <col min="11525" max="11525" width="11.125" style="69" customWidth="1"/>
    <col min="11526" max="11526" width="11.625" style="69" customWidth="1"/>
    <col min="11527" max="11527" width="10" style="69"/>
    <col min="11528" max="11528" width="10.625" style="69" bestFit="1" customWidth="1"/>
    <col min="11529" max="11530" width="10" style="69"/>
    <col min="11531" max="11532" width="10.125" style="69" bestFit="1" customWidth="1"/>
    <col min="11533" max="11776" width="10" style="69"/>
    <col min="11777" max="11777" width="28.125" style="69" customWidth="1"/>
    <col min="11778" max="11778" width="10.625" style="69" customWidth="1"/>
    <col min="11779" max="11779" width="11.125" style="69" customWidth="1"/>
    <col min="11780" max="11780" width="10" style="69"/>
    <col min="11781" max="11781" width="11.125" style="69" customWidth="1"/>
    <col min="11782" max="11782" width="11.625" style="69" customWidth="1"/>
    <col min="11783" max="11783" width="10" style="69"/>
    <col min="11784" max="11784" width="10.625" style="69" bestFit="1" customWidth="1"/>
    <col min="11785" max="11786" width="10" style="69"/>
    <col min="11787" max="11788" width="10.125" style="69" bestFit="1" customWidth="1"/>
    <col min="11789" max="12032" width="10" style="69"/>
    <col min="12033" max="12033" width="28.125" style="69" customWidth="1"/>
    <col min="12034" max="12034" width="10.625" style="69" customWidth="1"/>
    <col min="12035" max="12035" width="11.125" style="69" customWidth="1"/>
    <col min="12036" max="12036" width="10" style="69"/>
    <col min="12037" max="12037" width="11.125" style="69" customWidth="1"/>
    <col min="12038" max="12038" width="11.625" style="69" customWidth="1"/>
    <col min="12039" max="12039" width="10" style="69"/>
    <col min="12040" max="12040" width="10.625" style="69" bestFit="1" customWidth="1"/>
    <col min="12041" max="12042" width="10" style="69"/>
    <col min="12043" max="12044" width="10.125" style="69" bestFit="1" customWidth="1"/>
    <col min="12045" max="12288" width="11" style="69"/>
    <col min="12289" max="12289" width="28.125" style="69" customWidth="1"/>
    <col min="12290" max="12290" width="10.625" style="69" customWidth="1"/>
    <col min="12291" max="12291" width="11.125" style="69" customWidth="1"/>
    <col min="12292" max="12292" width="10" style="69"/>
    <col min="12293" max="12293" width="11.125" style="69" customWidth="1"/>
    <col min="12294" max="12294" width="11.625" style="69" customWidth="1"/>
    <col min="12295" max="12295" width="10" style="69"/>
    <col min="12296" max="12296" width="10.625" style="69" bestFit="1" customWidth="1"/>
    <col min="12297" max="12298" width="10" style="69"/>
    <col min="12299" max="12300" width="10.125" style="69" bestFit="1" customWidth="1"/>
    <col min="12301" max="12544" width="10" style="69"/>
    <col min="12545" max="12545" width="28.125" style="69" customWidth="1"/>
    <col min="12546" max="12546" width="10.625" style="69" customWidth="1"/>
    <col min="12547" max="12547" width="11.125" style="69" customWidth="1"/>
    <col min="12548" max="12548" width="10" style="69"/>
    <col min="12549" max="12549" width="11.125" style="69" customWidth="1"/>
    <col min="12550" max="12550" width="11.625" style="69" customWidth="1"/>
    <col min="12551" max="12551" width="10" style="69"/>
    <col min="12552" max="12552" width="10.625" style="69" bestFit="1" customWidth="1"/>
    <col min="12553" max="12554" width="10" style="69"/>
    <col min="12555" max="12556" width="10.125" style="69" bestFit="1" customWidth="1"/>
    <col min="12557" max="12800" width="10" style="69"/>
    <col min="12801" max="12801" width="28.125" style="69" customWidth="1"/>
    <col min="12802" max="12802" width="10.625" style="69" customWidth="1"/>
    <col min="12803" max="12803" width="11.125" style="69" customWidth="1"/>
    <col min="12804" max="12804" width="10" style="69"/>
    <col min="12805" max="12805" width="11.125" style="69" customWidth="1"/>
    <col min="12806" max="12806" width="11.625" style="69" customWidth="1"/>
    <col min="12807" max="12807" width="10" style="69"/>
    <col min="12808" max="12808" width="10.625" style="69" bestFit="1" customWidth="1"/>
    <col min="12809" max="12810" width="10" style="69"/>
    <col min="12811" max="12812" width="10.125" style="69" bestFit="1" customWidth="1"/>
    <col min="12813" max="13056" width="10" style="69"/>
    <col min="13057" max="13057" width="28.125" style="69" customWidth="1"/>
    <col min="13058" max="13058" width="10.625" style="69" customWidth="1"/>
    <col min="13059" max="13059" width="11.125" style="69" customWidth="1"/>
    <col min="13060" max="13060" width="10" style="69"/>
    <col min="13061" max="13061" width="11.125" style="69" customWidth="1"/>
    <col min="13062" max="13062" width="11.625" style="69" customWidth="1"/>
    <col min="13063" max="13063" width="10" style="69"/>
    <col min="13064" max="13064" width="10.625" style="69" bestFit="1" customWidth="1"/>
    <col min="13065" max="13066" width="10" style="69"/>
    <col min="13067" max="13068" width="10.125" style="69" bestFit="1" customWidth="1"/>
    <col min="13069" max="13312" width="11" style="69"/>
    <col min="13313" max="13313" width="28.125" style="69" customWidth="1"/>
    <col min="13314" max="13314" width="10.625" style="69" customWidth="1"/>
    <col min="13315" max="13315" width="11.125" style="69" customWidth="1"/>
    <col min="13316" max="13316" width="10" style="69"/>
    <col min="13317" max="13317" width="11.125" style="69" customWidth="1"/>
    <col min="13318" max="13318" width="11.625" style="69" customWidth="1"/>
    <col min="13319" max="13319" width="10" style="69"/>
    <col min="13320" max="13320" width="10.625" style="69" bestFit="1" customWidth="1"/>
    <col min="13321" max="13322" width="10" style="69"/>
    <col min="13323" max="13324" width="10.125" style="69" bestFit="1" customWidth="1"/>
    <col min="13325" max="13568" width="10" style="69"/>
    <col min="13569" max="13569" width="28.125" style="69" customWidth="1"/>
    <col min="13570" max="13570" width="10.625" style="69" customWidth="1"/>
    <col min="13571" max="13571" width="11.125" style="69" customWidth="1"/>
    <col min="13572" max="13572" width="10" style="69"/>
    <col min="13573" max="13573" width="11.125" style="69" customWidth="1"/>
    <col min="13574" max="13574" width="11.625" style="69" customWidth="1"/>
    <col min="13575" max="13575" width="10" style="69"/>
    <col min="13576" max="13576" width="10.625" style="69" bestFit="1" customWidth="1"/>
    <col min="13577" max="13578" width="10" style="69"/>
    <col min="13579" max="13580" width="10.125" style="69" bestFit="1" customWidth="1"/>
    <col min="13581" max="13824" width="10" style="69"/>
    <col min="13825" max="13825" width="28.125" style="69" customWidth="1"/>
    <col min="13826" max="13826" width="10.625" style="69" customWidth="1"/>
    <col min="13827" max="13827" width="11.125" style="69" customWidth="1"/>
    <col min="13828" max="13828" width="10" style="69"/>
    <col min="13829" max="13829" width="11.125" style="69" customWidth="1"/>
    <col min="13830" max="13830" width="11.625" style="69" customWidth="1"/>
    <col min="13831" max="13831" width="10" style="69"/>
    <col min="13832" max="13832" width="10.625" style="69" bestFit="1" customWidth="1"/>
    <col min="13833" max="13834" width="10" style="69"/>
    <col min="13835" max="13836" width="10.125" style="69" bestFit="1" customWidth="1"/>
    <col min="13837" max="14080" width="10" style="69"/>
    <col min="14081" max="14081" width="28.125" style="69" customWidth="1"/>
    <col min="14082" max="14082" width="10.625" style="69" customWidth="1"/>
    <col min="14083" max="14083" width="11.125" style="69" customWidth="1"/>
    <col min="14084" max="14084" width="10" style="69"/>
    <col min="14085" max="14085" width="11.125" style="69" customWidth="1"/>
    <col min="14086" max="14086" width="11.625" style="69" customWidth="1"/>
    <col min="14087" max="14087" width="10" style="69"/>
    <col min="14088" max="14088" width="10.625" style="69" bestFit="1" customWidth="1"/>
    <col min="14089" max="14090" width="10" style="69"/>
    <col min="14091" max="14092" width="10.125" style="69" bestFit="1" customWidth="1"/>
    <col min="14093" max="14336" width="11" style="69"/>
    <col min="14337" max="14337" width="28.125" style="69" customWidth="1"/>
    <col min="14338" max="14338" width="10.625" style="69" customWidth="1"/>
    <col min="14339" max="14339" width="11.125" style="69" customWidth="1"/>
    <col min="14340" max="14340" width="10" style="69"/>
    <col min="14341" max="14341" width="11.125" style="69" customWidth="1"/>
    <col min="14342" max="14342" width="11.625" style="69" customWidth="1"/>
    <col min="14343" max="14343" width="10" style="69"/>
    <col min="14344" max="14344" width="10.625" style="69" bestFit="1" customWidth="1"/>
    <col min="14345" max="14346" width="10" style="69"/>
    <col min="14347" max="14348" width="10.125" style="69" bestFit="1" customWidth="1"/>
    <col min="14349" max="14592" width="10" style="69"/>
    <col min="14593" max="14593" width="28.125" style="69" customWidth="1"/>
    <col min="14594" max="14594" width="10.625" style="69" customWidth="1"/>
    <col min="14595" max="14595" width="11.125" style="69" customWidth="1"/>
    <col min="14596" max="14596" width="10" style="69"/>
    <col min="14597" max="14597" width="11.125" style="69" customWidth="1"/>
    <col min="14598" max="14598" width="11.625" style="69" customWidth="1"/>
    <col min="14599" max="14599" width="10" style="69"/>
    <col min="14600" max="14600" width="10.625" style="69" bestFit="1" customWidth="1"/>
    <col min="14601" max="14602" width="10" style="69"/>
    <col min="14603" max="14604" width="10.125" style="69" bestFit="1" customWidth="1"/>
    <col min="14605" max="14848" width="10" style="69"/>
    <col min="14849" max="14849" width="28.125" style="69" customWidth="1"/>
    <col min="14850" max="14850" width="10.625" style="69" customWidth="1"/>
    <col min="14851" max="14851" width="11.125" style="69" customWidth="1"/>
    <col min="14852" max="14852" width="10" style="69"/>
    <col min="14853" max="14853" width="11.125" style="69" customWidth="1"/>
    <col min="14854" max="14854" width="11.625" style="69" customWidth="1"/>
    <col min="14855" max="14855" width="10" style="69"/>
    <col min="14856" max="14856" width="10.625" style="69" bestFit="1" customWidth="1"/>
    <col min="14857" max="14858" width="10" style="69"/>
    <col min="14859" max="14860" width="10.125" style="69" bestFit="1" customWidth="1"/>
    <col min="14861" max="15104" width="10" style="69"/>
    <col min="15105" max="15105" width="28.125" style="69" customWidth="1"/>
    <col min="15106" max="15106" width="10.625" style="69" customWidth="1"/>
    <col min="15107" max="15107" width="11.125" style="69" customWidth="1"/>
    <col min="15108" max="15108" width="10" style="69"/>
    <col min="15109" max="15109" width="11.125" style="69" customWidth="1"/>
    <col min="15110" max="15110" width="11.625" style="69" customWidth="1"/>
    <col min="15111" max="15111" width="10" style="69"/>
    <col min="15112" max="15112" width="10.625" style="69" bestFit="1" customWidth="1"/>
    <col min="15113" max="15114" width="10" style="69"/>
    <col min="15115" max="15116" width="10.125" style="69" bestFit="1" customWidth="1"/>
    <col min="15117" max="15360" width="11" style="69"/>
    <col min="15361" max="15361" width="28.125" style="69" customWidth="1"/>
    <col min="15362" max="15362" width="10.625" style="69" customWidth="1"/>
    <col min="15363" max="15363" width="11.125" style="69" customWidth="1"/>
    <col min="15364" max="15364" width="10" style="69"/>
    <col min="15365" max="15365" width="11.125" style="69" customWidth="1"/>
    <col min="15366" max="15366" width="11.625" style="69" customWidth="1"/>
    <col min="15367" max="15367" width="10" style="69"/>
    <col min="15368" max="15368" width="10.625" style="69" bestFit="1" customWidth="1"/>
    <col min="15369" max="15370" width="10" style="69"/>
    <col min="15371" max="15372" width="10.125" style="69" bestFit="1" customWidth="1"/>
    <col min="15373" max="15616" width="10" style="69"/>
    <col min="15617" max="15617" width="28.125" style="69" customWidth="1"/>
    <col min="15618" max="15618" width="10.625" style="69" customWidth="1"/>
    <col min="15619" max="15619" width="11.125" style="69" customWidth="1"/>
    <col min="15620" max="15620" width="10" style="69"/>
    <col min="15621" max="15621" width="11.125" style="69" customWidth="1"/>
    <col min="15622" max="15622" width="11.625" style="69" customWidth="1"/>
    <col min="15623" max="15623" width="10" style="69"/>
    <col min="15624" max="15624" width="10.625" style="69" bestFit="1" customWidth="1"/>
    <col min="15625" max="15626" width="10" style="69"/>
    <col min="15627" max="15628" width="10.125" style="69" bestFit="1" customWidth="1"/>
    <col min="15629" max="15872" width="10" style="69"/>
    <col min="15873" max="15873" width="28.125" style="69" customWidth="1"/>
    <col min="15874" max="15874" width="10.625" style="69" customWidth="1"/>
    <col min="15875" max="15875" width="11.125" style="69" customWidth="1"/>
    <col min="15876" max="15876" width="10" style="69"/>
    <col min="15877" max="15877" width="11.125" style="69" customWidth="1"/>
    <col min="15878" max="15878" width="11.625" style="69" customWidth="1"/>
    <col min="15879" max="15879" width="10" style="69"/>
    <col min="15880" max="15880" width="10.625" style="69" bestFit="1" customWidth="1"/>
    <col min="15881" max="15882" width="10" style="69"/>
    <col min="15883" max="15884" width="10.125" style="69" bestFit="1" customWidth="1"/>
    <col min="15885" max="16128" width="10" style="69"/>
    <col min="16129" max="16129" width="28.125" style="69" customWidth="1"/>
    <col min="16130" max="16130" width="10.625" style="69" customWidth="1"/>
    <col min="16131" max="16131" width="11.125" style="69" customWidth="1"/>
    <col min="16132" max="16132" width="10" style="69"/>
    <col min="16133" max="16133" width="11.125" style="69" customWidth="1"/>
    <col min="16134" max="16134" width="11.625" style="69" customWidth="1"/>
    <col min="16135" max="16135" width="10" style="69"/>
    <col min="16136" max="16136" width="10.625" style="69" bestFit="1" customWidth="1"/>
    <col min="16137" max="16138" width="10" style="69"/>
    <col min="16139" max="16140" width="10.125" style="69" bestFit="1" customWidth="1"/>
    <col min="16141" max="16384" width="11" style="69"/>
  </cols>
  <sheetData>
    <row r="1" spans="1:9" ht="14.25" x14ac:dyDescent="0.2">
      <c r="A1" s="6" t="s">
        <v>5</v>
      </c>
      <c r="B1" s="3"/>
      <c r="C1" s="3"/>
      <c r="D1" s="3"/>
      <c r="E1" s="3"/>
      <c r="F1" s="3"/>
      <c r="G1" s="3"/>
      <c r="H1" s="3"/>
      <c r="I1"/>
    </row>
    <row r="2" spans="1:9" ht="15.75" x14ac:dyDescent="0.25">
      <c r="A2" s="2"/>
      <c r="B2" s="89"/>
      <c r="C2" s="3"/>
      <c r="D2" s="3"/>
      <c r="E2" s="3"/>
      <c r="F2" s="3"/>
      <c r="G2" s="3"/>
      <c r="H2" s="55" t="s">
        <v>151</v>
      </c>
      <c r="I2"/>
    </row>
    <row r="3" spans="1:9" ht="14.25" x14ac:dyDescent="0.2">
      <c r="A3" s="56"/>
      <c r="B3" s="777">
        <f>INDICE!A3</f>
        <v>45017</v>
      </c>
      <c r="C3" s="778"/>
      <c r="D3" s="778" t="s">
        <v>115</v>
      </c>
      <c r="E3" s="778"/>
      <c r="F3" s="778" t="s">
        <v>116</v>
      </c>
      <c r="G3" s="778"/>
      <c r="H3" s="778"/>
      <c r="I3"/>
    </row>
    <row r="4" spans="1:9" ht="14.25" x14ac:dyDescent="0.2">
      <c r="A4" s="66"/>
      <c r="B4" s="63" t="s">
        <v>47</v>
      </c>
      <c r="C4" s="63" t="s">
        <v>421</v>
      </c>
      <c r="D4" s="63" t="s">
        <v>47</v>
      </c>
      <c r="E4" s="63" t="s">
        <v>421</v>
      </c>
      <c r="F4" s="63" t="s">
        <v>47</v>
      </c>
      <c r="G4" s="64" t="s">
        <v>421</v>
      </c>
      <c r="H4" s="64" t="s">
        <v>121</v>
      </c>
      <c r="I4"/>
    </row>
    <row r="5" spans="1:9" ht="14.25" x14ac:dyDescent="0.2">
      <c r="A5" s="3" t="s">
        <v>511</v>
      </c>
      <c r="B5" s="304">
        <v>186.28172999999998</v>
      </c>
      <c r="C5" s="72">
        <v>5.8168206737380626</v>
      </c>
      <c r="D5" s="71">
        <v>767.02911999999992</v>
      </c>
      <c r="E5" s="72">
        <v>5.6249266024138738</v>
      </c>
      <c r="F5" s="71">
        <v>2037.03277</v>
      </c>
      <c r="G5" s="72">
        <v>10.577021350716825</v>
      </c>
      <c r="H5" s="307">
        <v>3.5495865169939544</v>
      </c>
      <c r="I5"/>
    </row>
    <row r="6" spans="1:9" ht="14.25" x14ac:dyDescent="0.2">
      <c r="A6" s="3" t="s">
        <v>48</v>
      </c>
      <c r="B6" s="305">
        <v>490.63328999999999</v>
      </c>
      <c r="C6" s="59">
        <v>4.0045808937935989</v>
      </c>
      <c r="D6" s="58">
        <v>1807.9129800000001</v>
      </c>
      <c r="E6" s="59">
        <v>5.2788144587682222</v>
      </c>
      <c r="F6" s="58">
        <v>5845.7428999999984</v>
      </c>
      <c r="G6" s="59">
        <v>4.6136977551006781</v>
      </c>
      <c r="H6" s="308">
        <v>10.186370334952015</v>
      </c>
      <c r="I6"/>
    </row>
    <row r="7" spans="1:9" ht="14.25" x14ac:dyDescent="0.2">
      <c r="A7" s="3" t="s">
        <v>49</v>
      </c>
      <c r="B7" s="305">
        <v>544.43552</v>
      </c>
      <c r="C7" s="59">
        <v>9.9944578047249397</v>
      </c>
      <c r="D7" s="58">
        <v>1888.9665999999995</v>
      </c>
      <c r="E7" s="59">
        <v>19.267924199215354</v>
      </c>
      <c r="F7" s="58">
        <v>6176.174469999999</v>
      </c>
      <c r="G7" s="59">
        <v>39.423411041509269</v>
      </c>
      <c r="H7" s="308">
        <v>10.762156578028087</v>
      </c>
      <c r="I7"/>
    </row>
    <row r="8" spans="1:9" ht="14.25" x14ac:dyDescent="0.2">
      <c r="A8" s="3" t="s">
        <v>122</v>
      </c>
      <c r="B8" s="305">
        <v>2362.763750000001</v>
      </c>
      <c r="C8" s="59">
        <v>-10.811156701958618</v>
      </c>
      <c r="D8" s="58">
        <v>9953.2680299999975</v>
      </c>
      <c r="E8" s="59">
        <v>-4.9747746517130667</v>
      </c>
      <c r="F8" s="58">
        <v>31256.47375999999</v>
      </c>
      <c r="G8" s="59">
        <v>-2.0174279463369387</v>
      </c>
      <c r="H8" s="308">
        <v>54.465278841474543</v>
      </c>
      <c r="I8"/>
    </row>
    <row r="9" spans="1:9" ht="14.25" x14ac:dyDescent="0.2">
      <c r="A9" s="3" t="s">
        <v>123</v>
      </c>
      <c r="B9" s="305">
        <v>588.60248999999999</v>
      </c>
      <c r="C9" s="59">
        <v>-7.0648318106356136</v>
      </c>
      <c r="D9" s="58">
        <v>2333.3254200000001</v>
      </c>
      <c r="E9" s="59">
        <v>-1.6182568451968704</v>
      </c>
      <c r="F9" s="58">
        <v>7513.5519300000005</v>
      </c>
      <c r="G9" s="73">
        <v>12.313275425147271</v>
      </c>
      <c r="H9" s="308">
        <v>13.092574168780752</v>
      </c>
      <c r="I9"/>
    </row>
    <row r="10" spans="1:9" ht="14.25" x14ac:dyDescent="0.2">
      <c r="A10" s="3" t="s">
        <v>601</v>
      </c>
      <c r="B10" s="305">
        <v>364.14699999999999</v>
      </c>
      <c r="C10" s="333">
        <v>-10.210040246438956</v>
      </c>
      <c r="D10" s="58">
        <v>1555.1504463316533</v>
      </c>
      <c r="E10" s="333">
        <v>-7.8838991468295827</v>
      </c>
      <c r="F10" s="58">
        <v>4558.9131606621258</v>
      </c>
      <c r="G10" s="59">
        <v>-9.46767417015357</v>
      </c>
      <c r="H10" s="308">
        <v>7.9440335597706522</v>
      </c>
      <c r="I10"/>
    </row>
    <row r="11" spans="1:9" ht="14.25" x14ac:dyDescent="0.2">
      <c r="A11" s="60" t="s">
        <v>602</v>
      </c>
      <c r="B11" s="61">
        <v>4536.8637800000015</v>
      </c>
      <c r="C11" s="62">
        <v>-6.0850427447549524</v>
      </c>
      <c r="D11" s="61">
        <v>18305.652596331649</v>
      </c>
      <c r="E11" s="62">
        <v>-1.3786103135571266</v>
      </c>
      <c r="F11" s="61">
        <v>57387.888990662112</v>
      </c>
      <c r="G11" s="62">
        <v>3.428737095628124</v>
      </c>
      <c r="H11" s="62">
        <v>100</v>
      </c>
      <c r="I11"/>
    </row>
    <row r="12" spans="1:9" ht="14.25" x14ac:dyDescent="0.2">
      <c r="A12" s="3"/>
      <c r="B12" s="3"/>
      <c r="C12" s="3"/>
      <c r="D12" s="3"/>
      <c r="E12" s="3"/>
      <c r="F12" s="3"/>
      <c r="G12" s="3"/>
      <c r="H12" s="79" t="s">
        <v>220</v>
      </c>
      <c r="I12"/>
    </row>
    <row r="13" spans="1:9" ht="14.25" x14ac:dyDescent="0.2">
      <c r="A13" s="80" t="s">
        <v>479</v>
      </c>
      <c r="B13" s="3"/>
      <c r="C13" s="3"/>
      <c r="D13" s="3"/>
      <c r="E13" s="3"/>
      <c r="F13" s="3"/>
      <c r="G13" s="3"/>
      <c r="H13" s="3"/>
      <c r="I13"/>
    </row>
    <row r="14" spans="1:9" ht="14.25" x14ac:dyDescent="0.2">
      <c r="A14" s="80" t="s">
        <v>422</v>
      </c>
      <c r="B14" s="58"/>
      <c r="C14" s="3"/>
      <c r="D14" s="3"/>
      <c r="E14" s="3"/>
      <c r="F14" s="3"/>
      <c r="G14" s="3"/>
      <c r="H14" s="3"/>
      <c r="I14"/>
    </row>
    <row r="15" spans="1:9" ht="14.25" x14ac:dyDescent="0.2">
      <c r="A15" s="80" t="s">
        <v>423</v>
      </c>
      <c r="B15" s="3"/>
      <c r="C15" s="3"/>
      <c r="D15" s="3"/>
      <c r="E15" s="3"/>
      <c r="F15" s="3"/>
      <c r="G15" s="3"/>
      <c r="H15" s="3"/>
      <c r="I15"/>
    </row>
    <row r="16" spans="1:9" ht="14.25" x14ac:dyDescent="0.2">
      <c r="A16" s="133" t="s">
        <v>532</v>
      </c>
      <c r="B16" s="3"/>
      <c r="C16" s="3"/>
      <c r="D16" s="3"/>
      <c r="E16" s="3"/>
      <c r="F16" s="3"/>
      <c r="G16" s="3"/>
      <c r="H16" s="3"/>
      <c r="I16"/>
    </row>
    <row r="17" spans="2:9" ht="14.25" x14ac:dyDescent="0.2">
      <c r="B17" s="3"/>
      <c r="C17" s="3"/>
      <c r="D17" s="3"/>
      <c r="E17" s="3"/>
      <c r="F17" s="3"/>
      <c r="G17" s="3"/>
      <c r="H17" s="3"/>
      <c r="I17"/>
    </row>
  </sheetData>
  <mergeCells count="3">
    <mergeCell ref="B3:C3"/>
    <mergeCell ref="D3:E3"/>
    <mergeCell ref="F3:H3"/>
  </mergeCells>
  <conditionalFormatting sqref="C10">
    <cfRule type="cellIs" dxfId="196" priority="6" operator="equal">
      <formula>0</formula>
    </cfRule>
    <cfRule type="cellIs" dxfId="195" priority="7" operator="between">
      <formula>0</formula>
      <formula>0.5</formula>
    </cfRule>
  </conditionalFormatting>
  <conditionalFormatting sqref="E10">
    <cfRule type="cellIs" dxfId="194" priority="8" operator="equal">
      <formula>0</formula>
    </cfRule>
    <cfRule type="cellIs" dxfId="193" priority="9" operator="between">
      <formula>0</formula>
      <formula>0.5</formula>
    </cfRule>
  </conditionalFormatting>
  <pageMargins left="0.74803149606299213" right="0.74803149606299213" top="0.98425196850393704" bottom="0.98425196850393704" header="0" footer="0"/>
  <pageSetup paperSize="9" scale="98" orientation="landscape" horizontalDpi="1200" verticalDpi="1200"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Hoja50"/>
  <dimension ref="A1:M10"/>
  <sheetViews>
    <sheetView workbookViewId="0"/>
  </sheetViews>
  <sheetFormatPr baseColWidth="10" defaultColWidth="11" defaultRowHeight="14.25" x14ac:dyDescent="0.2"/>
  <cols>
    <col min="1" max="1" width="26.625" style="1" customWidth="1"/>
    <col min="2" max="13" width="8.625" style="1" customWidth="1"/>
    <col min="14" max="16384" width="11" style="1"/>
  </cols>
  <sheetData>
    <row r="1" spans="1:13" x14ac:dyDescent="0.2">
      <c r="A1" s="158" t="s">
        <v>363</v>
      </c>
    </row>
    <row r="2" spans="1:13" x14ac:dyDescent="0.2">
      <c r="A2" s="158"/>
      <c r="M2" s="161"/>
    </row>
    <row r="3" spans="1:13" x14ac:dyDescent="0.2">
      <c r="A3" s="191"/>
      <c r="B3" s="145">
        <v>2022</v>
      </c>
      <c r="C3" s="145" t="s">
        <v>509</v>
      </c>
      <c r="D3" s="145" t="s">
        <v>509</v>
      </c>
      <c r="E3" s="145" t="s">
        <v>509</v>
      </c>
      <c r="F3" s="145" t="s">
        <v>509</v>
      </c>
      <c r="G3" s="145" t="s">
        <v>509</v>
      </c>
      <c r="H3" s="145" t="s">
        <v>509</v>
      </c>
      <c r="I3" s="145" t="s">
        <v>509</v>
      </c>
      <c r="J3" s="145">
        <v>2023</v>
      </c>
      <c r="K3" s="145" t="s">
        <v>509</v>
      </c>
      <c r="L3" s="145" t="s">
        <v>509</v>
      </c>
      <c r="M3" s="145" t="s">
        <v>509</v>
      </c>
    </row>
    <row r="4" spans="1:13" x14ac:dyDescent="0.2">
      <c r="B4" s="542">
        <v>44682</v>
      </c>
      <c r="C4" s="542">
        <v>44713</v>
      </c>
      <c r="D4" s="542">
        <v>44743</v>
      </c>
      <c r="E4" s="542">
        <v>44774</v>
      </c>
      <c r="F4" s="542">
        <v>44805</v>
      </c>
      <c r="G4" s="542">
        <v>44835</v>
      </c>
      <c r="H4" s="542">
        <v>44866</v>
      </c>
      <c r="I4" s="542">
        <v>44896</v>
      </c>
      <c r="J4" s="542">
        <v>44927</v>
      </c>
      <c r="K4" s="542">
        <v>44958</v>
      </c>
      <c r="L4" s="542">
        <v>44986</v>
      </c>
      <c r="M4" s="542">
        <v>45017</v>
      </c>
    </row>
    <row r="5" spans="1:13" x14ac:dyDescent="0.2">
      <c r="A5" s="557" t="s">
        <v>540</v>
      </c>
      <c r="B5" s="544">
        <v>8.1437619047619041</v>
      </c>
      <c r="C5" s="544">
        <v>7.7029047619047617</v>
      </c>
      <c r="D5" s="544">
        <v>7.2839</v>
      </c>
      <c r="E5" s="544">
        <v>8.8045652173913052</v>
      </c>
      <c r="F5" s="544">
        <v>7.8799047619047622</v>
      </c>
      <c r="G5" s="544">
        <v>5.6883333333333326</v>
      </c>
      <c r="H5" s="544">
        <v>5.3951499999999992</v>
      </c>
      <c r="I5" s="544">
        <v>5.5291904761904771</v>
      </c>
      <c r="J5" s="544">
        <v>3.2797142857142854</v>
      </c>
      <c r="K5" s="544">
        <v>2.380052631578947</v>
      </c>
      <c r="L5" s="544">
        <v>2.3057826086956519</v>
      </c>
      <c r="M5" s="544">
        <v>2.162105263157895</v>
      </c>
    </row>
    <row r="6" spans="1:13" x14ac:dyDescent="0.2">
      <c r="A6" s="18" t="s">
        <v>541</v>
      </c>
      <c r="B6" s="544">
        <v>94.19047619047619</v>
      </c>
      <c r="C6" s="544">
        <v>141.57142857142858</v>
      </c>
      <c r="D6" s="544">
        <v>243.64285714285714</v>
      </c>
      <c r="E6" s="544">
        <v>373.36956521739131</v>
      </c>
      <c r="F6" s="544">
        <v>258.18181818181819</v>
      </c>
      <c r="G6" s="544">
        <v>102.12142857142855</v>
      </c>
      <c r="H6" s="544">
        <v>134.01136363636363</v>
      </c>
      <c r="I6" s="544">
        <v>278.94499999999999</v>
      </c>
      <c r="J6" s="544">
        <v>153.21904761904761</v>
      </c>
      <c r="K6" s="544">
        <v>133.5</v>
      </c>
      <c r="L6" s="544">
        <v>110.19</v>
      </c>
      <c r="M6" s="544">
        <v>100.91944444444445</v>
      </c>
    </row>
    <row r="7" spans="1:13" x14ac:dyDescent="0.2">
      <c r="A7" s="519" t="s">
        <v>542</v>
      </c>
      <c r="B7" s="544">
        <v>88.359523809523822</v>
      </c>
      <c r="C7" s="544">
        <v>107.96809523809523</v>
      </c>
      <c r="D7" s="544">
        <v>171.82380952380956</v>
      </c>
      <c r="E7" s="544">
        <v>235.55347826086958</v>
      </c>
      <c r="F7" s="544">
        <v>191.25545454545457</v>
      </c>
      <c r="G7" s="544">
        <v>72.65761904761905</v>
      </c>
      <c r="H7" s="544">
        <v>96.775000000000006</v>
      </c>
      <c r="I7" s="544">
        <v>117.05850000000001</v>
      </c>
      <c r="J7" s="544">
        <v>62.537142857142854</v>
      </c>
      <c r="K7" s="544">
        <v>53.284500000000001</v>
      </c>
      <c r="L7" s="544">
        <v>44.182173913043478</v>
      </c>
      <c r="M7" s="584">
        <v>42.435555555555545</v>
      </c>
    </row>
    <row r="8" spans="1:13" x14ac:dyDescent="0.2">
      <c r="A8" s="444" t="s">
        <v>543</v>
      </c>
      <c r="B8" s="585">
        <v>77.260645161290327</v>
      </c>
      <c r="C8" s="585">
        <v>96.655333333333346</v>
      </c>
      <c r="D8" s="585">
        <v>126.1383870967742</v>
      </c>
      <c r="E8" s="585">
        <v>165.85419354838709</v>
      </c>
      <c r="F8" s="585">
        <v>115.69566666666665</v>
      </c>
      <c r="G8" s="585">
        <v>64.837096774193554</v>
      </c>
      <c r="H8" s="585">
        <v>63.028000000000006</v>
      </c>
      <c r="I8" s="585">
        <v>100.43096774193546</v>
      </c>
      <c r="J8" s="585">
        <v>60.378064516129037</v>
      </c>
      <c r="K8" s="585">
        <v>51.861071428571428</v>
      </c>
      <c r="L8" s="585">
        <v>43.510000000000005</v>
      </c>
      <c r="M8" s="585">
        <v>37.873333333333335</v>
      </c>
    </row>
    <row r="9" spans="1:13" x14ac:dyDescent="0.2">
      <c r="M9" s="161" t="s">
        <v>544</v>
      </c>
    </row>
    <row r="10" spans="1:13" x14ac:dyDescent="0.2">
      <c r="A10" s="447"/>
    </row>
  </sheetData>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Hoja51"/>
  <dimension ref="A1:BS11"/>
  <sheetViews>
    <sheetView workbookViewId="0"/>
  </sheetViews>
  <sheetFormatPr baseColWidth="10" defaultColWidth="11" defaultRowHeight="14.25" x14ac:dyDescent="0.2"/>
  <cols>
    <col min="1" max="1" width="19.625" style="1" customWidth="1"/>
    <col min="2" max="2" width="11" style="1"/>
    <col min="3" max="3" width="12.125" style="1" customWidth="1"/>
    <col min="4" max="4" width="11" style="1"/>
    <col min="5" max="5" width="12.125" style="1" customWidth="1"/>
    <col min="6" max="6" width="11" style="1"/>
    <col min="7" max="7" width="12.125" style="1" customWidth="1"/>
    <col min="8" max="9" width="10.625" style="1" customWidth="1"/>
    <col min="10" max="16384" width="11" style="1"/>
  </cols>
  <sheetData>
    <row r="1" spans="1:71" s="16" customFormat="1" ht="12.75" x14ac:dyDescent="0.2">
      <c r="A1" s="15" t="s">
        <v>39</v>
      </c>
    </row>
    <row r="2" spans="1:71" s="13" customFormat="1" ht="15.75" x14ac:dyDescent="0.25">
      <c r="A2" s="12"/>
      <c r="B2" s="246"/>
      <c r="H2" s="248"/>
      <c r="I2" s="247" t="s">
        <v>151</v>
      </c>
    </row>
    <row r="3" spans="1:71" s="69" customFormat="1" ht="12.75" x14ac:dyDescent="0.2">
      <c r="A3" s="70"/>
      <c r="B3" s="818">
        <f>INDICE!A3</f>
        <v>45017</v>
      </c>
      <c r="C3" s="819">
        <v>41671</v>
      </c>
      <c r="D3" s="818">
        <f>DATE(YEAR(B3),MONTH(B3)-1,1)</f>
        <v>44986</v>
      </c>
      <c r="E3" s="819"/>
      <c r="F3" s="818">
        <f>DATE(YEAR(B3)-1,MONTH(B3),1)</f>
        <v>44652</v>
      </c>
      <c r="G3" s="819"/>
      <c r="H3" s="770" t="s">
        <v>421</v>
      </c>
      <c r="I3" s="77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632">
        <f>D3</f>
        <v>44986</v>
      </c>
      <c r="I4" s="284">
        <f>F3</f>
        <v>44652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365</v>
      </c>
      <c r="B5" s="238">
        <v>5856.8389999999999</v>
      </c>
      <c r="C5" s="449">
        <v>37.73993742614671</v>
      </c>
      <c r="D5" s="238">
        <v>5571.7</v>
      </c>
      <c r="E5" s="449">
        <v>37.362044020383131</v>
      </c>
      <c r="F5" s="238">
        <v>5198.8220000000001</v>
      </c>
      <c r="G5" s="449">
        <v>36.450008038346809</v>
      </c>
      <c r="H5" s="634">
        <v>5.1176301667354691</v>
      </c>
      <c r="I5" s="244">
        <v>12.657040383379153</v>
      </c>
      <c r="K5" s="243"/>
    </row>
    <row r="6" spans="1:71" s="13" customFormat="1" ht="15" x14ac:dyDescent="0.2">
      <c r="A6" s="16" t="s">
        <v>117</v>
      </c>
      <c r="B6" s="238">
        <v>9662.1029999999992</v>
      </c>
      <c r="C6" s="449">
        <v>62.26006257385329</v>
      </c>
      <c r="D6" s="238">
        <v>9341.0280000000002</v>
      </c>
      <c r="E6" s="449">
        <v>62.637955979616876</v>
      </c>
      <c r="F6" s="238">
        <v>9064.0609999999997</v>
      </c>
      <c r="G6" s="449">
        <v>63.549991961653198</v>
      </c>
      <c r="H6" s="244">
        <v>3.4372555140611811</v>
      </c>
      <c r="I6" s="244">
        <v>6.5979476528236018</v>
      </c>
      <c r="K6" s="243"/>
    </row>
    <row r="7" spans="1:71" s="69" customFormat="1" ht="12.75" x14ac:dyDescent="0.2">
      <c r="A7" s="76" t="s">
        <v>114</v>
      </c>
      <c r="B7" s="77">
        <v>15518.941999999999</v>
      </c>
      <c r="C7" s="78">
        <v>100</v>
      </c>
      <c r="D7" s="77">
        <v>14912.727999999999</v>
      </c>
      <c r="E7" s="78">
        <v>100</v>
      </c>
      <c r="F7" s="77">
        <v>14262.883</v>
      </c>
      <c r="G7" s="78">
        <v>100</v>
      </c>
      <c r="H7" s="78">
        <v>4.065077831500715</v>
      </c>
      <c r="I7" s="635">
        <v>8.8064874401619875</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s="240" customFormat="1" ht="12.75" x14ac:dyDescent="0.2">
      <c r="A9" s="447" t="s">
        <v>493</v>
      </c>
      <c r="B9" s="241"/>
      <c r="C9" s="242"/>
      <c r="D9" s="241"/>
      <c r="E9" s="241"/>
      <c r="F9" s="241"/>
      <c r="G9" s="241"/>
      <c r="H9" s="241"/>
      <c r="I9" s="241"/>
      <c r="J9" s="241"/>
      <c r="K9" s="241"/>
      <c r="L9" s="241"/>
    </row>
    <row r="10" spans="1:71" x14ac:dyDescent="0.2">
      <c r="A10" s="448" t="s">
        <v>464</v>
      </c>
    </row>
    <row r="11" spans="1:71" x14ac:dyDescent="0.2">
      <c r="A11" s="447" t="s">
        <v>532</v>
      </c>
    </row>
  </sheetData>
  <mergeCells count="4">
    <mergeCell ref="B3:C3"/>
    <mergeCell ref="D3:E3"/>
    <mergeCell ref="F3:G3"/>
    <mergeCell ref="H3:I3"/>
  </mergeCells>
  <pageMargins left="0.7" right="0.7" top="0.75" bottom="0.75" header="0.3" footer="0.3"/>
  <pageSetup paperSize="9" orientation="portrait"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Hoja52"/>
  <dimension ref="A1:BS12"/>
  <sheetViews>
    <sheetView workbookViewId="0"/>
  </sheetViews>
  <sheetFormatPr baseColWidth="10" defaultColWidth="11" defaultRowHeight="14.25" x14ac:dyDescent="0.2"/>
  <cols>
    <col min="1" max="1" width="26.5" style="1" customWidth="1"/>
    <col min="2" max="2" width="9.625" style="1" customWidth="1"/>
    <col min="3" max="3" width="12.125" style="1" customWidth="1"/>
    <col min="4" max="4" width="9.625" style="1" customWidth="1"/>
    <col min="5" max="5" width="12.125" style="1" customWidth="1"/>
    <col min="6" max="6" width="9.625" style="1" customWidth="1"/>
    <col min="7" max="7" width="12.125" style="1" customWidth="1"/>
    <col min="8" max="9" width="11" style="1" customWidth="1"/>
    <col min="10" max="16384" width="11" style="1"/>
  </cols>
  <sheetData>
    <row r="1" spans="1:71" s="16" customFormat="1" ht="12.75" x14ac:dyDescent="0.2">
      <c r="A1" s="15" t="s">
        <v>41</v>
      </c>
    </row>
    <row r="2" spans="1:71" s="13" customFormat="1" ht="15.75" x14ac:dyDescent="0.25">
      <c r="A2" s="12"/>
      <c r="B2" s="246"/>
      <c r="H2" s="248"/>
      <c r="I2" s="247" t="s">
        <v>151</v>
      </c>
    </row>
    <row r="3" spans="1:71" s="69" customFormat="1" ht="12.75" x14ac:dyDescent="0.2">
      <c r="A3" s="70"/>
      <c r="B3" s="818">
        <f>INDICE!A3</f>
        <v>45017</v>
      </c>
      <c r="C3" s="819">
        <v>41671</v>
      </c>
      <c r="D3" s="818">
        <f>DATE(YEAR(B3),MONTH(B3)-1,1)</f>
        <v>44986</v>
      </c>
      <c r="E3" s="819"/>
      <c r="F3" s="818">
        <f>DATE(YEAR(B3)-1,MONTH(B3),1)</f>
        <v>44652</v>
      </c>
      <c r="G3" s="819"/>
      <c r="H3" s="770" t="s">
        <v>421</v>
      </c>
      <c r="I3" s="770"/>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1:71" s="69" customFormat="1" ht="12.75" x14ac:dyDescent="0.2">
      <c r="A4" s="66"/>
      <c r="B4" s="184" t="s">
        <v>47</v>
      </c>
      <c r="C4" s="184" t="s">
        <v>106</v>
      </c>
      <c r="D4" s="184" t="s">
        <v>47</v>
      </c>
      <c r="E4" s="184" t="s">
        <v>106</v>
      </c>
      <c r="F4" s="184" t="s">
        <v>47</v>
      </c>
      <c r="G4" s="184" t="s">
        <v>106</v>
      </c>
      <c r="H4" s="284">
        <f>D3</f>
        <v>44986</v>
      </c>
      <c r="I4" s="284">
        <f>F3</f>
        <v>44652</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1:71" s="13" customFormat="1" ht="15" x14ac:dyDescent="0.2">
      <c r="A5" s="245" t="s">
        <v>466</v>
      </c>
      <c r="B5" s="238">
        <v>5624.665</v>
      </c>
      <c r="C5" s="449">
        <v>36.748294797819511</v>
      </c>
      <c r="D5" s="238">
        <v>5579.5450000000001</v>
      </c>
      <c r="E5" s="449">
        <v>38.514965076244295</v>
      </c>
      <c r="F5" s="238">
        <v>5579.5450000000001</v>
      </c>
      <c r="G5" s="449">
        <v>39.920850845610907</v>
      </c>
      <c r="H5" s="442">
        <v>0.80866809031919074</v>
      </c>
      <c r="I5" s="442">
        <v>0.80866809031919074</v>
      </c>
      <c r="K5" s="243"/>
    </row>
    <row r="6" spans="1:71" s="13" customFormat="1" ht="15" x14ac:dyDescent="0.2">
      <c r="A6" s="16" t="s">
        <v>515</v>
      </c>
      <c r="B6" s="238">
        <v>9681.2560799999992</v>
      </c>
      <c r="C6" s="449">
        <v>63.251705202180489</v>
      </c>
      <c r="D6" s="238">
        <v>8907.1486499999992</v>
      </c>
      <c r="E6" s="449">
        <v>61.485034923755698</v>
      </c>
      <c r="F6" s="238">
        <v>8396.9732399999939</v>
      </c>
      <c r="G6" s="449">
        <v>60.079149154389086</v>
      </c>
      <c r="H6" s="398">
        <v>8.6908556308869969</v>
      </c>
      <c r="I6" s="398">
        <v>15.294592507240218</v>
      </c>
      <c r="K6" s="243"/>
    </row>
    <row r="7" spans="1:71" s="69" customFormat="1" ht="12.75" x14ac:dyDescent="0.2">
      <c r="A7" s="76" t="s">
        <v>114</v>
      </c>
      <c r="B7" s="77">
        <v>15305.92108</v>
      </c>
      <c r="C7" s="78">
        <v>100</v>
      </c>
      <c r="D7" s="77">
        <v>14486.693649999999</v>
      </c>
      <c r="E7" s="78">
        <v>100</v>
      </c>
      <c r="F7" s="77">
        <v>13976.518239999994</v>
      </c>
      <c r="G7" s="78">
        <v>100</v>
      </c>
      <c r="H7" s="78">
        <v>5.6550338523932338</v>
      </c>
      <c r="I7" s="78">
        <v>9.5116882271532504</v>
      </c>
      <c r="J7" s="3"/>
      <c r="K7" s="3"/>
      <c r="L7" s="3"/>
      <c r="M7" s="3"/>
      <c r="N7" s="3"/>
      <c r="O7" s="3"/>
      <c r="P7" s="3"/>
      <c r="Q7" s="3"/>
      <c r="R7" s="3"/>
      <c r="S7" s="3"/>
      <c r="T7" s="3"/>
      <c r="U7" s="3"/>
      <c r="V7" s="3"/>
      <c r="W7" s="3"/>
      <c r="X7" s="3"/>
      <c r="Y7" s="3"/>
      <c r="Z7" s="3"/>
      <c r="AA7" s="3"/>
      <c r="AB7" s="3"/>
      <c r="AC7" s="3"/>
      <c r="AD7" s="3"/>
      <c r="AE7" s="3"/>
      <c r="AF7" s="3"/>
      <c r="AG7" s="3"/>
      <c r="AH7" s="3"/>
      <c r="AI7" s="3"/>
      <c r="AJ7" s="3"/>
      <c r="AK7" s="3"/>
    </row>
    <row r="8" spans="1:71" ht="15" x14ac:dyDescent="0.2">
      <c r="A8" s="241"/>
      <c r="I8" s="161" t="s">
        <v>220</v>
      </c>
      <c r="J8" s="13"/>
      <c r="K8" s="243"/>
      <c r="L8" s="13"/>
      <c r="M8" s="13"/>
      <c r="N8" s="13"/>
      <c r="O8" s="13"/>
      <c r="P8" s="13"/>
      <c r="Q8" s="13"/>
      <c r="R8" s="13"/>
      <c r="S8" s="13"/>
      <c r="T8" s="13"/>
      <c r="U8" s="13"/>
      <c r="V8" s="13"/>
      <c r="W8" s="13"/>
      <c r="X8" s="13"/>
      <c r="Y8" s="13"/>
      <c r="Z8" s="13"/>
      <c r="AA8" s="13"/>
      <c r="AB8" s="13"/>
      <c r="AC8" s="13"/>
      <c r="AD8" s="13"/>
      <c r="AE8" s="13"/>
      <c r="AF8" s="13"/>
      <c r="AG8" s="13"/>
      <c r="AH8" s="13"/>
      <c r="AI8" s="13"/>
      <c r="AJ8" s="13"/>
      <c r="AK8" s="13"/>
    </row>
    <row r="9" spans="1:71" x14ac:dyDescent="0.2">
      <c r="A9" s="447" t="s">
        <v>493</v>
      </c>
    </row>
    <row r="10" spans="1:71" x14ac:dyDescent="0.2">
      <c r="A10" s="447" t="s">
        <v>464</v>
      </c>
    </row>
    <row r="11" spans="1:71" x14ac:dyDescent="0.2">
      <c r="A11" s="433" t="s">
        <v>532</v>
      </c>
    </row>
    <row r="12" spans="1:71" x14ac:dyDescent="0.2">
      <c r="C12" s="1" t="s">
        <v>369</v>
      </c>
    </row>
  </sheetData>
  <mergeCells count="4">
    <mergeCell ref="B3:C3"/>
    <mergeCell ref="D3:E3"/>
    <mergeCell ref="F3:G3"/>
    <mergeCell ref="H3:I3"/>
  </mergeCells>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Hoja53"/>
  <dimension ref="A1:I12"/>
  <sheetViews>
    <sheetView workbookViewId="0">
      <selection sqref="A1:F2"/>
    </sheetView>
  </sheetViews>
  <sheetFormatPr baseColWidth="10" defaultColWidth="11" defaultRowHeight="14.25" x14ac:dyDescent="0.2"/>
  <cols>
    <col min="1" max="1" width="11" style="1" customWidth="1"/>
    <col min="2" max="2" width="11" style="1"/>
    <col min="3" max="3" width="10.625" style="1" customWidth="1"/>
    <col min="4" max="4" width="11" style="1"/>
    <col min="5" max="5" width="13.125" style="1" customWidth="1"/>
    <col min="6" max="6" width="11" style="1"/>
    <col min="7" max="7" width="11.625" style="1" customWidth="1"/>
    <col min="8" max="8" width="11" style="1"/>
    <col min="9" max="9" width="11.625" style="1" customWidth="1"/>
    <col min="10" max="16384" width="11" style="1"/>
  </cols>
  <sheetData>
    <row r="1" spans="1:9" x14ac:dyDescent="0.2">
      <c r="A1" s="809" t="s">
        <v>502</v>
      </c>
      <c r="B1" s="809"/>
      <c r="C1" s="809"/>
      <c r="D1" s="809"/>
      <c r="E1" s="809"/>
      <c r="F1" s="809"/>
    </row>
    <row r="2" spans="1:9" x14ac:dyDescent="0.2">
      <c r="A2" s="810"/>
      <c r="B2" s="810"/>
      <c r="C2" s="810"/>
      <c r="D2" s="810"/>
      <c r="E2" s="810"/>
      <c r="F2" s="810"/>
      <c r="I2" s="161" t="s">
        <v>465</v>
      </c>
    </row>
    <row r="3" spans="1:9" x14ac:dyDescent="0.2">
      <c r="A3" s="252"/>
      <c r="B3" s="254"/>
      <c r="C3" s="254"/>
      <c r="D3" s="777">
        <f>INDICE!A3</f>
        <v>45017</v>
      </c>
      <c r="E3" s="777">
        <v>41671</v>
      </c>
      <c r="F3" s="777">
        <f>DATE(YEAR(D3),MONTH(D3)-1,1)</f>
        <v>44986</v>
      </c>
      <c r="G3" s="777"/>
      <c r="H3" s="780">
        <f>DATE(YEAR(D3)-1,MONTH(D3),1)</f>
        <v>44652</v>
      </c>
      <c r="I3" s="780"/>
    </row>
    <row r="4" spans="1:9" x14ac:dyDescent="0.2">
      <c r="A4" s="218"/>
      <c r="B4" s="219"/>
      <c r="C4" s="219"/>
      <c r="D4" s="82" t="s">
        <v>368</v>
      </c>
      <c r="E4" s="184" t="s">
        <v>106</v>
      </c>
      <c r="F4" s="82" t="s">
        <v>368</v>
      </c>
      <c r="G4" s="184" t="s">
        <v>106</v>
      </c>
      <c r="H4" s="82" t="s">
        <v>368</v>
      </c>
      <c r="I4" s="184" t="s">
        <v>106</v>
      </c>
    </row>
    <row r="5" spans="1:9" x14ac:dyDescent="0.2">
      <c r="A5" s="545" t="s">
        <v>367</v>
      </c>
      <c r="B5" s="166"/>
      <c r="C5" s="166"/>
      <c r="D5" s="398">
        <v>115.11995828126268</v>
      </c>
      <c r="E5" s="452">
        <v>100</v>
      </c>
      <c r="F5" s="398">
        <v>108.89113069463605</v>
      </c>
      <c r="G5" s="452">
        <v>100</v>
      </c>
      <c r="H5" s="398">
        <v>115.38570635782469</v>
      </c>
      <c r="I5" s="452">
        <v>100</v>
      </c>
    </row>
    <row r="6" spans="1:9" x14ac:dyDescent="0.2">
      <c r="A6" s="586" t="s">
        <v>462</v>
      </c>
      <c r="B6" s="166"/>
      <c r="C6" s="166"/>
      <c r="D6" s="398">
        <v>72.590678004544344</v>
      </c>
      <c r="E6" s="452">
        <v>63.056553432020699</v>
      </c>
      <c r="F6" s="398">
        <v>66.712800024344716</v>
      </c>
      <c r="G6" s="452">
        <v>61.265595828394659</v>
      </c>
      <c r="H6" s="398">
        <v>69.868273233207816</v>
      </c>
      <c r="I6" s="452">
        <v>60.551930944148367</v>
      </c>
    </row>
    <row r="7" spans="1:9" x14ac:dyDescent="0.2">
      <c r="A7" s="586" t="s">
        <v>463</v>
      </c>
      <c r="B7" s="166"/>
      <c r="C7" s="166"/>
      <c r="D7" s="398">
        <v>42.529280276718332</v>
      </c>
      <c r="E7" s="452">
        <v>36.943446567979294</v>
      </c>
      <c r="F7" s="398">
        <v>42.178330670291331</v>
      </c>
      <c r="G7" s="452">
        <v>38.734404171605341</v>
      </c>
      <c r="H7" s="398">
        <v>45.517433124616872</v>
      </c>
      <c r="I7" s="452">
        <v>39.448069055851633</v>
      </c>
    </row>
    <row r="8" spans="1:9" x14ac:dyDescent="0.2">
      <c r="A8" s="546" t="s">
        <v>608</v>
      </c>
      <c r="B8" s="251"/>
      <c r="C8" s="251"/>
      <c r="D8" s="445">
        <v>90</v>
      </c>
      <c r="E8" s="453"/>
      <c r="F8" s="445">
        <v>90</v>
      </c>
      <c r="G8" s="453"/>
      <c r="H8" s="445">
        <v>90</v>
      </c>
      <c r="I8" s="453"/>
    </row>
    <row r="9" spans="1:9" x14ac:dyDescent="0.2">
      <c r="B9" s="133"/>
      <c r="C9" s="133"/>
      <c r="D9" s="133"/>
      <c r="E9" s="223"/>
      <c r="I9" s="161" t="s">
        <v>220</v>
      </c>
    </row>
    <row r="10" spans="1:9" x14ac:dyDescent="0.2">
      <c r="A10" s="405" t="s">
        <v>575</v>
      </c>
      <c r="B10" s="249"/>
      <c r="C10" s="249"/>
      <c r="D10" s="249"/>
      <c r="E10" s="249"/>
      <c r="F10" s="249"/>
      <c r="G10" s="249"/>
      <c r="H10" s="249"/>
      <c r="I10" s="249"/>
    </row>
    <row r="11" spans="1:9" x14ac:dyDescent="0.2">
      <c r="A11" s="405" t="s">
        <v>553</v>
      </c>
      <c r="B11" s="249"/>
      <c r="C11" s="249"/>
      <c r="D11" s="249"/>
      <c r="E11" s="249"/>
      <c r="F11" s="249"/>
      <c r="G11" s="249"/>
      <c r="H11" s="249"/>
      <c r="I11" s="249"/>
    </row>
    <row r="12" spans="1:9" x14ac:dyDescent="0.2">
      <c r="A12" s="249"/>
      <c r="B12" s="249"/>
      <c r="C12" s="249"/>
      <c r="D12" s="249"/>
      <c r="E12" s="249"/>
      <c r="F12" s="249"/>
      <c r="G12" s="249"/>
      <c r="H12" s="249"/>
      <c r="I12" s="249"/>
    </row>
  </sheetData>
  <mergeCells count="4">
    <mergeCell ref="A1:F2"/>
    <mergeCell ref="D3:E3"/>
    <mergeCell ref="F3:G3"/>
    <mergeCell ref="H3:I3"/>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Hoja54"/>
  <dimension ref="A1:AN236"/>
  <sheetViews>
    <sheetView workbookViewId="0">
      <selection sqref="A1:D2"/>
    </sheetView>
  </sheetViews>
  <sheetFormatPr baseColWidth="10" defaultRowHeight="14.25" x14ac:dyDescent="0.2"/>
  <cols>
    <col min="1" max="1" width="14.125" customWidth="1"/>
    <col min="2" max="3" width="11.625" customWidth="1"/>
    <col min="4" max="5" width="12.5" customWidth="1"/>
    <col min="6" max="7" width="15.125" customWidth="1"/>
    <col min="8" max="9" width="10.125" customWidth="1"/>
    <col min="10" max="38" width="11" style="1"/>
  </cols>
  <sheetData>
    <row r="1" spans="1:40" x14ac:dyDescent="0.2">
      <c r="A1" s="809" t="s">
        <v>466</v>
      </c>
      <c r="B1" s="809"/>
      <c r="C1" s="809"/>
      <c r="D1" s="809"/>
      <c r="E1" s="253"/>
      <c r="F1" s="1"/>
      <c r="G1" s="1"/>
      <c r="H1" s="1"/>
      <c r="I1" s="1"/>
    </row>
    <row r="2" spans="1:40" ht="15" x14ac:dyDescent="0.2">
      <c r="A2" s="809"/>
      <c r="B2" s="809"/>
      <c r="C2" s="809"/>
      <c r="D2" s="809"/>
      <c r="E2" s="253"/>
      <c r="F2" s="1"/>
      <c r="G2" s="209"/>
      <c r="H2" s="248"/>
      <c r="I2" s="247" t="s">
        <v>151</v>
      </c>
    </row>
    <row r="3" spans="1:40" x14ac:dyDescent="0.2">
      <c r="A3" s="252"/>
      <c r="B3" s="818">
        <f>INDICE!A3</f>
        <v>45017</v>
      </c>
      <c r="C3" s="819">
        <v>41671</v>
      </c>
      <c r="D3" s="818">
        <f>DATE(YEAR(B3),MONTH(B3)-1,1)</f>
        <v>44986</v>
      </c>
      <c r="E3" s="819"/>
      <c r="F3" s="818">
        <f>DATE(YEAR(B3)-1,MONTH(B3),1)</f>
        <v>44652</v>
      </c>
      <c r="G3" s="819"/>
      <c r="H3" s="770" t="s">
        <v>421</v>
      </c>
      <c r="I3" s="770"/>
    </row>
    <row r="4" spans="1:40" x14ac:dyDescent="0.2">
      <c r="A4" s="218"/>
      <c r="B4" s="184" t="s">
        <v>47</v>
      </c>
      <c r="C4" s="184" t="s">
        <v>106</v>
      </c>
      <c r="D4" s="184" t="s">
        <v>47</v>
      </c>
      <c r="E4" s="184" t="s">
        <v>106</v>
      </c>
      <c r="F4" s="184" t="s">
        <v>47</v>
      </c>
      <c r="G4" s="184" t="s">
        <v>106</v>
      </c>
      <c r="H4" s="689">
        <f>D3</f>
        <v>44986</v>
      </c>
      <c r="I4" s="689">
        <f>F3</f>
        <v>44652</v>
      </c>
    </row>
    <row r="5" spans="1:40" x14ac:dyDescent="0.2">
      <c r="A5" s="545" t="s">
        <v>48</v>
      </c>
      <c r="B5" s="237">
        <v>486.49799999999999</v>
      </c>
      <c r="C5" s="244">
        <v>8.6493684512766542</v>
      </c>
      <c r="D5" s="237">
        <v>441.37799999999999</v>
      </c>
      <c r="E5" s="244">
        <v>7.9106450436370697</v>
      </c>
      <c r="F5" s="237">
        <v>441.37799999999999</v>
      </c>
      <c r="G5" s="244">
        <v>7.9106450436370697</v>
      </c>
      <c r="H5" s="442">
        <v>10.222530348136971</v>
      </c>
      <c r="I5" s="398">
        <v>10.222530348136971</v>
      </c>
    </row>
    <row r="6" spans="1:40" x14ac:dyDescent="0.2">
      <c r="A6" s="586" t="s">
        <v>49</v>
      </c>
      <c r="B6" s="237">
        <v>333.65899999999999</v>
      </c>
      <c r="C6" s="244">
        <v>5.9320688432111064</v>
      </c>
      <c r="D6" s="237">
        <v>333.65899999999999</v>
      </c>
      <c r="E6" s="244">
        <v>5.9800395910419217</v>
      </c>
      <c r="F6" s="237">
        <v>333.65899999999999</v>
      </c>
      <c r="G6" s="244">
        <v>5.9800395910419217</v>
      </c>
      <c r="H6" s="442">
        <v>0</v>
      </c>
      <c r="I6" s="398">
        <v>0</v>
      </c>
    </row>
    <row r="7" spans="1:40" x14ac:dyDescent="0.2">
      <c r="A7" s="586" t="s">
        <v>122</v>
      </c>
      <c r="B7" s="237">
        <v>3178.4160000000002</v>
      </c>
      <c r="C7" s="244">
        <v>56.508538730751077</v>
      </c>
      <c r="D7" s="237">
        <v>3178.4160000000002</v>
      </c>
      <c r="E7" s="244">
        <v>56.965505251772321</v>
      </c>
      <c r="F7" s="237">
        <v>3178.4160000000002</v>
      </c>
      <c r="G7" s="244">
        <v>56.965505251772321</v>
      </c>
      <c r="H7" s="442">
        <v>0</v>
      </c>
      <c r="I7" s="398">
        <v>0</v>
      </c>
    </row>
    <row r="8" spans="1:40" x14ac:dyDescent="0.2">
      <c r="A8" s="586" t="s">
        <v>123</v>
      </c>
      <c r="B8" s="237">
        <v>35</v>
      </c>
      <c r="C8" s="244">
        <v>0.62225928121941487</v>
      </c>
      <c r="D8" s="237">
        <v>35</v>
      </c>
      <c r="E8" s="244">
        <v>0.6272912934656858</v>
      </c>
      <c r="F8" s="237">
        <v>35</v>
      </c>
      <c r="G8" s="244">
        <v>0.6272912934656858</v>
      </c>
      <c r="H8" s="434">
        <v>0</v>
      </c>
      <c r="I8" s="398">
        <v>0</v>
      </c>
    </row>
    <row r="9" spans="1:40" x14ac:dyDescent="0.2">
      <c r="A9" s="546" t="s">
        <v>366</v>
      </c>
      <c r="B9" s="445">
        <v>1591.0920000000001</v>
      </c>
      <c r="C9" s="450">
        <v>28.287764693541749</v>
      </c>
      <c r="D9" s="445">
        <v>1591.0920000000001</v>
      </c>
      <c r="E9" s="450">
        <v>28.516518820083004</v>
      </c>
      <c r="F9" s="445">
        <v>1591.0920000000001</v>
      </c>
      <c r="G9" s="450">
        <v>28.516518820083004</v>
      </c>
      <c r="H9" s="434">
        <v>0</v>
      </c>
      <c r="I9" s="398">
        <v>0</v>
      </c>
    </row>
    <row r="10" spans="1:40" s="69" customFormat="1" x14ac:dyDescent="0.2">
      <c r="A10" s="76" t="s">
        <v>114</v>
      </c>
      <c r="B10" s="77">
        <v>5624.665</v>
      </c>
      <c r="C10" s="250">
        <v>100</v>
      </c>
      <c r="D10" s="77">
        <v>5579.5450000000001</v>
      </c>
      <c r="E10" s="250">
        <v>100</v>
      </c>
      <c r="F10" s="77">
        <v>5579.5450000000001</v>
      </c>
      <c r="G10" s="250">
        <v>100</v>
      </c>
      <c r="H10" s="635">
        <v>0.80866809031919074</v>
      </c>
      <c r="I10" s="78">
        <v>0.80866809031919074</v>
      </c>
      <c r="J10" s="1"/>
      <c r="K10" s="1"/>
      <c r="L10" s="1"/>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row>
    <row r="11" spans="1:40" x14ac:dyDescent="0.2">
      <c r="A11" s="1"/>
      <c r="B11" s="133"/>
      <c r="C11" s="133"/>
      <c r="D11" s="133"/>
      <c r="E11" s="133"/>
      <c r="F11" s="1"/>
      <c r="G11" s="1"/>
      <c r="H11" s="1"/>
      <c r="I11" s="161" t="s">
        <v>220</v>
      </c>
    </row>
    <row r="12" spans="1:40" s="240" customFormat="1" ht="12.75" x14ac:dyDescent="0.2">
      <c r="A12" s="448" t="s">
        <v>493</v>
      </c>
      <c r="B12" s="241"/>
      <c r="C12" s="241"/>
      <c r="D12" s="242"/>
      <c r="E12" s="242"/>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row>
    <row r="13" spans="1:40" x14ac:dyDescent="0.2">
      <c r="A13" s="133" t="s">
        <v>464</v>
      </c>
      <c r="B13" s="249"/>
      <c r="C13" s="249"/>
      <c r="D13" s="249"/>
      <c r="E13" s="249"/>
      <c r="F13" s="249"/>
      <c r="G13" s="249"/>
      <c r="H13" s="249"/>
      <c r="I13" s="249"/>
    </row>
    <row r="14" spans="1:40" x14ac:dyDescent="0.2">
      <c r="A14" s="433" t="s">
        <v>531</v>
      </c>
      <c r="B14" s="249"/>
      <c r="C14" s="249"/>
      <c r="D14" s="249"/>
      <c r="E14" s="249"/>
      <c r="F14" s="249"/>
      <c r="G14" s="249"/>
      <c r="H14" s="249"/>
      <c r="I14" s="249"/>
    </row>
    <row r="15" spans="1:40" s="1" customFormat="1" x14ac:dyDescent="0.2"/>
    <row r="16" spans="1:40" s="1" customFormat="1" x14ac:dyDescent="0.2"/>
    <row r="17" s="1" customFormat="1" x14ac:dyDescent="0.2"/>
    <row r="18" s="1" customFormat="1" x14ac:dyDescent="0.2"/>
    <row r="19" s="1" customFormat="1" x14ac:dyDescent="0.2"/>
    <row r="20" s="1" customFormat="1" x14ac:dyDescent="0.2"/>
    <row r="21" s="1" customFormat="1" x14ac:dyDescent="0.2"/>
    <row r="22" s="1" customFormat="1" x14ac:dyDescent="0.2"/>
    <row r="23" s="1" customFormat="1" x14ac:dyDescent="0.2"/>
    <row r="24" s="1" customFormat="1" x14ac:dyDescent="0.2"/>
    <row r="25" s="1" customFormat="1" x14ac:dyDescent="0.2"/>
    <row r="26" s="1" customFormat="1" x14ac:dyDescent="0.2"/>
    <row r="27" s="1" customFormat="1" x14ac:dyDescent="0.2"/>
    <row r="28" s="1" customFormat="1" x14ac:dyDescent="0.2"/>
    <row r="29" s="1" customFormat="1" x14ac:dyDescent="0.2"/>
    <row r="30" s="1" customFormat="1" x14ac:dyDescent="0.2"/>
    <row r="31" s="1" customFormat="1" x14ac:dyDescent="0.2"/>
    <row r="32" s="1" customFormat="1" x14ac:dyDescent="0.2"/>
    <row r="33" s="1" customFormat="1" x14ac:dyDescent="0.2"/>
    <row r="34" s="1" customFormat="1" x14ac:dyDescent="0.2"/>
    <row r="35" s="1" customFormat="1" x14ac:dyDescent="0.2"/>
    <row r="36" s="1" customFormat="1" x14ac:dyDescent="0.2"/>
    <row r="37" s="1" customFormat="1" x14ac:dyDescent="0.2"/>
    <row r="38" s="1" customFormat="1" x14ac:dyDescent="0.2"/>
    <row r="39" s="1" customFormat="1" x14ac:dyDescent="0.2"/>
    <row r="40" s="1" customFormat="1" x14ac:dyDescent="0.2"/>
    <row r="41" s="1" customFormat="1" x14ac:dyDescent="0.2"/>
    <row r="42" s="1" customFormat="1" x14ac:dyDescent="0.2"/>
    <row r="43" s="1" customFormat="1" x14ac:dyDescent="0.2"/>
    <row r="44" s="1" customFormat="1" x14ac:dyDescent="0.2"/>
    <row r="45" s="1" customFormat="1" x14ac:dyDescent="0.2"/>
    <row r="46" s="1" customFormat="1" x14ac:dyDescent="0.2"/>
    <row r="47" s="1" customFormat="1" x14ac:dyDescent="0.2"/>
    <row r="48" s="1" customFormat="1" x14ac:dyDescent="0.2"/>
    <row r="49" s="1" customFormat="1" x14ac:dyDescent="0.2"/>
    <row r="50" s="1" customFormat="1" x14ac:dyDescent="0.2"/>
    <row r="51" s="1" customFormat="1" x14ac:dyDescent="0.2"/>
    <row r="52" s="1" customFormat="1" x14ac:dyDescent="0.2"/>
    <row r="53" s="1" customFormat="1" x14ac:dyDescent="0.2"/>
    <row r="54" s="1" customFormat="1" x14ac:dyDescent="0.2"/>
    <row r="55" s="1" customFormat="1" x14ac:dyDescent="0.2"/>
    <row r="56" s="1" customFormat="1" x14ac:dyDescent="0.2"/>
    <row r="57" s="1" customFormat="1" x14ac:dyDescent="0.2"/>
    <row r="58" s="1" customFormat="1" x14ac:dyDescent="0.2"/>
    <row r="59" s="1" customFormat="1" x14ac:dyDescent="0.2"/>
    <row r="60" s="1" customFormat="1" x14ac:dyDescent="0.2"/>
    <row r="61" s="1" customFormat="1" x14ac:dyDescent="0.2"/>
    <row r="62" s="1" customFormat="1" x14ac:dyDescent="0.2"/>
    <row r="63" s="1" customFormat="1" x14ac:dyDescent="0.2"/>
    <row r="64"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sheetData>
  <mergeCells count="5">
    <mergeCell ref="A1:D2"/>
    <mergeCell ref="H3:I3"/>
    <mergeCell ref="B3:C3"/>
    <mergeCell ref="D3:E3"/>
    <mergeCell ref="F3:G3"/>
  </mergeCells>
  <conditionalFormatting sqref="I5:I9">
    <cfRule type="cellIs" dxfId="2" priority="26" operator="equal">
      <formula>0</formula>
    </cfRule>
  </conditionalFormatting>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Hoja55"/>
  <dimension ref="A1:AU310"/>
  <sheetViews>
    <sheetView workbookViewId="0">
      <selection sqref="A1:C2"/>
    </sheetView>
  </sheetViews>
  <sheetFormatPr baseColWidth="10" defaultColWidth="11" defaultRowHeight="12.75" x14ac:dyDescent="0.2"/>
  <cols>
    <col min="1" max="1" width="30.125" style="224" customWidth="1"/>
    <col min="2" max="2" width="11" style="224"/>
    <col min="3" max="3" width="11.625" style="224" customWidth="1"/>
    <col min="4" max="4" width="11" style="224"/>
    <col min="5" max="5" width="11.625" style="224" customWidth="1"/>
    <col min="6" max="6" width="11" style="224"/>
    <col min="7" max="7" width="11.625" style="224" customWidth="1"/>
    <col min="8" max="9" width="10.5" style="224" customWidth="1"/>
    <col min="10" max="12" width="11" style="224"/>
    <col min="13" max="47" width="11" style="11"/>
    <col min="48" max="16384" width="11" style="224"/>
  </cols>
  <sheetData>
    <row r="1" spans="1:47" x14ac:dyDescent="0.2">
      <c r="A1" s="809" t="s">
        <v>40</v>
      </c>
      <c r="B1" s="809"/>
      <c r="C1" s="809"/>
      <c r="D1" s="11"/>
      <c r="E1" s="11"/>
      <c r="F1" s="11"/>
      <c r="G1" s="11"/>
      <c r="H1" s="11"/>
      <c r="I1" s="11"/>
      <c r="J1" s="11"/>
      <c r="K1" s="11"/>
      <c r="L1" s="11"/>
    </row>
    <row r="2" spans="1:47" x14ac:dyDescent="0.2">
      <c r="A2" s="809"/>
      <c r="B2" s="809"/>
      <c r="C2" s="809"/>
      <c r="D2" s="258"/>
      <c r="E2" s="11"/>
      <c r="F2" s="11"/>
      <c r="H2" s="11"/>
      <c r="I2" s="11"/>
      <c r="J2" s="11"/>
      <c r="K2" s="11"/>
    </row>
    <row r="3" spans="1:47" x14ac:dyDescent="0.2">
      <c r="A3" s="257"/>
      <c r="B3" s="11"/>
      <c r="C3" s="11"/>
      <c r="D3" s="11"/>
      <c r="E3" s="11"/>
      <c r="F3" s="11"/>
      <c r="G3" s="11"/>
      <c r="H3" s="225"/>
      <c r="I3" s="247" t="s">
        <v>495</v>
      </c>
      <c r="J3" s="11"/>
      <c r="K3" s="11"/>
      <c r="L3" s="11"/>
    </row>
    <row r="4" spans="1:47" x14ac:dyDescent="0.2">
      <c r="A4" s="11"/>
      <c r="B4" s="818">
        <f>INDICE!A3</f>
        <v>45017</v>
      </c>
      <c r="C4" s="819">
        <v>41671</v>
      </c>
      <c r="D4" s="818">
        <f>DATE(YEAR(B4),MONTH(B4)-1,1)</f>
        <v>44986</v>
      </c>
      <c r="E4" s="819"/>
      <c r="F4" s="818">
        <f>DATE(YEAR(B4)-1,MONTH(B4),1)</f>
        <v>44652</v>
      </c>
      <c r="G4" s="819"/>
      <c r="H4" s="770" t="s">
        <v>421</v>
      </c>
      <c r="I4" s="770"/>
      <c r="J4" s="11"/>
      <c r="K4" s="11"/>
      <c r="L4" s="11"/>
    </row>
    <row r="5" spans="1:47" x14ac:dyDescent="0.2">
      <c r="A5" s="257"/>
      <c r="B5" s="184" t="s">
        <v>54</v>
      </c>
      <c r="C5" s="184" t="s">
        <v>106</v>
      </c>
      <c r="D5" s="184" t="s">
        <v>54</v>
      </c>
      <c r="E5" s="184" t="s">
        <v>106</v>
      </c>
      <c r="F5" s="184" t="s">
        <v>54</v>
      </c>
      <c r="G5" s="184" t="s">
        <v>106</v>
      </c>
      <c r="H5" s="284">
        <f>D4</f>
        <v>44986</v>
      </c>
      <c r="I5" s="284">
        <f>F4</f>
        <v>44652</v>
      </c>
      <c r="J5" s="11"/>
      <c r="K5" s="11"/>
      <c r="L5" s="11"/>
    </row>
    <row r="6" spans="1:47" ht="15" customHeight="1" x14ac:dyDescent="0.2">
      <c r="A6" s="11" t="s">
        <v>371</v>
      </c>
      <c r="B6" s="227">
        <v>15916.8307</v>
      </c>
      <c r="C6" s="226">
        <v>34.166737992127629</v>
      </c>
      <c r="D6" s="227">
        <v>13847.418980000002</v>
      </c>
      <c r="E6" s="226">
        <v>33.335190951077976</v>
      </c>
      <c r="F6" s="227">
        <v>14433.021480000001</v>
      </c>
      <c r="G6" s="226">
        <v>39.868249864398706</v>
      </c>
      <c r="H6" s="226">
        <v>14.94438583095431</v>
      </c>
      <c r="I6" s="226">
        <v>10.28065552355846</v>
      </c>
      <c r="J6" s="11"/>
      <c r="K6" s="11"/>
      <c r="L6" s="11"/>
    </row>
    <row r="7" spans="1:47" x14ac:dyDescent="0.2">
      <c r="A7" s="256" t="s">
        <v>370</v>
      </c>
      <c r="B7" s="227">
        <v>30668.917999999998</v>
      </c>
      <c r="C7" s="226">
        <v>65.833262007872378</v>
      </c>
      <c r="D7" s="227">
        <v>27692.523000000001</v>
      </c>
      <c r="E7" s="226">
        <v>66.664809048922024</v>
      </c>
      <c r="F7" s="227">
        <v>21768.772000000001</v>
      </c>
      <c r="G7" s="226">
        <v>60.131750135601294</v>
      </c>
      <c r="H7" s="717">
        <v>10.748009489781762</v>
      </c>
      <c r="I7" s="662">
        <v>40.884924514804958</v>
      </c>
      <c r="J7" s="11"/>
      <c r="K7" s="11"/>
      <c r="L7" s="11"/>
    </row>
    <row r="8" spans="1:47" x14ac:dyDescent="0.2">
      <c r="A8" s="173" t="s">
        <v>114</v>
      </c>
      <c r="B8" s="174">
        <v>46585.748699999996</v>
      </c>
      <c r="C8" s="175">
        <v>100</v>
      </c>
      <c r="D8" s="174">
        <v>41539.941980000003</v>
      </c>
      <c r="E8" s="175">
        <v>100</v>
      </c>
      <c r="F8" s="174">
        <v>36201.79348</v>
      </c>
      <c r="G8" s="175">
        <v>100</v>
      </c>
      <c r="H8" s="78">
        <v>12.146879556137485</v>
      </c>
      <c r="I8" s="78">
        <v>28.683538084202109</v>
      </c>
      <c r="J8" s="227"/>
      <c r="K8" s="11"/>
    </row>
    <row r="9" spans="1:47" s="240" customFormat="1" x14ac:dyDescent="0.2">
      <c r="A9" s="11"/>
      <c r="B9" s="11"/>
      <c r="C9" s="11"/>
      <c r="D9" s="11"/>
      <c r="E9" s="11"/>
      <c r="F9" s="11"/>
      <c r="H9" s="11"/>
      <c r="I9" s="161" t="s">
        <v>220</v>
      </c>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row>
    <row r="10" spans="1:47" x14ac:dyDescent="0.2">
      <c r="A10" s="448" t="s">
        <v>493</v>
      </c>
      <c r="B10" s="241"/>
      <c r="C10" s="242"/>
      <c r="D10" s="241"/>
      <c r="E10" s="241"/>
      <c r="F10" s="241"/>
      <c r="G10" s="241"/>
      <c r="H10" s="11"/>
      <c r="I10" s="11"/>
      <c r="J10" s="11"/>
      <c r="K10" s="11"/>
      <c r="L10" s="11"/>
    </row>
    <row r="11" spans="1:47" x14ac:dyDescent="0.2">
      <c r="A11" s="133" t="s">
        <v>494</v>
      </c>
      <c r="B11" s="11"/>
      <c r="C11" s="255"/>
      <c r="D11" s="11"/>
      <c r="E11" s="11"/>
      <c r="F11" s="11"/>
      <c r="G11" s="11"/>
      <c r="H11" s="11"/>
      <c r="I11" s="11"/>
      <c r="J11" s="11"/>
      <c r="K11" s="11"/>
      <c r="L11" s="11"/>
    </row>
    <row r="12" spans="1:47" x14ac:dyDescent="0.2">
      <c r="A12" s="133" t="s">
        <v>464</v>
      </c>
      <c r="B12" s="11"/>
      <c r="C12" s="11"/>
      <c r="D12" s="11"/>
      <c r="E12" s="11"/>
      <c r="F12" s="11"/>
      <c r="G12" s="11"/>
      <c r="H12" s="11"/>
      <c r="I12" s="11"/>
      <c r="J12" s="11"/>
      <c r="K12" s="11"/>
      <c r="L12" s="11"/>
    </row>
    <row r="13" spans="1:47" x14ac:dyDescent="0.2">
      <c r="A13" s="11"/>
      <c r="B13" s="11"/>
      <c r="C13" s="11"/>
      <c r="D13" s="227"/>
      <c r="E13" s="11"/>
      <c r="F13" s="11"/>
      <c r="G13" s="11"/>
      <c r="H13" s="11"/>
      <c r="I13" s="11"/>
      <c r="J13" s="11"/>
      <c r="K13" s="11"/>
      <c r="L13" s="11"/>
    </row>
    <row r="14" spans="1:47" x14ac:dyDescent="0.2">
      <c r="A14" s="11"/>
      <c r="B14" s="227"/>
      <c r="C14" s="11"/>
      <c r="D14" s="227"/>
      <c r="E14" s="227"/>
      <c r="F14" s="626"/>
      <c r="G14" s="11"/>
      <c r="H14" s="11"/>
      <c r="I14" s="11"/>
      <c r="J14" s="11"/>
      <c r="K14" s="11"/>
      <c r="L14" s="11"/>
    </row>
    <row r="15" spans="1:47" x14ac:dyDescent="0.2">
      <c r="A15" s="11"/>
      <c r="B15" s="227"/>
      <c r="C15" s="11"/>
      <c r="D15" s="11"/>
      <c r="E15" s="11"/>
      <c r="F15" s="11"/>
      <c r="G15" s="11"/>
      <c r="H15" s="11"/>
      <c r="I15" s="11"/>
      <c r="J15" s="11"/>
      <c r="K15" s="11"/>
      <c r="L15" s="11"/>
    </row>
    <row r="16" spans="1:47" s="11" customFormat="1" x14ac:dyDescent="0.2"/>
    <row r="17" spans="2:13" s="11" customFormat="1" x14ac:dyDescent="0.2">
      <c r="B17" s="227"/>
    </row>
    <row r="18" spans="2:13" s="11" customFormat="1" x14ac:dyDescent="0.2">
      <c r="B18" s="227"/>
    </row>
    <row r="19" spans="2:13" s="11" customFormat="1" x14ac:dyDescent="0.2">
      <c r="M19" s="11" t="s">
        <v>369</v>
      </c>
    </row>
    <row r="20" spans="2:13" s="11" customFormat="1" x14ac:dyDescent="0.2"/>
    <row r="21" spans="2:13" s="11" customFormat="1" x14ac:dyDescent="0.2">
      <c r="C21" s="227"/>
    </row>
    <row r="22" spans="2:13" s="11" customFormat="1" x14ac:dyDescent="0.2"/>
    <row r="23" spans="2:13" s="11" customFormat="1" x14ac:dyDescent="0.2"/>
    <row r="24" spans="2:13" s="11" customFormat="1" x14ac:dyDescent="0.2"/>
    <row r="25" spans="2:13" s="11" customFormat="1" x14ac:dyDescent="0.2"/>
    <row r="26" spans="2:13" s="11" customFormat="1" x14ac:dyDescent="0.2"/>
    <row r="27" spans="2:13" s="11" customFormat="1" x14ac:dyDescent="0.2"/>
    <row r="28" spans="2:13" s="11" customFormat="1" x14ac:dyDescent="0.2"/>
    <row r="29" spans="2:13" s="11" customFormat="1" x14ac:dyDescent="0.2"/>
    <row r="30" spans="2:13" s="11" customFormat="1" x14ac:dyDescent="0.2"/>
    <row r="31" spans="2:13" s="11" customFormat="1" x14ac:dyDescent="0.2"/>
    <row r="32" spans="2:13" s="11" customFormat="1" x14ac:dyDescent="0.2"/>
    <row r="33" s="11" customFormat="1" x14ac:dyDescent="0.2"/>
    <row r="34" s="11" customFormat="1" x14ac:dyDescent="0.2"/>
    <row r="35" s="11" customFormat="1" x14ac:dyDescent="0.2"/>
    <row r="36" s="11" customFormat="1" x14ac:dyDescent="0.2"/>
    <row r="37" s="11" customFormat="1" x14ac:dyDescent="0.2"/>
    <row r="38" s="11" customFormat="1" x14ac:dyDescent="0.2"/>
    <row r="39" s="11" customFormat="1" x14ac:dyDescent="0.2"/>
    <row r="40" s="11" customFormat="1" x14ac:dyDescent="0.2"/>
    <row r="41" s="11" customFormat="1" x14ac:dyDescent="0.2"/>
    <row r="42" s="11" customFormat="1" x14ac:dyDescent="0.2"/>
    <row r="43" s="11" customFormat="1" x14ac:dyDescent="0.2"/>
    <row r="44" s="11" customFormat="1" x14ac:dyDescent="0.2"/>
    <row r="45" s="11" customFormat="1" x14ac:dyDescent="0.2"/>
    <row r="46" s="11" customFormat="1" x14ac:dyDescent="0.2"/>
    <row r="47" s="11" customFormat="1" x14ac:dyDescent="0.2"/>
    <row r="48" s="11" customFormat="1" x14ac:dyDescent="0.2"/>
    <row r="49" s="11" customFormat="1" x14ac:dyDescent="0.2"/>
    <row r="50" s="11" customFormat="1" x14ac:dyDescent="0.2"/>
    <row r="51" s="11" customFormat="1" x14ac:dyDescent="0.2"/>
    <row r="52" s="11" customFormat="1" x14ac:dyDescent="0.2"/>
    <row r="53" s="11" customFormat="1" x14ac:dyDescent="0.2"/>
    <row r="54" s="11" customFormat="1" x14ac:dyDescent="0.2"/>
    <row r="55" s="11" customFormat="1" x14ac:dyDescent="0.2"/>
    <row r="56" s="11" customFormat="1" x14ac:dyDescent="0.2"/>
    <row r="57" s="11" customFormat="1" x14ac:dyDescent="0.2"/>
    <row r="58" s="11" customFormat="1" x14ac:dyDescent="0.2"/>
    <row r="59" s="11" customFormat="1" x14ac:dyDescent="0.2"/>
    <row r="60" s="11" customFormat="1" x14ac:dyDescent="0.2"/>
    <row r="61" s="11" customFormat="1" x14ac:dyDescent="0.2"/>
    <row r="62" s="11" customFormat="1" x14ac:dyDescent="0.2"/>
    <row r="63" s="11" customFormat="1" x14ac:dyDescent="0.2"/>
    <row r="64" s="11" customFormat="1" x14ac:dyDescent="0.2"/>
    <row r="65" s="11" customFormat="1" x14ac:dyDescent="0.2"/>
    <row r="66" s="11" customFormat="1" x14ac:dyDescent="0.2"/>
    <row r="67" s="11" customFormat="1" x14ac:dyDescent="0.2"/>
    <row r="68" s="11" customFormat="1" x14ac:dyDescent="0.2"/>
    <row r="69" s="11" customFormat="1" x14ac:dyDescent="0.2"/>
    <row r="70" s="11" customFormat="1" x14ac:dyDescent="0.2"/>
    <row r="71" s="11" customFormat="1" x14ac:dyDescent="0.2"/>
    <row r="72" s="11" customFormat="1" x14ac:dyDescent="0.2"/>
    <row r="73" s="11" customFormat="1" x14ac:dyDescent="0.2"/>
    <row r="74" s="11" customFormat="1" x14ac:dyDescent="0.2"/>
    <row r="75" s="11" customFormat="1" x14ac:dyDescent="0.2"/>
    <row r="76" s="11" customFormat="1" x14ac:dyDescent="0.2"/>
    <row r="77" s="11" customFormat="1" x14ac:dyDescent="0.2"/>
    <row r="78" s="11" customFormat="1" x14ac:dyDescent="0.2"/>
    <row r="79" s="11" customFormat="1" x14ac:dyDescent="0.2"/>
    <row r="80" s="11" customFormat="1" x14ac:dyDescent="0.2"/>
    <row r="81" s="11" customFormat="1" x14ac:dyDescent="0.2"/>
    <row r="82" s="11" customFormat="1" x14ac:dyDescent="0.2"/>
    <row r="83" s="11" customFormat="1" x14ac:dyDescent="0.2"/>
    <row r="84" s="11" customFormat="1" x14ac:dyDescent="0.2"/>
    <row r="85" s="11" customFormat="1" x14ac:dyDescent="0.2"/>
    <row r="86" s="11" customFormat="1" x14ac:dyDescent="0.2"/>
    <row r="87" s="11" customFormat="1" x14ac:dyDescent="0.2"/>
    <row r="88" s="11" customFormat="1" x14ac:dyDescent="0.2"/>
    <row r="89" s="11" customFormat="1" x14ac:dyDescent="0.2"/>
    <row r="90" s="11" customFormat="1" x14ac:dyDescent="0.2"/>
    <row r="91" s="11" customFormat="1" x14ac:dyDescent="0.2"/>
    <row r="92" s="11" customFormat="1" x14ac:dyDescent="0.2"/>
    <row r="93" s="11" customFormat="1" x14ac:dyDescent="0.2"/>
    <row r="94" s="11" customFormat="1" x14ac:dyDescent="0.2"/>
    <row r="95" s="11" customFormat="1" x14ac:dyDescent="0.2"/>
    <row r="96" s="11" customFormat="1" x14ac:dyDescent="0.2"/>
    <row r="97" s="11" customFormat="1" x14ac:dyDescent="0.2"/>
    <row r="98" s="11" customFormat="1" x14ac:dyDescent="0.2"/>
    <row r="99" s="11" customFormat="1" x14ac:dyDescent="0.2"/>
    <row r="100" s="11" customFormat="1" x14ac:dyDescent="0.2"/>
    <row r="101" s="11" customFormat="1" x14ac:dyDescent="0.2"/>
    <row r="102" s="11" customFormat="1" x14ac:dyDescent="0.2"/>
    <row r="103" s="11" customFormat="1" x14ac:dyDescent="0.2"/>
    <row r="104" s="11" customFormat="1" x14ac:dyDescent="0.2"/>
    <row r="105" s="11" customFormat="1" x14ac:dyDescent="0.2"/>
    <row r="106" s="11" customFormat="1" x14ac:dyDescent="0.2"/>
    <row r="107" s="11" customFormat="1" x14ac:dyDescent="0.2"/>
    <row r="108" s="11" customFormat="1" x14ac:dyDescent="0.2"/>
    <row r="109" s="11" customFormat="1" x14ac:dyDescent="0.2"/>
    <row r="110" s="11" customFormat="1" x14ac:dyDescent="0.2"/>
    <row r="111" s="11" customFormat="1" x14ac:dyDescent="0.2"/>
    <row r="112" s="11" customFormat="1" x14ac:dyDescent="0.2"/>
    <row r="113" s="11" customFormat="1" x14ac:dyDescent="0.2"/>
    <row r="114" s="11" customFormat="1" x14ac:dyDescent="0.2"/>
    <row r="115" s="11" customFormat="1" x14ac:dyDescent="0.2"/>
    <row r="116" s="11" customFormat="1" x14ac:dyDescent="0.2"/>
    <row r="117" s="11" customFormat="1" x14ac:dyDescent="0.2"/>
    <row r="118" s="11" customFormat="1" x14ac:dyDescent="0.2"/>
    <row r="119" s="11" customFormat="1" x14ac:dyDescent="0.2"/>
    <row r="120" s="11" customFormat="1" x14ac:dyDescent="0.2"/>
    <row r="121" s="11" customFormat="1" x14ac:dyDescent="0.2"/>
    <row r="122" s="11" customFormat="1" x14ac:dyDescent="0.2"/>
    <row r="123" s="11" customFormat="1" x14ac:dyDescent="0.2"/>
    <row r="124" s="11" customFormat="1" x14ac:dyDescent="0.2"/>
    <row r="125" s="11" customFormat="1" x14ac:dyDescent="0.2"/>
    <row r="126" s="11" customFormat="1" x14ac:dyDescent="0.2"/>
    <row r="127" s="11" customFormat="1" x14ac:dyDescent="0.2"/>
    <row r="128" s="11" customFormat="1" x14ac:dyDescent="0.2"/>
    <row r="129" s="11" customFormat="1" x14ac:dyDescent="0.2"/>
    <row r="130" s="11" customFormat="1" x14ac:dyDescent="0.2"/>
    <row r="131" s="11" customFormat="1" x14ac:dyDescent="0.2"/>
    <row r="132" s="11" customFormat="1" x14ac:dyDescent="0.2"/>
    <row r="133" s="11" customFormat="1" x14ac:dyDescent="0.2"/>
    <row r="134" s="11" customFormat="1" x14ac:dyDescent="0.2"/>
    <row r="135" s="11" customFormat="1" x14ac:dyDescent="0.2"/>
    <row r="136" s="11" customFormat="1" x14ac:dyDescent="0.2"/>
    <row r="137" s="11" customFormat="1" x14ac:dyDescent="0.2"/>
    <row r="138" s="11" customFormat="1" x14ac:dyDescent="0.2"/>
    <row r="139" s="11" customFormat="1" x14ac:dyDescent="0.2"/>
    <row r="140" s="11" customFormat="1" x14ac:dyDescent="0.2"/>
    <row r="141" s="11" customFormat="1" x14ac:dyDescent="0.2"/>
    <row r="142" s="11" customFormat="1" x14ac:dyDescent="0.2"/>
    <row r="143" s="11" customFormat="1" x14ac:dyDescent="0.2"/>
    <row r="144" s="11" customFormat="1" x14ac:dyDescent="0.2"/>
    <row r="145" s="11" customFormat="1" x14ac:dyDescent="0.2"/>
    <row r="146" s="11" customFormat="1" x14ac:dyDescent="0.2"/>
    <row r="147" s="11" customFormat="1" x14ac:dyDescent="0.2"/>
    <row r="148" s="11" customFormat="1" x14ac:dyDescent="0.2"/>
    <row r="149" s="11" customFormat="1" x14ac:dyDescent="0.2"/>
    <row r="150" s="11" customFormat="1" x14ac:dyDescent="0.2"/>
    <row r="151" s="11" customFormat="1" x14ac:dyDescent="0.2"/>
    <row r="152" s="11" customFormat="1" x14ac:dyDescent="0.2"/>
    <row r="153" s="11" customFormat="1" x14ac:dyDescent="0.2"/>
    <row r="154" s="11" customFormat="1" x14ac:dyDescent="0.2"/>
    <row r="155" s="11" customFormat="1" x14ac:dyDescent="0.2"/>
    <row r="156" s="11" customFormat="1" x14ac:dyDescent="0.2"/>
    <row r="157" s="11" customFormat="1" x14ac:dyDescent="0.2"/>
    <row r="158" s="11" customFormat="1" x14ac:dyDescent="0.2"/>
    <row r="159" s="11" customFormat="1" x14ac:dyDescent="0.2"/>
    <row r="160" s="11" customFormat="1" x14ac:dyDescent="0.2"/>
    <row r="161" s="11" customFormat="1" x14ac:dyDescent="0.2"/>
    <row r="162" s="11" customFormat="1" x14ac:dyDescent="0.2"/>
    <row r="163" s="11" customFormat="1" x14ac:dyDescent="0.2"/>
    <row r="164" s="11" customFormat="1" x14ac:dyDescent="0.2"/>
    <row r="165" s="11" customFormat="1" x14ac:dyDescent="0.2"/>
    <row r="166" s="11" customFormat="1" x14ac:dyDescent="0.2"/>
    <row r="167" s="11" customFormat="1" x14ac:dyDescent="0.2"/>
    <row r="168" s="11" customFormat="1" x14ac:dyDescent="0.2"/>
    <row r="169" s="11" customFormat="1" x14ac:dyDescent="0.2"/>
    <row r="170" s="11" customFormat="1" x14ac:dyDescent="0.2"/>
    <row r="171" s="11" customFormat="1" x14ac:dyDescent="0.2"/>
    <row r="172" s="11" customFormat="1" x14ac:dyDescent="0.2"/>
    <row r="173" s="11" customFormat="1" x14ac:dyDescent="0.2"/>
    <row r="174" s="11" customFormat="1" x14ac:dyDescent="0.2"/>
    <row r="175" s="11" customFormat="1" x14ac:dyDescent="0.2"/>
    <row r="176" s="11" customFormat="1" x14ac:dyDescent="0.2"/>
    <row r="177" s="11" customFormat="1" x14ac:dyDescent="0.2"/>
    <row r="178" s="11" customFormat="1" x14ac:dyDescent="0.2"/>
    <row r="179" s="11" customFormat="1" x14ac:dyDescent="0.2"/>
    <row r="180" s="11" customFormat="1" x14ac:dyDescent="0.2"/>
    <row r="181" s="11" customFormat="1" x14ac:dyDescent="0.2"/>
    <row r="182" s="11" customFormat="1" x14ac:dyDescent="0.2"/>
    <row r="183" s="11" customFormat="1" x14ac:dyDescent="0.2"/>
    <row r="184" s="11" customFormat="1" x14ac:dyDescent="0.2"/>
    <row r="185" s="11" customFormat="1" x14ac:dyDescent="0.2"/>
    <row r="186" s="11" customFormat="1" x14ac:dyDescent="0.2"/>
    <row r="187" s="11" customFormat="1" x14ac:dyDescent="0.2"/>
    <row r="188" s="11" customFormat="1" x14ac:dyDescent="0.2"/>
    <row r="189" s="11" customFormat="1" x14ac:dyDescent="0.2"/>
    <row r="190" s="11" customFormat="1" x14ac:dyDescent="0.2"/>
    <row r="191" s="11" customFormat="1" x14ac:dyDescent="0.2"/>
    <row r="192" s="11" customFormat="1" x14ac:dyDescent="0.2"/>
    <row r="193" s="11" customFormat="1" x14ac:dyDescent="0.2"/>
    <row r="194" s="11" customFormat="1" x14ac:dyDescent="0.2"/>
    <row r="195" s="11" customFormat="1" x14ac:dyDescent="0.2"/>
    <row r="196" s="11" customFormat="1" x14ac:dyDescent="0.2"/>
    <row r="197" s="11" customFormat="1" x14ac:dyDescent="0.2"/>
    <row r="198" s="11" customFormat="1" x14ac:dyDescent="0.2"/>
    <row r="199" s="11" customFormat="1" x14ac:dyDescent="0.2"/>
    <row r="200" s="11" customFormat="1" x14ac:dyDescent="0.2"/>
    <row r="201" s="11" customFormat="1" x14ac:dyDescent="0.2"/>
    <row r="202" s="11" customFormat="1" x14ac:dyDescent="0.2"/>
    <row r="203" s="11" customFormat="1" x14ac:dyDescent="0.2"/>
    <row r="204" s="11" customFormat="1" x14ac:dyDescent="0.2"/>
    <row r="205" s="11" customFormat="1" x14ac:dyDescent="0.2"/>
    <row r="206" s="11" customFormat="1" x14ac:dyDescent="0.2"/>
    <row r="207" s="11" customFormat="1" x14ac:dyDescent="0.2"/>
    <row r="208" s="11" customFormat="1" x14ac:dyDescent="0.2"/>
    <row r="209" s="11" customFormat="1" x14ac:dyDescent="0.2"/>
    <row r="210" s="11" customFormat="1" x14ac:dyDescent="0.2"/>
    <row r="211" s="11" customFormat="1" x14ac:dyDescent="0.2"/>
    <row r="212" s="11" customFormat="1" x14ac:dyDescent="0.2"/>
    <row r="213" s="11" customFormat="1" x14ac:dyDescent="0.2"/>
    <row r="214" s="11" customFormat="1" x14ac:dyDescent="0.2"/>
    <row r="215" s="11" customFormat="1" x14ac:dyDescent="0.2"/>
    <row r="216" s="11" customFormat="1" x14ac:dyDescent="0.2"/>
    <row r="217" s="11" customFormat="1" x14ac:dyDescent="0.2"/>
    <row r="218" s="11" customFormat="1" x14ac:dyDescent="0.2"/>
    <row r="219" s="11" customFormat="1" x14ac:dyDescent="0.2"/>
    <row r="220" s="11" customFormat="1" x14ac:dyDescent="0.2"/>
    <row r="221" s="11" customFormat="1" x14ac:dyDescent="0.2"/>
    <row r="222" s="11" customFormat="1" x14ac:dyDescent="0.2"/>
    <row r="223" s="11" customFormat="1" x14ac:dyDescent="0.2"/>
    <row r="224" s="11" customFormat="1" x14ac:dyDescent="0.2"/>
    <row r="225" s="11" customFormat="1" x14ac:dyDescent="0.2"/>
    <row r="226" s="11" customFormat="1" x14ac:dyDescent="0.2"/>
    <row r="227" s="11" customFormat="1" x14ac:dyDescent="0.2"/>
    <row r="228" s="11" customFormat="1" x14ac:dyDescent="0.2"/>
    <row r="229" s="11" customFormat="1" x14ac:dyDescent="0.2"/>
    <row r="230" s="11" customFormat="1" x14ac:dyDescent="0.2"/>
    <row r="231" s="11" customFormat="1" x14ac:dyDescent="0.2"/>
    <row r="232" s="11" customFormat="1" x14ac:dyDescent="0.2"/>
    <row r="233" s="11" customFormat="1" x14ac:dyDescent="0.2"/>
    <row r="234" s="11" customFormat="1" x14ac:dyDescent="0.2"/>
    <row r="235" s="11" customFormat="1" x14ac:dyDescent="0.2"/>
    <row r="236" s="11" customFormat="1" x14ac:dyDescent="0.2"/>
    <row r="237" s="11" customFormat="1" x14ac:dyDescent="0.2"/>
    <row r="238" s="11" customFormat="1" x14ac:dyDescent="0.2"/>
    <row r="239" s="11" customFormat="1" x14ac:dyDescent="0.2"/>
    <row r="240" s="11" customFormat="1" x14ac:dyDescent="0.2"/>
    <row r="241" s="11" customFormat="1" x14ac:dyDescent="0.2"/>
    <row r="242" s="11" customFormat="1" x14ac:dyDescent="0.2"/>
    <row r="243" s="11" customFormat="1" x14ac:dyDescent="0.2"/>
    <row r="244" s="11" customFormat="1" x14ac:dyDescent="0.2"/>
    <row r="245" s="11" customFormat="1" x14ac:dyDescent="0.2"/>
    <row r="246" s="11" customFormat="1" x14ac:dyDescent="0.2"/>
    <row r="247" s="11" customFormat="1" x14ac:dyDescent="0.2"/>
    <row r="248" s="11" customFormat="1" x14ac:dyDescent="0.2"/>
    <row r="249" s="11" customFormat="1" x14ac:dyDescent="0.2"/>
    <row r="250" s="11" customFormat="1" x14ac:dyDescent="0.2"/>
    <row r="251" s="11" customFormat="1" x14ac:dyDescent="0.2"/>
    <row r="252" s="11" customFormat="1" x14ac:dyDescent="0.2"/>
    <row r="253" s="11" customFormat="1" x14ac:dyDescent="0.2"/>
    <row r="254" s="11" customFormat="1" x14ac:dyDescent="0.2"/>
    <row r="255" s="11" customFormat="1" x14ac:dyDescent="0.2"/>
    <row r="256" s="11" customFormat="1" x14ac:dyDescent="0.2"/>
    <row r="257" s="11" customFormat="1" x14ac:dyDescent="0.2"/>
    <row r="258" s="11" customFormat="1" x14ac:dyDescent="0.2"/>
    <row r="259" s="11" customFormat="1" x14ac:dyDescent="0.2"/>
    <row r="260" s="11" customFormat="1" x14ac:dyDescent="0.2"/>
    <row r="261" s="11" customFormat="1" x14ac:dyDescent="0.2"/>
    <row r="262" s="11" customFormat="1" x14ac:dyDescent="0.2"/>
    <row r="263" s="11" customFormat="1" x14ac:dyDescent="0.2"/>
    <row r="264" s="11" customFormat="1" x14ac:dyDescent="0.2"/>
    <row r="265" s="11" customFormat="1" x14ac:dyDescent="0.2"/>
    <row r="266" s="11" customFormat="1" x14ac:dyDescent="0.2"/>
    <row r="267" s="11" customFormat="1" x14ac:dyDescent="0.2"/>
    <row r="268" s="11" customFormat="1" x14ac:dyDescent="0.2"/>
    <row r="269" s="11" customFormat="1" x14ac:dyDescent="0.2"/>
    <row r="270" s="11" customFormat="1" x14ac:dyDescent="0.2"/>
    <row r="271" s="11" customFormat="1" x14ac:dyDescent="0.2"/>
    <row r="272" s="11" customFormat="1" x14ac:dyDescent="0.2"/>
    <row r="273" s="11" customFormat="1" x14ac:dyDescent="0.2"/>
    <row r="274" s="11" customFormat="1" x14ac:dyDescent="0.2"/>
    <row r="275" s="11" customFormat="1" x14ac:dyDescent="0.2"/>
    <row r="276" s="11" customFormat="1" x14ac:dyDescent="0.2"/>
    <row r="277" s="11" customFormat="1" x14ac:dyDescent="0.2"/>
    <row r="278" s="11" customFormat="1" x14ac:dyDescent="0.2"/>
    <row r="279" s="11" customFormat="1" x14ac:dyDescent="0.2"/>
    <row r="280" s="11" customFormat="1" x14ac:dyDescent="0.2"/>
    <row r="281" s="11" customFormat="1" x14ac:dyDescent="0.2"/>
    <row r="282" s="11" customFormat="1" x14ac:dyDescent="0.2"/>
    <row r="283" s="11" customFormat="1" x14ac:dyDescent="0.2"/>
    <row r="284" s="11" customFormat="1" x14ac:dyDescent="0.2"/>
    <row r="285" s="11" customFormat="1" x14ac:dyDescent="0.2"/>
    <row r="286" s="11" customFormat="1" x14ac:dyDescent="0.2"/>
    <row r="287" s="11" customFormat="1" x14ac:dyDescent="0.2"/>
    <row r="288" s="11" customFormat="1" x14ac:dyDescent="0.2"/>
    <row r="289" s="11" customFormat="1" x14ac:dyDescent="0.2"/>
    <row r="290" s="11" customFormat="1" x14ac:dyDescent="0.2"/>
    <row r="291" s="11" customFormat="1" x14ac:dyDescent="0.2"/>
    <row r="292" s="11" customFormat="1" x14ac:dyDescent="0.2"/>
    <row r="293" s="11" customFormat="1" x14ac:dyDescent="0.2"/>
    <row r="294" s="11" customFormat="1" x14ac:dyDescent="0.2"/>
    <row r="295" s="11" customFormat="1" x14ac:dyDescent="0.2"/>
    <row r="296" s="11" customFormat="1" x14ac:dyDescent="0.2"/>
    <row r="297" s="11" customFormat="1" x14ac:dyDescent="0.2"/>
    <row r="298" s="11" customFormat="1" x14ac:dyDescent="0.2"/>
    <row r="299" s="11" customFormat="1" x14ac:dyDescent="0.2"/>
    <row r="300" s="11" customFormat="1" x14ac:dyDescent="0.2"/>
    <row r="301" s="11" customFormat="1" x14ac:dyDescent="0.2"/>
    <row r="302" s="11" customFormat="1" x14ac:dyDescent="0.2"/>
    <row r="303" s="11" customFormat="1" x14ac:dyDescent="0.2"/>
    <row r="304" s="11" customFormat="1" x14ac:dyDescent="0.2"/>
    <row r="305" s="11" customFormat="1" x14ac:dyDescent="0.2"/>
    <row r="306" s="11" customFormat="1" x14ac:dyDescent="0.2"/>
    <row r="307" s="11" customFormat="1" x14ac:dyDescent="0.2"/>
    <row r="308" s="11" customFormat="1" x14ac:dyDescent="0.2"/>
    <row r="309" s="11" customFormat="1" x14ac:dyDescent="0.2"/>
    <row r="310" s="11" customFormat="1" x14ac:dyDescent="0.2"/>
  </sheetData>
  <mergeCells count="5">
    <mergeCell ref="F4:G4"/>
    <mergeCell ref="D4:E4"/>
    <mergeCell ref="B4:C4"/>
    <mergeCell ref="A1:C2"/>
    <mergeCell ref="H4:I4"/>
  </mergeCells>
  <conditionalFormatting sqref="H7">
    <cfRule type="cellIs" dxfId="1" priority="1" operator="between">
      <formula>-0.5</formula>
      <formula>0.5</formula>
    </cfRule>
    <cfRule type="cellIs" dxfId="0" priority="2" operator="between">
      <formula>0</formula>
      <formula>0.49</formula>
    </cfRule>
  </conditionalFormatting>
  <pageMargins left="0.7" right="0.7" top="0.75" bottom="0.75" header="0.3" footer="0.3"/>
  <pageSetup paperSize="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Hoja56"/>
  <dimension ref="A1:GR340"/>
  <sheetViews>
    <sheetView workbookViewId="0">
      <selection sqref="A1:D2"/>
    </sheetView>
  </sheetViews>
  <sheetFormatPr baseColWidth="10" defaultRowHeight="14.25" x14ac:dyDescent="0.2"/>
  <cols>
    <col min="1" max="1" width="22" customWidth="1"/>
    <col min="2" max="2" width="14.125" customWidth="1"/>
    <col min="5" max="5" width="18.625" customWidth="1"/>
    <col min="6" max="6" width="12.625" customWidth="1"/>
    <col min="8" max="47" width="11" style="1"/>
  </cols>
  <sheetData>
    <row r="1" spans="1:7" x14ac:dyDescent="0.2">
      <c r="A1" s="820" t="s">
        <v>1</v>
      </c>
      <c r="B1" s="820"/>
      <c r="C1" s="820"/>
      <c r="D1" s="820"/>
      <c r="E1" s="259"/>
      <c r="F1" s="259"/>
      <c r="G1" s="260"/>
    </row>
    <row r="2" spans="1:7" x14ac:dyDescent="0.2">
      <c r="A2" s="820"/>
      <c r="B2" s="820"/>
      <c r="C2" s="820"/>
      <c r="D2" s="820"/>
      <c r="E2" s="260"/>
      <c r="F2" s="260"/>
      <c r="G2" s="260"/>
    </row>
    <row r="3" spans="1:7" x14ac:dyDescent="0.2">
      <c r="A3" s="404"/>
      <c r="B3" s="404"/>
      <c r="C3" s="404"/>
      <c r="D3" s="260"/>
      <c r="E3" s="260"/>
      <c r="F3" s="260"/>
      <c r="G3" s="260"/>
    </row>
    <row r="4" spans="1:7" x14ac:dyDescent="0.2">
      <c r="A4" s="259" t="s">
        <v>372</v>
      </c>
      <c r="B4" s="260"/>
      <c r="C4" s="260"/>
      <c r="D4" s="260"/>
      <c r="E4" s="260"/>
      <c r="F4" s="260"/>
      <c r="G4" s="260"/>
    </row>
    <row r="5" spans="1:7" x14ac:dyDescent="0.2">
      <c r="A5" s="261"/>
      <c r="B5" s="261" t="s">
        <v>373</v>
      </c>
      <c r="C5" s="261" t="s">
        <v>374</v>
      </c>
      <c r="D5" s="261" t="s">
        <v>375</v>
      </c>
      <c r="E5" s="261" t="s">
        <v>376</v>
      </c>
      <c r="F5" s="261" t="s">
        <v>54</v>
      </c>
      <c r="G5" s="260"/>
    </row>
    <row r="6" spans="1:7" x14ac:dyDescent="0.2">
      <c r="A6" s="262" t="s">
        <v>373</v>
      </c>
      <c r="B6" s="263">
        <v>1</v>
      </c>
      <c r="C6" s="263">
        <v>238.8</v>
      </c>
      <c r="D6" s="263">
        <v>0.23880000000000001</v>
      </c>
      <c r="E6" s="264" t="s">
        <v>377</v>
      </c>
      <c r="F6" s="264">
        <v>0.27779999999999999</v>
      </c>
      <c r="G6" s="260"/>
    </row>
    <row r="7" spans="1:7" x14ac:dyDescent="0.2">
      <c r="A7" s="259" t="s">
        <v>374</v>
      </c>
      <c r="B7" s="265" t="s">
        <v>378</v>
      </c>
      <c r="C7" s="260">
        <v>1</v>
      </c>
      <c r="D7" s="266" t="s">
        <v>379</v>
      </c>
      <c r="E7" s="266" t="s">
        <v>380</v>
      </c>
      <c r="F7" s="265" t="s">
        <v>381</v>
      </c>
      <c r="G7" s="260"/>
    </row>
    <row r="8" spans="1:7" x14ac:dyDescent="0.2">
      <c r="A8" s="259" t="s">
        <v>375</v>
      </c>
      <c r="B8" s="265">
        <v>4.1867999999999999</v>
      </c>
      <c r="C8" s="266" t="s">
        <v>382</v>
      </c>
      <c r="D8" s="260">
        <v>1</v>
      </c>
      <c r="E8" s="266" t="s">
        <v>383</v>
      </c>
      <c r="F8" s="265">
        <v>1.163</v>
      </c>
      <c r="G8" s="260"/>
    </row>
    <row r="9" spans="1:7" x14ac:dyDescent="0.2">
      <c r="A9" s="259" t="s">
        <v>376</v>
      </c>
      <c r="B9" s="265" t="s">
        <v>384</v>
      </c>
      <c r="C9" s="266" t="s">
        <v>385</v>
      </c>
      <c r="D9" s="266" t="s">
        <v>386</v>
      </c>
      <c r="E9" s="265">
        <v>1</v>
      </c>
      <c r="F9" s="267">
        <v>11630</v>
      </c>
      <c r="G9" s="260"/>
    </row>
    <row r="10" spans="1:7" x14ac:dyDescent="0.2">
      <c r="A10" s="268" t="s">
        <v>54</v>
      </c>
      <c r="B10" s="269">
        <v>3.6</v>
      </c>
      <c r="C10" s="269">
        <v>860</v>
      </c>
      <c r="D10" s="269">
        <v>0.86</v>
      </c>
      <c r="E10" s="270" t="s">
        <v>387</v>
      </c>
      <c r="F10" s="269">
        <v>1</v>
      </c>
      <c r="G10" s="260"/>
    </row>
    <row r="11" spans="1:7" x14ac:dyDescent="0.2">
      <c r="A11" s="259"/>
      <c r="B11" s="260"/>
      <c r="C11" s="260"/>
      <c r="D11" s="260"/>
      <c r="E11" s="265"/>
      <c r="F11" s="260"/>
      <c r="G11" s="260"/>
    </row>
    <row r="12" spans="1:7" x14ac:dyDescent="0.2">
      <c r="A12" s="259"/>
      <c r="B12" s="260"/>
      <c r="C12" s="260"/>
      <c r="D12" s="260"/>
      <c r="E12" s="265"/>
      <c r="F12" s="260"/>
      <c r="G12" s="260"/>
    </row>
    <row r="13" spans="1:7" x14ac:dyDescent="0.2">
      <c r="A13" s="259" t="s">
        <v>388</v>
      </c>
      <c r="B13" s="260"/>
      <c r="C13" s="260"/>
      <c r="D13" s="260"/>
      <c r="E13" s="260"/>
      <c r="F13" s="260"/>
      <c r="G13" s="260"/>
    </row>
    <row r="14" spans="1:7" x14ac:dyDescent="0.2">
      <c r="A14" s="261"/>
      <c r="B14" s="271" t="s">
        <v>389</v>
      </c>
      <c r="C14" s="261" t="s">
        <v>390</v>
      </c>
      <c r="D14" s="261" t="s">
        <v>391</v>
      </c>
      <c r="E14" s="261" t="s">
        <v>392</v>
      </c>
      <c r="F14" s="261" t="s">
        <v>393</v>
      </c>
      <c r="G14" s="260"/>
    </row>
    <row r="15" spans="1:7" x14ac:dyDescent="0.2">
      <c r="A15" s="262" t="s">
        <v>389</v>
      </c>
      <c r="B15" s="263">
        <v>1</v>
      </c>
      <c r="C15" s="263">
        <v>2.3810000000000001E-2</v>
      </c>
      <c r="D15" s="263">
        <v>0.13370000000000001</v>
      </c>
      <c r="E15" s="263">
        <v>3.7850000000000001</v>
      </c>
      <c r="F15" s="263">
        <v>3.8E-3</v>
      </c>
      <c r="G15" s="260"/>
    </row>
    <row r="16" spans="1:7" x14ac:dyDescent="0.2">
      <c r="A16" s="259" t="s">
        <v>390</v>
      </c>
      <c r="B16" s="260">
        <v>42</v>
      </c>
      <c r="C16" s="260">
        <v>1</v>
      </c>
      <c r="D16" s="260">
        <v>5.6150000000000002</v>
      </c>
      <c r="E16" s="260">
        <v>159</v>
      </c>
      <c r="F16" s="260">
        <v>0.159</v>
      </c>
      <c r="G16" s="260"/>
    </row>
    <row r="17" spans="1:7" x14ac:dyDescent="0.2">
      <c r="A17" s="259" t="s">
        <v>391</v>
      </c>
      <c r="B17" s="260">
        <v>7.48</v>
      </c>
      <c r="C17" s="260">
        <v>0.17810000000000001</v>
      </c>
      <c r="D17" s="260">
        <v>1</v>
      </c>
      <c r="E17" s="260">
        <v>28.3</v>
      </c>
      <c r="F17" s="260">
        <v>2.8299999999999999E-2</v>
      </c>
      <c r="G17" s="260"/>
    </row>
    <row r="18" spans="1:7" x14ac:dyDescent="0.2">
      <c r="A18" s="259" t="s">
        <v>392</v>
      </c>
      <c r="B18" s="260">
        <v>0.26419999999999999</v>
      </c>
      <c r="C18" s="260">
        <v>6.3E-3</v>
      </c>
      <c r="D18" s="260">
        <v>3.5299999999999998E-2</v>
      </c>
      <c r="E18" s="260">
        <v>1</v>
      </c>
      <c r="F18" s="260">
        <v>1E-3</v>
      </c>
      <c r="G18" s="260"/>
    </row>
    <row r="19" spans="1:7" x14ac:dyDescent="0.2">
      <c r="A19" s="268" t="s">
        <v>393</v>
      </c>
      <c r="B19" s="269">
        <v>264.2</v>
      </c>
      <c r="C19" s="269">
        <v>6.2889999999999997</v>
      </c>
      <c r="D19" s="269">
        <v>35.314700000000002</v>
      </c>
      <c r="E19" s="272">
        <v>1000</v>
      </c>
      <c r="F19" s="269">
        <v>1</v>
      </c>
      <c r="G19" s="260"/>
    </row>
    <row r="20" spans="1:7" x14ac:dyDescent="0.2">
      <c r="A20" s="260"/>
      <c r="B20" s="260"/>
      <c r="C20" s="260"/>
      <c r="D20" s="260"/>
      <c r="E20" s="260"/>
      <c r="F20" s="260"/>
      <c r="G20" s="260"/>
    </row>
    <row r="21" spans="1:7" x14ac:dyDescent="0.2">
      <c r="A21" s="260"/>
      <c r="B21" s="260"/>
      <c r="C21" s="260"/>
      <c r="D21" s="260"/>
      <c r="E21" s="260"/>
      <c r="F21" s="260"/>
      <c r="G21" s="260"/>
    </row>
    <row r="22" spans="1:7" x14ac:dyDescent="0.2">
      <c r="A22" s="259" t="s">
        <v>394</v>
      </c>
      <c r="B22" s="260"/>
      <c r="C22" s="260"/>
      <c r="D22" s="260"/>
      <c r="E22" s="260"/>
      <c r="F22" s="260"/>
      <c r="G22" s="260"/>
    </row>
    <row r="23" spans="1:7" x14ac:dyDescent="0.2">
      <c r="A23" s="273" t="s">
        <v>268</v>
      </c>
      <c r="B23" s="273"/>
      <c r="C23" s="273"/>
      <c r="D23" s="273"/>
      <c r="E23" s="273"/>
      <c r="F23" s="273"/>
      <c r="G23" s="260"/>
    </row>
    <row r="24" spans="1:7" x14ac:dyDescent="0.2">
      <c r="A24" s="821" t="s">
        <v>395</v>
      </c>
      <c r="B24" s="821"/>
      <c r="C24" s="821"/>
      <c r="D24" s="822" t="s">
        <v>396</v>
      </c>
      <c r="E24" s="822"/>
      <c r="F24" s="822"/>
      <c r="G24" s="260"/>
    </row>
    <row r="25" spans="1:7" x14ac:dyDescent="0.2">
      <c r="A25" s="260"/>
      <c r="B25" s="260"/>
      <c r="C25" s="260"/>
      <c r="D25" s="260"/>
      <c r="E25" s="260"/>
      <c r="F25" s="260"/>
      <c r="G25" s="260"/>
    </row>
    <row r="26" spans="1:7" x14ac:dyDescent="0.2">
      <c r="A26" s="260"/>
      <c r="B26" s="260"/>
      <c r="C26" s="260"/>
      <c r="D26" s="260"/>
      <c r="E26" s="260"/>
      <c r="F26" s="260"/>
      <c r="G26" s="260"/>
    </row>
    <row r="27" spans="1:7" x14ac:dyDescent="0.2">
      <c r="A27" s="6" t="s">
        <v>397</v>
      </c>
      <c r="B27" s="260"/>
      <c r="C27" s="6"/>
      <c r="D27" s="259" t="s">
        <v>398</v>
      </c>
      <c r="E27" s="260"/>
      <c r="F27" s="260"/>
      <c r="G27" s="260"/>
    </row>
    <row r="28" spans="1:7" x14ac:dyDescent="0.2">
      <c r="A28" s="271" t="s">
        <v>268</v>
      </c>
      <c r="B28" s="261" t="s">
        <v>400</v>
      </c>
      <c r="C28" s="3"/>
      <c r="D28" s="262" t="s">
        <v>109</v>
      </c>
      <c r="E28" s="263"/>
      <c r="F28" s="264" t="s">
        <v>401</v>
      </c>
      <c r="G28" s="260"/>
    </row>
    <row r="29" spans="1:7" x14ac:dyDescent="0.2">
      <c r="A29" s="274" t="s">
        <v>554</v>
      </c>
      <c r="B29" s="275" t="s">
        <v>405</v>
      </c>
      <c r="C29" s="3"/>
      <c r="D29" s="268" t="s">
        <v>366</v>
      </c>
      <c r="E29" s="269"/>
      <c r="F29" s="270" t="s">
        <v>406</v>
      </c>
      <c r="G29" s="260"/>
    </row>
    <row r="30" spans="1:7" x14ac:dyDescent="0.2">
      <c r="A30" s="6" t="s">
        <v>649</v>
      </c>
      <c r="B30" s="701" t="s">
        <v>407</v>
      </c>
      <c r="C30" s="3"/>
      <c r="D30" s="259"/>
      <c r="E30" s="260"/>
      <c r="F30" s="265"/>
      <c r="G30" s="260"/>
    </row>
    <row r="31" spans="1:7" x14ac:dyDescent="0.2">
      <c r="A31" s="6" t="s">
        <v>650</v>
      </c>
      <c r="B31" s="701" t="s">
        <v>651</v>
      </c>
      <c r="C31" s="3"/>
      <c r="D31" s="259"/>
      <c r="E31" s="260"/>
      <c r="F31" s="265"/>
      <c r="G31" s="260"/>
    </row>
    <row r="32" spans="1:7" x14ac:dyDescent="0.2">
      <c r="A32" s="65" t="s">
        <v>648</v>
      </c>
      <c r="B32" s="276" t="s">
        <v>652</v>
      </c>
      <c r="C32" s="260"/>
      <c r="D32" s="260"/>
      <c r="E32" s="260"/>
      <c r="F32" s="260"/>
      <c r="G32" s="260"/>
    </row>
    <row r="33" spans="1:7" x14ac:dyDescent="0.2">
      <c r="A33" s="260" t="s">
        <v>646</v>
      </c>
      <c r="B33" s="701"/>
      <c r="C33" s="260"/>
      <c r="D33" s="260"/>
      <c r="E33" s="260"/>
      <c r="F33" s="260"/>
      <c r="G33" s="260"/>
    </row>
    <row r="34" spans="1:7" x14ac:dyDescent="0.2">
      <c r="A34" s="260" t="s">
        <v>647</v>
      </c>
      <c r="B34" s="260"/>
      <c r="C34" s="260"/>
      <c r="D34" s="260"/>
      <c r="E34" s="260"/>
      <c r="F34" s="260"/>
      <c r="G34" s="260"/>
    </row>
    <row r="35" spans="1:7" x14ac:dyDescent="0.2">
      <c r="A35" s="260"/>
      <c r="B35" s="260"/>
      <c r="C35" s="260"/>
      <c r="D35" s="260"/>
      <c r="E35" s="260"/>
      <c r="F35" s="260"/>
      <c r="G35" s="260"/>
    </row>
    <row r="36" spans="1:7" x14ac:dyDescent="0.2">
      <c r="A36" s="259" t="s">
        <v>399</v>
      </c>
      <c r="B36" s="260"/>
      <c r="C36" s="260"/>
      <c r="D36" s="260"/>
      <c r="E36" s="259" t="s">
        <v>408</v>
      </c>
      <c r="F36" s="260"/>
      <c r="G36" s="260"/>
    </row>
    <row r="37" spans="1:7" x14ac:dyDescent="0.2">
      <c r="A37" s="273" t="s">
        <v>402</v>
      </c>
      <c r="B37" s="273" t="s">
        <v>403</v>
      </c>
      <c r="C37" s="273" t="s">
        <v>404</v>
      </c>
      <c r="D37" s="260"/>
      <c r="E37" s="261"/>
      <c r="F37" s="261" t="s">
        <v>409</v>
      </c>
      <c r="G37" s="260"/>
    </row>
    <row r="38" spans="1:7" x14ac:dyDescent="0.2">
      <c r="A38" s="1"/>
      <c r="B38" s="1"/>
      <c r="C38" s="1"/>
      <c r="D38" s="1"/>
      <c r="E38" s="262" t="s">
        <v>410</v>
      </c>
      <c r="F38" s="277">
        <v>11.6</v>
      </c>
      <c r="G38" s="260"/>
    </row>
    <row r="39" spans="1:7" x14ac:dyDescent="0.2">
      <c r="A39" s="1"/>
      <c r="B39" s="1"/>
      <c r="C39" s="1"/>
      <c r="D39" s="1"/>
      <c r="E39" s="259" t="s">
        <v>48</v>
      </c>
      <c r="F39" s="277">
        <v>8.5299999999999994</v>
      </c>
      <c r="G39" s="260"/>
    </row>
    <row r="40" spans="1:7" ht="14.25" customHeight="1" x14ac:dyDescent="0.2">
      <c r="A40" s="1"/>
      <c r="B40" s="1"/>
      <c r="C40" s="1"/>
      <c r="D40" s="1"/>
      <c r="E40" s="259" t="s">
        <v>49</v>
      </c>
      <c r="F40" s="277">
        <v>7.88</v>
      </c>
      <c r="G40" s="260"/>
    </row>
    <row r="41" spans="1:7" ht="14.25" customHeight="1" x14ac:dyDescent="0.2">
      <c r="A41" s="1"/>
      <c r="B41" s="1"/>
      <c r="C41" s="1"/>
      <c r="D41" s="1"/>
      <c r="E41" s="591" t="s">
        <v>411</v>
      </c>
      <c r="F41" s="277">
        <v>7.93</v>
      </c>
      <c r="G41" s="260"/>
    </row>
    <row r="42" spans="1:7" x14ac:dyDescent="0.2">
      <c r="A42" s="1"/>
      <c r="B42" s="1"/>
      <c r="C42" s="1"/>
      <c r="D42" s="1"/>
      <c r="E42" s="259" t="s">
        <v>122</v>
      </c>
      <c r="F42" s="277">
        <v>7.46</v>
      </c>
      <c r="G42" s="260"/>
    </row>
    <row r="43" spans="1:7" x14ac:dyDescent="0.2">
      <c r="A43" s="1"/>
      <c r="B43" s="1"/>
      <c r="C43" s="1"/>
      <c r="D43" s="1"/>
      <c r="E43" s="259" t="s">
        <v>123</v>
      </c>
      <c r="F43" s="277">
        <v>6.66</v>
      </c>
      <c r="G43" s="260"/>
    </row>
    <row r="44" spans="1:7" x14ac:dyDescent="0.2">
      <c r="A44" s="1"/>
      <c r="B44" s="1"/>
      <c r="C44" s="1"/>
      <c r="D44" s="1"/>
      <c r="E44" s="268" t="s">
        <v>412</v>
      </c>
      <c r="F44" s="278">
        <v>8</v>
      </c>
      <c r="G44" s="260"/>
    </row>
    <row r="45" spans="1:7" x14ac:dyDescent="0.2">
      <c r="A45" s="260"/>
      <c r="B45" s="260"/>
      <c r="C45" s="260"/>
      <c r="D45" s="260"/>
      <c r="E45" s="260"/>
      <c r="F45" s="260"/>
      <c r="G45" s="260"/>
    </row>
    <row r="46" spans="1:7" ht="15" x14ac:dyDescent="0.25">
      <c r="A46" s="279" t="s">
        <v>564</v>
      </c>
      <c r="B46" s="260"/>
      <c r="C46" s="260"/>
      <c r="D46" s="260"/>
      <c r="E46" s="260"/>
      <c r="F46" s="260"/>
      <c r="G46" s="260"/>
    </row>
    <row r="47" spans="1:7" x14ac:dyDescent="0.2">
      <c r="A47" s="1" t="s">
        <v>565</v>
      </c>
      <c r="B47" s="260"/>
      <c r="C47" s="260"/>
      <c r="D47" s="260"/>
      <c r="E47" s="260"/>
      <c r="F47" s="260"/>
      <c r="G47" s="260"/>
    </row>
    <row r="48" spans="1:7" x14ac:dyDescent="0.2">
      <c r="A48" s="260"/>
      <c r="B48" s="260"/>
      <c r="C48" s="260"/>
      <c r="D48" s="260"/>
      <c r="E48" s="260"/>
      <c r="F48" s="260"/>
      <c r="G48" s="260"/>
    </row>
    <row r="49" spans="1:200" ht="15" x14ac:dyDescent="0.25">
      <c r="A49" s="279" t="s">
        <v>413</v>
      </c>
      <c r="B49" s="1"/>
      <c r="C49" s="1"/>
      <c r="D49" s="1"/>
      <c r="E49" s="1"/>
      <c r="F49" s="1"/>
      <c r="G49" s="1"/>
    </row>
    <row r="50" spans="1:200" ht="14.25" customHeight="1" x14ac:dyDescent="0.2">
      <c r="A50" s="823" t="s">
        <v>599</v>
      </c>
      <c r="B50" s="823"/>
      <c r="C50" s="823"/>
      <c r="D50" s="823"/>
      <c r="E50" s="823"/>
      <c r="F50" s="823"/>
      <c r="G50" s="823"/>
    </row>
    <row r="51" spans="1:200" x14ac:dyDescent="0.2">
      <c r="A51" s="823"/>
      <c r="B51" s="823"/>
      <c r="C51" s="823"/>
      <c r="D51" s="823"/>
      <c r="E51" s="823"/>
      <c r="F51" s="823"/>
      <c r="G51" s="823"/>
    </row>
    <row r="52" spans="1:200" x14ac:dyDescent="0.2">
      <c r="A52" s="823"/>
      <c r="B52" s="823"/>
      <c r="C52" s="823"/>
      <c r="D52" s="823"/>
      <c r="E52" s="823"/>
      <c r="F52" s="823"/>
      <c r="G52" s="823"/>
    </row>
    <row r="53" spans="1:200" ht="15" x14ac:dyDescent="0.25">
      <c r="A53" s="279" t="s">
        <v>414</v>
      </c>
      <c r="B53" s="1"/>
      <c r="C53" s="1"/>
      <c r="D53" s="1"/>
      <c r="E53" s="1"/>
      <c r="F53" s="1"/>
      <c r="G53" s="1"/>
    </row>
    <row r="54" spans="1:200" x14ac:dyDescent="0.2">
      <c r="A54" s="1" t="s">
        <v>559</v>
      </c>
      <c r="B54" s="1"/>
      <c r="C54" s="1"/>
      <c r="D54" s="1"/>
      <c r="E54" s="1"/>
      <c r="F54" s="1"/>
      <c r="G54" s="1"/>
    </row>
    <row r="55" spans="1:200" x14ac:dyDescent="0.2">
      <c r="A55" s="1" t="s">
        <v>664</v>
      </c>
      <c r="B55" s="1"/>
      <c r="C55" s="1"/>
      <c r="D55" s="1"/>
      <c r="E55" s="1"/>
      <c r="F55" s="1"/>
      <c r="G55" s="1"/>
    </row>
    <row r="56" spans="1:200" x14ac:dyDescent="0.2">
      <c r="A56" s="1" t="s">
        <v>560</v>
      </c>
      <c r="B56" s="1"/>
      <c r="C56" s="1"/>
      <c r="D56" s="1"/>
      <c r="E56" s="1"/>
      <c r="F56" s="1"/>
      <c r="G56" s="1"/>
    </row>
    <row r="57" spans="1:200" x14ac:dyDescent="0.2">
      <c r="A57" s="1"/>
      <c r="B57" s="1"/>
      <c r="C57" s="1"/>
      <c r="D57" s="1"/>
      <c r="E57" s="1"/>
      <c r="F57" s="1"/>
      <c r="G57" s="1"/>
    </row>
    <row r="58" spans="1:200" ht="15" x14ac:dyDescent="0.25">
      <c r="A58" s="279" t="s">
        <v>415</v>
      </c>
      <c r="B58" s="1"/>
      <c r="C58" s="1"/>
      <c r="D58" s="1"/>
      <c r="E58" s="1"/>
      <c r="F58" s="1"/>
      <c r="G58" s="1"/>
    </row>
    <row r="59" spans="1:200" ht="14.25" customHeight="1" x14ac:dyDescent="0.2">
      <c r="A59" s="823" t="s">
        <v>626</v>
      </c>
      <c r="B59" s="823"/>
      <c r="C59" s="823"/>
      <c r="D59" s="823"/>
      <c r="E59" s="823"/>
      <c r="F59" s="823"/>
      <c r="G59" s="823"/>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row>
    <row r="60" spans="1:200" x14ac:dyDescent="0.2">
      <c r="A60" s="823"/>
      <c r="B60" s="823"/>
      <c r="C60" s="823"/>
      <c r="D60" s="823"/>
      <c r="E60" s="823"/>
      <c r="F60" s="823"/>
      <c r="G60" s="823"/>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row>
    <row r="61" spans="1:200" x14ac:dyDescent="0.2">
      <c r="A61" s="823"/>
      <c r="B61" s="823"/>
      <c r="C61" s="823"/>
      <c r="D61" s="823"/>
      <c r="E61" s="823"/>
      <c r="F61" s="823"/>
      <c r="G61" s="823"/>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row>
    <row r="62" spans="1:200" x14ac:dyDescent="0.2">
      <c r="A62" s="823"/>
      <c r="B62" s="823"/>
      <c r="C62" s="823"/>
      <c r="D62" s="823"/>
      <c r="E62" s="823"/>
      <c r="F62" s="823"/>
      <c r="G62" s="823"/>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row>
    <row r="63" spans="1:200" x14ac:dyDescent="0.2">
      <c r="A63" s="823"/>
      <c r="B63" s="823"/>
      <c r="C63" s="823"/>
      <c r="D63" s="823"/>
      <c r="E63" s="823"/>
      <c r="F63" s="823"/>
      <c r="G63" s="823"/>
    </row>
    <row r="64" spans="1:200" ht="15" x14ac:dyDescent="0.25">
      <c r="A64" s="279" t="s">
        <v>530</v>
      </c>
      <c r="B64" s="1"/>
      <c r="C64" s="1"/>
      <c r="D64" s="1"/>
      <c r="E64" s="1"/>
      <c r="F64" s="1"/>
      <c r="G64" s="1"/>
    </row>
    <row r="65" spans="1:7" x14ac:dyDescent="0.2">
      <c r="A65" s="1" t="s">
        <v>556</v>
      </c>
      <c r="B65" s="1"/>
      <c r="C65" s="1"/>
      <c r="D65" s="1"/>
      <c r="E65" s="1"/>
      <c r="F65" s="1"/>
      <c r="G65" s="1"/>
    </row>
    <row r="66" spans="1:7" x14ac:dyDescent="0.2">
      <c r="A66" s="1" t="s">
        <v>555</v>
      </c>
      <c r="B66" s="1"/>
      <c r="C66" s="1"/>
      <c r="D66" s="1"/>
      <c r="E66" s="1"/>
      <c r="F66" s="1"/>
      <c r="G66" s="1"/>
    </row>
    <row r="67" spans="1:7" x14ac:dyDescent="0.2">
      <c r="A67" s="1"/>
      <c r="B67" s="1"/>
      <c r="C67" s="1"/>
      <c r="D67" s="1"/>
      <c r="E67" s="1"/>
      <c r="F67" s="1"/>
      <c r="G67" s="1"/>
    </row>
    <row r="68" spans="1:7" ht="15" x14ac:dyDescent="0.25">
      <c r="A68" s="279" t="s">
        <v>615</v>
      </c>
      <c r="B68" s="1"/>
      <c r="C68" s="1"/>
      <c r="D68" s="1"/>
      <c r="E68" s="1"/>
      <c r="F68" s="1"/>
      <c r="G68" s="1"/>
    </row>
    <row r="69" spans="1:7" x14ac:dyDescent="0.2">
      <c r="A69" s="1" t="s">
        <v>557</v>
      </c>
      <c r="B69" s="1"/>
      <c r="C69" s="1"/>
      <c r="D69" s="1"/>
      <c r="E69" s="1"/>
      <c r="F69" s="1"/>
      <c r="G69" s="1"/>
    </row>
    <row r="70" spans="1:7" x14ac:dyDescent="0.2">
      <c r="A70" s="1" t="s">
        <v>558</v>
      </c>
      <c r="B70" s="1"/>
      <c r="C70" s="1"/>
      <c r="D70" s="1"/>
      <c r="E70" s="1"/>
      <c r="F70" s="1"/>
      <c r="G70" s="1"/>
    </row>
    <row r="71" spans="1:7" x14ac:dyDescent="0.2">
      <c r="A71" s="1" t="s">
        <v>616</v>
      </c>
      <c r="B71" s="1"/>
      <c r="C71" s="1"/>
      <c r="D71" s="1"/>
      <c r="E71" s="1"/>
      <c r="F71" s="1"/>
      <c r="G71" s="1"/>
    </row>
    <row r="72" spans="1:7" s="1" customFormat="1" x14ac:dyDescent="0.2"/>
    <row r="73" spans="1:7" s="1" customFormat="1" x14ac:dyDescent="0.2"/>
    <row r="74" spans="1:7" s="1" customFormat="1" x14ac:dyDescent="0.2"/>
    <row r="75" spans="1:7" s="1" customFormat="1" x14ac:dyDescent="0.2"/>
    <row r="76" spans="1:7" s="1" customFormat="1" x14ac:dyDescent="0.2"/>
    <row r="77" spans="1:7" s="1" customFormat="1" x14ac:dyDescent="0.2"/>
    <row r="78" spans="1:7" s="1" customFormat="1" x14ac:dyDescent="0.2"/>
    <row r="79" spans="1:7" s="1" customFormat="1" x14ac:dyDescent="0.2"/>
    <row r="80" spans="1:7"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sheetData>
  <mergeCells count="5">
    <mergeCell ref="A1:D2"/>
    <mergeCell ref="A24:C24"/>
    <mergeCell ref="D24:F24"/>
    <mergeCell ref="A59:G63"/>
    <mergeCell ref="A50:G5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R16"/>
  <sheetViews>
    <sheetView workbookViewId="0"/>
  </sheetViews>
  <sheetFormatPr baseColWidth="10" defaultColWidth="11.125" defaultRowHeight="12.75" x14ac:dyDescent="0.2"/>
  <cols>
    <col min="1" max="1" width="11" style="18" customWidth="1"/>
    <col min="2" max="16384" width="11.125" style="18"/>
  </cols>
  <sheetData>
    <row r="1" spans="1:18" s="3" customFormat="1" ht="13.5" thickTop="1" x14ac:dyDescent="0.2">
      <c r="A1" s="290" t="s">
        <v>424</v>
      </c>
      <c r="B1" s="560"/>
      <c r="C1" s="560"/>
      <c r="D1" s="560"/>
    </row>
    <row r="2" spans="1:18" x14ac:dyDescent="0.2">
      <c r="A2" s="561"/>
      <c r="B2" s="444"/>
      <c r="C2" s="444"/>
      <c r="D2" s="562"/>
    </row>
    <row r="3" spans="1:18" x14ac:dyDescent="0.2">
      <c r="A3" s="665"/>
      <c r="B3" s="665">
        <v>2021</v>
      </c>
      <c r="C3" s="665">
        <v>2022</v>
      </c>
      <c r="D3" s="665">
        <v>2023</v>
      </c>
    </row>
    <row r="4" spans="1:18" x14ac:dyDescent="0.2">
      <c r="A4" s="18" t="s">
        <v>126</v>
      </c>
      <c r="B4" s="564">
        <v>-19.299904846465108</v>
      </c>
      <c r="C4" s="564">
        <v>12.454022331576979</v>
      </c>
      <c r="D4" s="564">
        <v>6.5429979848406532</v>
      </c>
      <c r="Q4" s="565"/>
      <c r="R4" s="565"/>
    </row>
    <row r="5" spans="1:18" x14ac:dyDescent="0.2">
      <c r="A5" s="18" t="s">
        <v>127</v>
      </c>
      <c r="B5" s="564">
        <v>-20.696688019626794</v>
      </c>
      <c r="C5" s="564">
        <v>16.063967315464165</v>
      </c>
      <c r="D5" s="564">
        <v>4.8706710231737755</v>
      </c>
    </row>
    <row r="6" spans="1:18" x14ac:dyDescent="0.2">
      <c r="A6" s="18" t="s">
        <v>128</v>
      </c>
      <c r="B6" s="564">
        <v>-19.036325561146739</v>
      </c>
      <c r="C6" s="564">
        <v>15.308704745825874</v>
      </c>
      <c r="D6" s="564">
        <v>5.3438234912389078</v>
      </c>
    </row>
    <row r="7" spans="1:18" x14ac:dyDescent="0.2">
      <c r="A7" s="18" t="s">
        <v>129</v>
      </c>
      <c r="B7" s="564">
        <v>-13.588916556702547</v>
      </c>
      <c r="C7" s="564">
        <v>13.744496511089997</v>
      </c>
      <c r="D7" s="564">
        <v>3.4287370956281658</v>
      </c>
    </row>
    <row r="8" spans="1:18" x14ac:dyDescent="0.2">
      <c r="A8" s="18" t="s">
        <v>130</v>
      </c>
      <c r="B8" s="564">
        <v>-8.4697007732028684</v>
      </c>
      <c r="C8" s="564">
        <v>12.961492931116648</v>
      </c>
      <c r="D8" s="566" t="s">
        <v>509</v>
      </c>
    </row>
    <row r="9" spans="1:18" x14ac:dyDescent="0.2">
      <c r="A9" s="18" t="s">
        <v>131</v>
      </c>
      <c r="B9" s="564">
        <v>-5.0507068225346403</v>
      </c>
      <c r="C9" s="564">
        <v>12.08170565330289</v>
      </c>
      <c r="D9" s="566" t="s">
        <v>509</v>
      </c>
    </row>
    <row r="10" spans="1:18" x14ac:dyDescent="0.2">
      <c r="A10" s="18" t="s">
        <v>132</v>
      </c>
      <c r="B10" s="564">
        <v>-2.6675146792320783</v>
      </c>
      <c r="C10" s="564">
        <v>11.596937145042352</v>
      </c>
      <c r="D10" s="694" t="s">
        <v>509</v>
      </c>
    </row>
    <row r="11" spans="1:18" x14ac:dyDescent="0.2">
      <c r="A11" s="18" t="s">
        <v>133</v>
      </c>
      <c r="B11" s="564">
        <v>8.433750172069578E-4</v>
      </c>
      <c r="C11" s="564">
        <v>10.888587558676162</v>
      </c>
      <c r="D11" s="695" t="s">
        <v>509</v>
      </c>
    </row>
    <row r="12" spans="1:18" x14ac:dyDescent="0.2">
      <c r="A12" s="18" t="s">
        <v>134</v>
      </c>
      <c r="B12" s="564">
        <v>2.2615565649472948</v>
      </c>
      <c r="C12" s="564">
        <v>10.319635146918165</v>
      </c>
      <c r="D12" s="566" t="s">
        <v>509</v>
      </c>
    </row>
    <row r="13" spans="1:18" x14ac:dyDescent="0.2">
      <c r="A13" s="18" t="s">
        <v>135</v>
      </c>
      <c r="B13" s="564">
        <v>4.6068433765664594</v>
      </c>
      <c r="C13" s="564">
        <v>9.8029866660552401</v>
      </c>
      <c r="D13" s="566" t="s">
        <v>509</v>
      </c>
    </row>
    <row r="14" spans="1:18" x14ac:dyDescent="0.2">
      <c r="A14" s="18" t="s">
        <v>136</v>
      </c>
      <c r="B14" s="564">
        <v>7.9914901146944795</v>
      </c>
      <c r="C14" s="564">
        <v>8.0587653300815116</v>
      </c>
      <c r="D14" s="564" t="s">
        <v>509</v>
      </c>
    </row>
    <row r="15" spans="1:18" x14ac:dyDescent="0.2">
      <c r="A15" s="444" t="s">
        <v>137</v>
      </c>
      <c r="B15" s="450">
        <v>9.6177926705830323</v>
      </c>
      <c r="C15" s="450">
        <v>7.9197108979031805</v>
      </c>
      <c r="D15" s="450" t="s">
        <v>509</v>
      </c>
    </row>
    <row r="16" spans="1:18" x14ac:dyDescent="0.2">
      <c r="A16" s="568"/>
      <c r="D16" s="79" t="s">
        <v>220</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U17"/>
  <sheetViews>
    <sheetView zoomScaleNormal="100" zoomScaleSheetLayoutView="100" workbookViewId="0"/>
  </sheetViews>
  <sheetFormatPr baseColWidth="10" defaultRowHeight="12.75" x14ac:dyDescent="0.2"/>
  <cols>
    <col min="1" max="1" width="27.125" style="81" customWidth="1"/>
    <col min="2" max="2" width="9.125" style="81" customWidth="1"/>
    <col min="3" max="3" width="12" style="81" customWidth="1"/>
    <col min="4" max="4" width="9.125" style="81" customWidth="1"/>
    <col min="5" max="5" width="10.5" style="81" customWidth="1"/>
    <col min="6" max="6" width="9.125" style="81" customWidth="1"/>
    <col min="7" max="7" width="10.625" style="81" customWidth="1"/>
    <col min="8" max="8" width="15.625" style="81" customWidth="1"/>
    <col min="9" max="9" width="11" style="81"/>
    <col min="10" max="10" width="10.625" style="81" bestFit="1" customWidth="1"/>
    <col min="11" max="256" width="10" style="81"/>
    <col min="257" max="257" width="24" style="81" customWidth="1"/>
    <col min="258" max="260" width="8.125" style="81" bestFit="1" customWidth="1"/>
    <col min="261" max="261" width="7.5" style="81" bestFit="1" customWidth="1"/>
    <col min="262" max="262" width="8.125" style="81" bestFit="1" customWidth="1"/>
    <col min="263" max="263" width="7.5" style="81" bestFit="1" customWidth="1"/>
    <col min="264" max="264" width="10.625" style="81" bestFit="1" customWidth="1"/>
    <col min="265" max="265" width="10" style="81"/>
    <col min="266" max="266" width="10.625" style="81" bestFit="1" customWidth="1"/>
    <col min="267" max="512" width="10" style="81"/>
    <col min="513" max="513" width="24" style="81" customWidth="1"/>
    <col min="514" max="516" width="8.125" style="81" bestFit="1" customWidth="1"/>
    <col min="517" max="517" width="7.5" style="81" bestFit="1" customWidth="1"/>
    <col min="518" max="518" width="8.125" style="81" bestFit="1" customWidth="1"/>
    <col min="519" max="519" width="7.5" style="81" bestFit="1" customWidth="1"/>
    <col min="520" max="520" width="10.625" style="81" bestFit="1" customWidth="1"/>
    <col min="521" max="521" width="10" style="81"/>
    <col min="522" max="522" width="10.625" style="81" bestFit="1" customWidth="1"/>
    <col min="523" max="768" width="10" style="81"/>
    <col min="769" max="769" width="24" style="81" customWidth="1"/>
    <col min="770" max="772" width="8.125" style="81" bestFit="1" customWidth="1"/>
    <col min="773" max="773" width="7.5" style="81" bestFit="1" customWidth="1"/>
    <col min="774" max="774" width="8.125" style="81" bestFit="1" customWidth="1"/>
    <col min="775" max="775" width="7.5" style="81" bestFit="1" customWidth="1"/>
    <col min="776" max="776" width="10.625" style="81" bestFit="1" customWidth="1"/>
    <col min="777" max="777" width="10" style="81"/>
    <col min="778" max="778" width="10.625" style="81" bestFit="1" customWidth="1"/>
    <col min="779" max="1024" width="11" style="81"/>
    <col min="1025" max="1025" width="24" style="81" customWidth="1"/>
    <col min="1026" max="1028" width="8.125" style="81" bestFit="1" customWidth="1"/>
    <col min="1029" max="1029" width="7.5" style="81" bestFit="1" customWidth="1"/>
    <col min="1030" max="1030" width="8.125" style="81" bestFit="1" customWidth="1"/>
    <col min="1031" max="1031" width="7.5" style="81" bestFit="1" customWidth="1"/>
    <col min="1032" max="1032" width="10.625" style="81" bestFit="1" customWidth="1"/>
    <col min="1033" max="1033" width="10" style="81"/>
    <col min="1034" max="1034" width="10.625" style="81" bestFit="1" customWidth="1"/>
    <col min="1035" max="1280" width="10" style="81"/>
    <col min="1281" max="1281" width="24" style="81" customWidth="1"/>
    <col min="1282" max="1284" width="8.125" style="81" bestFit="1" customWidth="1"/>
    <col min="1285" max="1285" width="7.5" style="81" bestFit="1" customWidth="1"/>
    <col min="1286" max="1286" width="8.125" style="81" bestFit="1" customWidth="1"/>
    <col min="1287" max="1287" width="7.5" style="81" bestFit="1" customWidth="1"/>
    <col min="1288" max="1288" width="10.625" style="81" bestFit="1" customWidth="1"/>
    <col min="1289" max="1289" width="10" style="81"/>
    <col min="1290" max="1290" width="10.625" style="81" bestFit="1" customWidth="1"/>
    <col min="1291" max="1536" width="10" style="81"/>
    <col min="1537" max="1537" width="24" style="81" customWidth="1"/>
    <col min="1538" max="1540" width="8.125" style="81" bestFit="1" customWidth="1"/>
    <col min="1541" max="1541" width="7.5" style="81" bestFit="1" customWidth="1"/>
    <col min="1542" max="1542" width="8.125" style="81" bestFit="1" customWidth="1"/>
    <col min="1543" max="1543" width="7.5" style="81" bestFit="1" customWidth="1"/>
    <col min="1544" max="1544" width="10.625" style="81" bestFit="1" customWidth="1"/>
    <col min="1545" max="1545" width="10" style="81"/>
    <col min="1546" max="1546" width="10.625" style="81" bestFit="1" customWidth="1"/>
    <col min="1547" max="1792" width="10" style="81"/>
    <col min="1793" max="1793" width="24" style="81" customWidth="1"/>
    <col min="1794" max="1796" width="8.125" style="81" bestFit="1" customWidth="1"/>
    <col min="1797" max="1797" width="7.5" style="81" bestFit="1" customWidth="1"/>
    <col min="1798" max="1798" width="8.125" style="81" bestFit="1" customWidth="1"/>
    <col min="1799" max="1799" width="7.5" style="81" bestFit="1" customWidth="1"/>
    <col min="1800" max="1800" width="10.625" style="81" bestFit="1" customWidth="1"/>
    <col min="1801" max="1801" width="10" style="81"/>
    <col min="1802" max="1802" width="10.625" style="81" bestFit="1" customWidth="1"/>
    <col min="1803" max="2048" width="11" style="81"/>
    <col min="2049" max="2049" width="24" style="81" customWidth="1"/>
    <col min="2050" max="2052" width="8.125" style="81" bestFit="1" customWidth="1"/>
    <col min="2053" max="2053" width="7.5" style="81" bestFit="1" customWidth="1"/>
    <col min="2054" max="2054" width="8.125" style="81" bestFit="1" customWidth="1"/>
    <col min="2055" max="2055" width="7.5" style="81" bestFit="1" customWidth="1"/>
    <col min="2056" max="2056" width="10.625" style="81" bestFit="1" customWidth="1"/>
    <col min="2057" max="2057" width="10" style="81"/>
    <col min="2058" max="2058" width="10.625" style="81" bestFit="1" customWidth="1"/>
    <col min="2059" max="2304" width="10" style="81"/>
    <col min="2305" max="2305" width="24" style="81" customWidth="1"/>
    <col min="2306" max="2308" width="8.125" style="81" bestFit="1" customWidth="1"/>
    <col min="2309" max="2309" width="7.5" style="81" bestFit="1" customWidth="1"/>
    <col min="2310" max="2310" width="8.125" style="81" bestFit="1" customWidth="1"/>
    <col min="2311" max="2311" width="7.5" style="81" bestFit="1" customWidth="1"/>
    <col min="2312" max="2312" width="10.625" style="81" bestFit="1" customWidth="1"/>
    <col min="2313" max="2313" width="10" style="81"/>
    <col min="2314" max="2314" width="10.625" style="81" bestFit="1" customWidth="1"/>
    <col min="2315" max="2560" width="10" style="81"/>
    <col min="2561" max="2561" width="24" style="81" customWidth="1"/>
    <col min="2562" max="2564" width="8.125" style="81" bestFit="1" customWidth="1"/>
    <col min="2565" max="2565" width="7.5" style="81" bestFit="1" customWidth="1"/>
    <col min="2566" max="2566" width="8.125" style="81" bestFit="1" customWidth="1"/>
    <col min="2567" max="2567" width="7.5" style="81" bestFit="1" customWidth="1"/>
    <col min="2568" max="2568" width="10.625" style="81" bestFit="1" customWidth="1"/>
    <col min="2569" max="2569" width="10" style="81"/>
    <col min="2570" max="2570" width="10.625" style="81" bestFit="1" customWidth="1"/>
    <col min="2571" max="2816" width="10" style="81"/>
    <col min="2817" max="2817" width="24" style="81" customWidth="1"/>
    <col min="2818" max="2820" width="8.125" style="81" bestFit="1" customWidth="1"/>
    <col min="2821" max="2821" width="7.5" style="81" bestFit="1" customWidth="1"/>
    <col min="2822" max="2822" width="8.125" style="81" bestFit="1" customWidth="1"/>
    <col min="2823" max="2823" width="7.5" style="81" bestFit="1" customWidth="1"/>
    <col min="2824" max="2824" width="10.625" style="81" bestFit="1" customWidth="1"/>
    <col min="2825" max="2825" width="10" style="81"/>
    <col min="2826" max="2826" width="10.625" style="81" bestFit="1" customWidth="1"/>
    <col min="2827" max="3072" width="11" style="81"/>
    <col min="3073" max="3073" width="24" style="81" customWidth="1"/>
    <col min="3074" max="3076" width="8.125" style="81" bestFit="1" customWidth="1"/>
    <col min="3077" max="3077" width="7.5" style="81" bestFit="1" customWidth="1"/>
    <col min="3078" max="3078" width="8.125" style="81" bestFit="1" customWidth="1"/>
    <col min="3079" max="3079" width="7.5" style="81" bestFit="1" customWidth="1"/>
    <col min="3080" max="3080" width="10.625" style="81" bestFit="1" customWidth="1"/>
    <col min="3081" max="3081" width="10" style="81"/>
    <col min="3082" max="3082" width="10.625" style="81" bestFit="1" customWidth="1"/>
    <col min="3083" max="3328" width="10" style="81"/>
    <col min="3329" max="3329" width="24" style="81" customWidth="1"/>
    <col min="3330" max="3332" width="8.125" style="81" bestFit="1" customWidth="1"/>
    <col min="3333" max="3333" width="7.5" style="81" bestFit="1" customWidth="1"/>
    <col min="3334" max="3334" width="8.125" style="81" bestFit="1" customWidth="1"/>
    <col min="3335" max="3335" width="7.5" style="81" bestFit="1" customWidth="1"/>
    <col min="3336" max="3336" width="10.625" style="81" bestFit="1" customWidth="1"/>
    <col min="3337" max="3337" width="10" style="81"/>
    <col min="3338" max="3338" width="10.625" style="81" bestFit="1" customWidth="1"/>
    <col min="3339" max="3584" width="10" style="81"/>
    <col min="3585" max="3585" width="24" style="81" customWidth="1"/>
    <col min="3586" max="3588" width="8.125" style="81" bestFit="1" customWidth="1"/>
    <col min="3589" max="3589" width="7.5" style="81" bestFit="1" customWidth="1"/>
    <col min="3590" max="3590" width="8.125" style="81" bestFit="1" customWidth="1"/>
    <col min="3591" max="3591" width="7.5" style="81" bestFit="1" customWidth="1"/>
    <col min="3592" max="3592" width="10.625" style="81" bestFit="1" customWidth="1"/>
    <col min="3593" max="3593" width="10" style="81"/>
    <col min="3594" max="3594" width="10.625" style="81" bestFit="1" customWidth="1"/>
    <col min="3595" max="3840" width="10" style="81"/>
    <col min="3841" max="3841" width="24" style="81" customWidth="1"/>
    <col min="3842" max="3844" width="8.125" style="81" bestFit="1" customWidth="1"/>
    <col min="3845" max="3845" width="7.5" style="81" bestFit="1" customWidth="1"/>
    <col min="3846" max="3846" width="8.125" style="81" bestFit="1" customWidth="1"/>
    <col min="3847" max="3847" width="7.5" style="81" bestFit="1" customWidth="1"/>
    <col min="3848" max="3848" width="10.625" style="81" bestFit="1" customWidth="1"/>
    <col min="3849" max="3849" width="10" style="81"/>
    <col min="3850" max="3850" width="10.625" style="81" bestFit="1" customWidth="1"/>
    <col min="3851" max="4096" width="11" style="81"/>
    <col min="4097" max="4097" width="24" style="81" customWidth="1"/>
    <col min="4098" max="4100" width="8.125" style="81" bestFit="1" customWidth="1"/>
    <col min="4101" max="4101" width="7.5" style="81" bestFit="1" customWidth="1"/>
    <col min="4102" max="4102" width="8.125" style="81" bestFit="1" customWidth="1"/>
    <col min="4103" max="4103" width="7.5" style="81" bestFit="1" customWidth="1"/>
    <col min="4104" max="4104" width="10.625" style="81" bestFit="1" customWidth="1"/>
    <col min="4105" max="4105" width="10" style="81"/>
    <col min="4106" max="4106" width="10.625" style="81" bestFit="1" customWidth="1"/>
    <col min="4107" max="4352" width="10" style="81"/>
    <col min="4353" max="4353" width="24" style="81" customWidth="1"/>
    <col min="4354" max="4356" width="8.125" style="81" bestFit="1" customWidth="1"/>
    <col min="4357" max="4357" width="7.5" style="81" bestFit="1" customWidth="1"/>
    <col min="4358" max="4358" width="8.125" style="81" bestFit="1" customWidth="1"/>
    <col min="4359" max="4359" width="7.5" style="81" bestFit="1" customWidth="1"/>
    <col min="4360" max="4360" width="10.625" style="81" bestFit="1" customWidth="1"/>
    <col min="4361" max="4361" width="10" style="81"/>
    <col min="4362" max="4362" width="10.625" style="81" bestFit="1" customWidth="1"/>
    <col min="4363" max="4608" width="10" style="81"/>
    <col min="4609" max="4609" width="24" style="81" customWidth="1"/>
    <col min="4610" max="4612" width="8.125" style="81" bestFit="1" customWidth="1"/>
    <col min="4613" max="4613" width="7.5" style="81" bestFit="1" customWidth="1"/>
    <col min="4614" max="4614" width="8.125" style="81" bestFit="1" customWidth="1"/>
    <col min="4615" max="4615" width="7.5" style="81" bestFit="1" customWidth="1"/>
    <col min="4616" max="4616" width="10.625" style="81" bestFit="1" customWidth="1"/>
    <col min="4617" max="4617" width="10" style="81"/>
    <col min="4618" max="4618" width="10.625" style="81" bestFit="1" customWidth="1"/>
    <col min="4619" max="4864" width="10" style="81"/>
    <col min="4865" max="4865" width="24" style="81" customWidth="1"/>
    <col min="4866" max="4868" width="8.125" style="81" bestFit="1" customWidth="1"/>
    <col min="4869" max="4869" width="7.5" style="81" bestFit="1" customWidth="1"/>
    <col min="4870" max="4870" width="8.125" style="81" bestFit="1" customWidth="1"/>
    <col min="4871" max="4871" width="7.5" style="81" bestFit="1" customWidth="1"/>
    <col min="4872" max="4872" width="10.625" style="81" bestFit="1" customWidth="1"/>
    <col min="4873" max="4873" width="10" style="81"/>
    <col min="4874" max="4874" width="10.625" style="81" bestFit="1" customWidth="1"/>
    <col min="4875" max="5120" width="11" style="81"/>
    <col min="5121" max="5121" width="24" style="81" customWidth="1"/>
    <col min="5122" max="5124" width="8.125" style="81" bestFit="1" customWidth="1"/>
    <col min="5125" max="5125" width="7.5" style="81" bestFit="1" customWidth="1"/>
    <col min="5126" max="5126" width="8.125" style="81" bestFit="1" customWidth="1"/>
    <col min="5127" max="5127" width="7.5" style="81" bestFit="1" customWidth="1"/>
    <col min="5128" max="5128" width="10.625" style="81" bestFit="1" customWidth="1"/>
    <col min="5129" max="5129" width="10" style="81"/>
    <col min="5130" max="5130" width="10.625" style="81" bestFit="1" customWidth="1"/>
    <col min="5131" max="5376" width="10" style="81"/>
    <col min="5377" max="5377" width="24" style="81" customWidth="1"/>
    <col min="5378" max="5380" width="8.125" style="81" bestFit="1" customWidth="1"/>
    <col min="5381" max="5381" width="7.5" style="81" bestFit="1" customWidth="1"/>
    <col min="5382" max="5382" width="8.125" style="81" bestFit="1" customWidth="1"/>
    <col min="5383" max="5383" width="7.5" style="81" bestFit="1" customWidth="1"/>
    <col min="5384" max="5384" width="10.625" style="81" bestFit="1" customWidth="1"/>
    <col min="5385" max="5385" width="10" style="81"/>
    <col min="5386" max="5386" width="10.625" style="81" bestFit="1" customWidth="1"/>
    <col min="5387" max="5632" width="10" style="81"/>
    <col min="5633" max="5633" width="24" style="81" customWidth="1"/>
    <col min="5634" max="5636" width="8.125" style="81" bestFit="1" customWidth="1"/>
    <col min="5637" max="5637" width="7.5" style="81" bestFit="1" customWidth="1"/>
    <col min="5638" max="5638" width="8.125" style="81" bestFit="1" customWidth="1"/>
    <col min="5639" max="5639" width="7.5" style="81" bestFit="1" customWidth="1"/>
    <col min="5640" max="5640" width="10.625" style="81" bestFit="1" customWidth="1"/>
    <col min="5641" max="5641" width="10" style="81"/>
    <col min="5642" max="5642" width="10.625" style="81" bestFit="1" customWidth="1"/>
    <col min="5643" max="5888" width="10" style="81"/>
    <col min="5889" max="5889" width="24" style="81" customWidth="1"/>
    <col min="5890" max="5892" width="8.125" style="81" bestFit="1" customWidth="1"/>
    <col min="5893" max="5893" width="7.5" style="81" bestFit="1" customWidth="1"/>
    <col min="5894" max="5894" width="8.125" style="81" bestFit="1" customWidth="1"/>
    <col min="5895" max="5895" width="7.5" style="81" bestFit="1" customWidth="1"/>
    <col min="5896" max="5896" width="10.625" style="81" bestFit="1" customWidth="1"/>
    <col min="5897" max="5897" width="10" style="81"/>
    <col min="5898" max="5898" width="10.625" style="81" bestFit="1" customWidth="1"/>
    <col min="5899" max="6144" width="11" style="81"/>
    <col min="6145" max="6145" width="24" style="81" customWidth="1"/>
    <col min="6146" max="6148" width="8.125" style="81" bestFit="1" customWidth="1"/>
    <col min="6149" max="6149" width="7.5" style="81" bestFit="1" customWidth="1"/>
    <col min="6150" max="6150" width="8.125" style="81" bestFit="1" customWidth="1"/>
    <col min="6151" max="6151" width="7.5" style="81" bestFit="1" customWidth="1"/>
    <col min="6152" max="6152" width="10.625" style="81" bestFit="1" customWidth="1"/>
    <col min="6153" max="6153" width="10" style="81"/>
    <col min="6154" max="6154" width="10.625" style="81" bestFit="1" customWidth="1"/>
    <col min="6155" max="6400" width="10" style="81"/>
    <col min="6401" max="6401" width="24" style="81" customWidth="1"/>
    <col min="6402" max="6404" width="8.125" style="81" bestFit="1" customWidth="1"/>
    <col min="6405" max="6405" width="7.5" style="81" bestFit="1" customWidth="1"/>
    <col min="6406" max="6406" width="8.125" style="81" bestFit="1" customWidth="1"/>
    <col min="6407" max="6407" width="7.5" style="81" bestFit="1" customWidth="1"/>
    <col min="6408" max="6408" width="10.625" style="81" bestFit="1" customWidth="1"/>
    <col min="6409" max="6409" width="10" style="81"/>
    <col min="6410" max="6410" width="10.625" style="81" bestFit="1" customWidth="1"/>
    <col min="6411" max="6656" width="10" style="81"/>
    <col min="6657" max="6657" width="24" style="81" customWidth="1"/>
    <col min="6658" max="6660" width="8.125" style="81" bestFit="1" customWidth="1"/>
    <col min="6661" max="6661" width="7.5" style="81" bestFit="1" customWidth="1"/>
    <col min="6662" max="6662" width="8.125" style="81" bestFit="1" customWidth="1"/>
    <col min="6663" max="6663" width="7.5" style="81" bestFit="1" customWidth="1"/>
    <col min="6664" max="6664" width="10.625" style="81" bestFit="1" customWidth="1"/>
    <col min="6665" max="6665" width="10" style="81"/>
    <col min="6666" max="6666" width="10.625" style="81" bestFit="1" customWidth="1"/>
    <col min="6667" max="6912" width="10" style="81"/>
    <col min="6913" max="6913" width="24" style="81" customWidth="1"/>
    <col min="6914" max="6916" width="8.125" style="81" bestFit="1" customWidth="1"/>
    <col min="6917" max="6917" width="7.5" style="81" bestFit="1" customWidth="1"/>
    <col min="6918" max="6918" width="8.125" style="81" bestFit="1" customWidth="1"/>
    <col min="6919" max="6919" width="7.5" style="81" bestFit="1" customWidth="1"/>
    <col min="6920" max="6920" width="10.625" style="81" bestFit="1" customWidth="1"/>
    <col min="6921" max="6921" width="10" style="81"/>
    <col min="6922" max="6922" width="10.625" style="81" bestFit="1" customWidth="1"/>
    <col min="6923" max="7168" width="11" style="81"/>
    <col min="7169" max="7169" width="24" style="81" customWidth="1"/>
    <col min="7170" max="7172" width="8.125" style="81" bestFit="1" customWidth="1"/>
    <col min="7173" max="7173" width="7.5" style="81" bestFit="1" customWidth="1"/>
    <col min="7174" max="7174" width="8.125" style="81" bestFit="1" customWidth="1"/>
    <col min="7175" max="7175" width="7.5" style="81" bestFit="1" customWidth="1"/>
    <col min="7176" max="7176" width="10.625" style="81" bestFit="1" customWidth="1"/>
    <col min="7177" max="7177" width="10" style="81"/>
    <col min="7178" max="7178" width="10.625" style="81" bestFit="1" customWidth="1"/>
    <col min="7179" max="7424" width="10" style="81"/>
    <col min="7425" max="7425" width="24" style="81" customWidth="1"/>
    <col min="7426" max="7428" width="8.125" style="81" bestFit="1" customWidth="1"/>
    <col min="7429" max="7429" width="7.5" style="81" bestFit="1" customWidth="1"/>
    <col min="7430" max="7430" width="8.125" style="81" bestFit="1" customWidth="1"/>
    <col min="7431" max="7431" width="7.5" style="81" bestFit="1" customWidth="1"/>
    <col min="7432" max="7432" width="10.625" style="81" bestFit="1" customWidth="1"/>
    <col min="7433" max="7433" width="10" style="81"/>
    <col min="7434" max="7434" width="10.625" style="81" bestFit="1" customWidth="1"/>
    <col min="7435" max="7680" width="10" style="81"/>
    <col min="7681" max="7681" width="24" style="81" customWidth="1"/>
    <col min="7682" max="7684" width="8.125" style="81" bestFit="1" customWidth="1"/>
    <col min="7685" max="7685" width="7.5" style="81" bestFit="1" customWidth="1"/>
    <col min="7686" max="7686" width="8.125" style="81" bestFit="1" customWidth="1"/>
    <col min="7687" max="7687" width="7.5" style="81" bestFit="1" customWidth="1"/>
    <col min="7688" max="7688" width="10.625" style="81" bestFit="1" customWidth="1"/>
    <col min="7689" max="7689" width="10" style="81"/>
    <col min="7690" max="7690" width="10.625" style="81" bestFit="1" customWidth="1"/>
    <col min="7691" max="7936" width="10" style="81"/>
    <col min="7937" max="7937" width="24" style="81" customWidth="1"/>
    <col min="7938" max="7940" width="8.125" style="81" bestFit="1" customWidth="1"/>
    <col min="7941" max="7941" width="7.5" style="81" bestFit="1" customWidth="1"/>
    <col min="7942" max="7942" width="8.125" style="81" bestFit="1" customWidth="1"/>
    <col min="7943" max="7943" width="7.5" style="81" bestFit="1" customWidth="1"/>
    <col min="7944" max="7944" width="10.625" style="81" bestFit="1" customWidth="1"/>
    <col min="7945" max="7945" width="10" style="81"/>
    <col min="7946" max="7946" width="10.625" style="81" bestFit="1" customWidth="1"/>
    <col min="7947" max="8192" width="11" style="81"/>
    <col min="8193" max="8193" width="24" style="81" customWidth="1"/>
    <col min="8194" max="8196" width="8.125" style="81" bestFit="1" customWidth="1"/>
    <col min="8197" max="8197" width="7.5" style="81" bestFit="1" customWidth="1"/>
    <col min="8198" max="8198" width="8.125" style="81" bestFit="1" customWidth="1"/>
    <col min="8199" max="8199" width="7.5" style="81" bestFit="1" customWidth="1"/>
    <col min="8200" max="8200" width="10.625" style="81" bestFit="1" customWidth="1"/>
    <col min="8201" max="8201" width="10" style="81"/>
    <col min="8202" max="8202" width="10.625" style="81" bestFit="1" customWidth="1"/>
    <col min="8203" max="8448" width="10" style="81"/>
    <col min="8449" max="8449" width="24" style="81" customWidth="1"/>
    <col min="8450" max="8452" width="8.125" style="81" bestFit="1" customWidth="1"/>
    <col min="8453" max="8453" width="7.5" style="81" bestFit="1" customWidth="1"/>
    <col min="8454" max="8454" width="8.125" style="81" bestFit="1" customWidth="1"/>
    <col min="8455" max="8455" width="7.5" style="81" bestFit="1" customWidth="1"/>
    <col min="8456" max="8456" width="10.625" style="81" bestFit="1" customWidth="1"/>
    <col min="8457" max="8457" width="10" style="81"/>
    <col min="8458" max="8458" width="10.625" style="81" bestFit="1" customWidth="1"/>
    <col min="8459" max="8704" width="10" style="81"/>
    <col min="8705" max="8705" width="24" style="81" customWidth="1"/>
    <col min="8706" max="8708" width="8.125" style="81" bestFit="1" customWidth="1"/>
    <col min="8709" max="8709" width="7.5" style="81" bestFit="1" customWidth="1"/>
    <col min="8710" max="8710" width="8.125" style="81" bestFit="1" customWidth="1"/>
    <col min="8711" max="8711" width="7.5" style="81" bestFit="1" customWidth="1"/>
    <col min="8712" max="8712" width="10.625" style="81" bestFit="1" customWidth="1"/>
    <col min="8713" max="8713" width="10" style="81"/>
    <col min="8714" max="8714" width="10.625" style="81" bestFit="1" customWidth="1"/>
    <col min="8715" max="8960" width="10" style="81"/>
    <col min="8961" max="8961" width="24" style="81" customWidth="1"/>
    <col min="8962" max="8964" width="8.125" style="81" bestFit="1" customWidth="1"/>
    <col min="8965" max="8965" width="7.5" style="81" bestFit="1" customWidth="1"/>
    <col min="8966" max="8966" width="8.125" style="81" bestFit="1" customWidth="1"/>
    <col min="8967" max="8967" width="7.5" style="81" bestFit="1" customWidth="1"/>
    <col min="8968" max="8968" width="10.625" style="81" bestFit="1" customWidth="1"/>
    <col min="8969" max="8969" width="10" style="81"/>
    <col min="8970" max="8970" width="10.625" style="81" bestFit="1" customWidth="1"/>
    <col min="8971" max="9216" width="11" style="81"/>
    <col min="9217" max="9217" width="24" style="81" customWidth="1"/>
    <col min="9218" max="9220" width="8.125" style="81" bestFit="1" customWidth="1"/>
    <col min="9221" max="9221" width="7.5" style="81" bestFit="1" customWidth="1"/>
    <col min="9222" max="9222" width="8.125" style="81" bestFit="1" customWidth="1"/>
    <col min="9223" max="9223" width="7.5" style="81" bestFit="1" customWidth="1"/>
    <col min="9224" max="9224" width="10.625" style="81" bestFit="1" customWidth="1"/>
    <col min="9225" max="9225" width="10" style="81"/>
    <col min="9226" max="9226" width="10.625" style="81" bestFit="1" customWidth="1"/>
    <col min="9227" max="9472" width="10" style="81"/>
    <col min="9473" max="9473" width="24" style="81" customWidth="1"/>
    <col min="9474" max="9476" width="8.125" style="81" bestFit="1" customWidth="1"/>
    <col min="9477" max="9477" width="7.5" style="81" bestFit="1" customWidth="1"/>
    <col min="9478" max="9478" width="8.125" style="81" bestFit="1" customWidth="1"/>
    <col min="9479" max="9479" width="7.5" style="81" bestFit="1" customWidth="1"/>
    <col min="9480" max="9480" width="10.625" style="81" bestFit="1" customWidth="1"/>
    <col min="9481" max="9481" width="10" style="81"/>
    <col min="9482" max="9482" width="10.625" style="81" bestFit="1" customWidth="1"/>
    <col min="9483" max="9728" width="10" style="81"/>
    <col min="9729" max="9729" width="24" style="81" customWidth="1"/>
    <col min="9730" max="9732" width="8.125" style="81" bestFit="1" customWidth="1"/>
    <col min="9733" max="9733" width="7.5" style="81" bestFit="1" customWidth="1"/>
    <col min="9734" max="9734" width="8.125" style="81" bestFit="1" customWidth="1"/>
    <col min="9735" max="9735" width="7.5" style="81" bestFit="1" customWidth="1"/>
    <col min="9736" max="9736" width="10.625" style="81" bestFit="1" customWidth="1"/>
    <col min="9737" max="9737" width="10" style="81"/>
    <col min="9738" max="9738" width="10.625" style="81" bestFit="1" customWidth="1"/>
    <col min="9739" max="9984" width="10" style="81"/>
    <col min="9985" max="9985" width="24" style="81" customWidth="1"/>
    <col min="9986" max="9988" width="8.125" style="81" bestFit="1" customWidth="1"/>
    <col min="9989" max="9989" width="7.5" style="81" bestFit="1" customWidth="1"/>
    <col min="9990" max="9990" width="8.125" style="81" bestFit="1" customWidth="1"/>
    <col min="9991" max="9991" width="7.5" style="81" bestFit="1" customWidth="1"/>
    <col min="9992" max="9992" width="10.625" style="81" bestFit="1" customWidth="1"/>
    <col min="9993" max="9993" width="10" style="81"/>
    <col min="9994" max="9994" width="10.625" style="81" bestFit="1" customWidth="1"/>
    <col min="9995" max="10240" width="11" style="81"/>
    <col min="10241" max="10241" width="24" style="81" customWidth="1"/>
    <col min="10242" max="10244" width="8.125" style="81" bestFit="1" customWidth="1"/>
    <col min="10245" max="10245" width="7.5" style="81" bestFit="1" customWidth="1"/>
    <col min="10246" max="10246" width="8.125" style="81" bestFit="1" customWidth="1"/>
    <col min="10247" max="10247" width="7.5" style="81" bestFit="1" customWidth="1"/>
    <col min="10248" max="10248" width="10.625" style="81" bestFit="1" customWidth="1"/>
    <col min="10249" max="10249" width="10" style="81"/>
    <col min="10250" max="10250" width="10.625" style="81" bestFit="1" customWidth="1"/>
    <col min="10251" max="10496" width="10" style="81"/>
    <col min="10497" max="10497" width="24" style="81" customWidth="1"/>
    <col min="10498" max="10500" width="8.125" style="81" bestFit="1" customWidth="1"/>
    <col min="10501" max="10501" width="7.5" style="81" bestFit="1" customWidth="1"/>
    <col min="10502" max="10502" width="8.125" style="81" bestFit="1" customWidth="1"/>
    <col min="10503" max="10503" width="7.5" style="81" bestFit="1" customWidth="1"/>
    <col min="10504" max="10504" width="10.625" style="81" bestFit="1" customWidth="1"/>
    <col min="10505" max="10505" width="10" style="81"/>
    <col min="10506" max="10506" width="10.625" style="81" bestFit="1" customWidth="1"/>
    <col min="10507" max="10752" width="10" style="81"/>
    <col min="10753" max="10753" width="24" style="81" customWidth="1"/>
    <col min="10754" max="10756" width="8.125" style="81" bestFit="1" customWidth="1"/>
    <col min="10757" max="10757" width="7.5" style="81" bestFit="1" customWidth="1"/>
    <col min="10758" max="10758" width="8.125" style="81" bestFit="1" customWidth="1"/>
    <col min="10759" max="10759" width="7.5" style="81" bestFit="1" customWidth="1"/>
    <col min="10760" max="10760" width="10.625" style="81" bestFit="1" customWidth="1"/>
    <col min="10761" max="10761" width="10" style="81"/>
    <col min="10762" max="10762" width="10.625" style="81" bestFit="1" customWidth="1"/>
    <col min="10763" max="11008" width="10" style="81"/>
    <col min="11009" max="11009" width="24" style="81" customWidth="1"/>
    <col min="11010" max="11012" width="8.125" style="81" bestFit="1" customWidth="1"/>
    <col min="11013" max="11013" width="7.5" style="81" bestFit="1" customWidth="1"/>
    <col min="11014" max="11014" width="8.125" style="81" bestFit="1" customWidth="1"/>
    <col min="11015" max="11015" width="7.5" style="81" bestFit="1" customWidth="1"/>
    <col min="11016" max="11016" width="10.625" style="81" bestFit="1" customWidth="1"/>
    <col min="11017" max="11017" width="10" style="81"/>
    <col min="11018" max="11018" width="10.625" style="81" bestFit="1" customWidth="1"/>
    <col min="11019" max="11264" width="11" style="81"/>
    <col min="11265" max="11265" width="24" style="81" customWidth="1"/>
    <col min="11266" max="11268" width="8.125" style="81" bestFit="1" customWidth="1"/>
    <col min="11269" max="11269" width="7.5" style="81" bestFit="1" customWidth="1"/>
    <col min="11270" max="11270" width="8.125" style="81" bestFit="1" customWidth="1"/>
    <col min="11271" max="11271" width="7.5" style="81" bestFit="1" customWidth="1"/>
    <col min="11272" max="11272" width="10.625" style="81" bestFit="1" customWidth="1"/>
    <col min="11273" max="11273" width="10" style="81"/>
    <col min="11274" max="11274" width="10.625" style="81" bestFit="1" customWidth="1"/>
    <col min="11275" max="11520" width="10" style="81"/>
    <col min="11521" max="11521" width="24" style="81" customWidth="1"/>
    <col min="11522" max="11524" width="8.125" style="81" bestFit="1" customWidth="1"/>
    <col min="11525" max="11525" width="7.5" style="81" bestFit="1" customWidth="1"/>
    <col min="11526" max="11526" width="8.125" style="81" bestFit="1" customWidth="1"/>
    <col min="11527" max="11527" width="7.5" style="81" bestFit="1" customWidth="1"/>
    <col min="11528" max="11528" width="10.625" style="81" bestFit="1" customWidth="1"/>
    <col min="11529" max="11529" width="10" style="81"/>
    <col min="11530" max="11530" width="10.625" style="81" bestFit="1" customWidth="1"/>
    <col min="11531" max="11776" width="10" style="81"/>
    <col min="11777" max="11777" width="24" style="81" customWidth="1"/>
    <col min="11778" max="11780" width="8.125" style="81" bestFit="1" customWidth="1"/>
    <col min="11781" max="11781" width="7.5" style="81" bestFit="1" customWidth="1"/>
    <col min="11782" max="11782" width="8.125" style="81" bestFit="1" customWidth="1"/>
    <col min="11783" max="11783" width="7.5" style="81" bestFit="1" customWidth="1"/>
    <col min="11784" max="11784" width="10.625" style="81" bestFit="1" customWidth="1"/>
    <col min="11785" max="11785" width="10" style="81"/>
    <col min="11786" max="11786" width="10.625" style="81" bestFit="1" customWidth="1"/>
    <col min="11787" max="12032" width="10" style="81"/>
    <col min="12033" max="12033" width="24" style="81" customWidth="1"/>
    <col min="12034" max="12036" width="8.125" style="81" bestFit="1" customWidth="1"/>
    <col min="12037" max="12037" width="7.5" style="81" bestFit="1" customWidth="1"/>
    <col min="12038" max="12038" width="8.125" style="81" bestFit="1" customWidth="1"/>
    <col min="12039" max="12039" width="7.5" style="81" bestFit="1" customWidth="1"/>
    <col min="12040" max="12040" width="10.625" style="81" bestFit="1" customWidth="1"/>
    <col min="12041" max="12041" width="10" style="81"/>
    <col min="12042" max="12042" width="10.625" style="81" bestFit="1" customWidth="1"/>
    <col min="12043" max="12288" width="11" style="81"/>
    <col min="12289" max="12289" width="24" style="81" customWidth="1"/>
    <col min="12290" max="12292" width="8.125" style="81" bestFit="1" customWidth="1"/>
    <col min="12293" max="12293" width="7.5" style="81" bestFit="1" customWidth="1"/>
    <col min="12294" max="12294" width="8.125" style="81" bestFit="1" customWidth="1"/>
    <col min="12295" max="12295" width="7.5" style="81" bestFit="1" customWidth="1"/>
    <col min="12296" max="12296" width="10.625" style="81" bestFit="1" customWidth="1"/>
    <col min="12297" max="12297" width="10" style="81"/>
    <col min="12298" max="12298" width="10.625" style="81" bestFit="1" customWidth="1"/>
    <col min="12299" max="12544" width="10" style="81"/>
    <col min="12545" max="12545" width="24" style="81" customWidth="1"/>
    <col min="12546" max="12548" width="8.125" style="81" bestFit="1" customWidth="1"/>
    <col min="12549" max="12549" width="7.5" style="81" bestFit="1" customWidth="1"/>
    <col min="12550" max="12550" width="8.125" style="81" bestFit="1" customWidth="1"/>
    <col min="12551" max="12551" width="7.5" style="81" bestFit="1" customWidth="1"/>
    <col min="12552" max="12552" width="10.625" style="81" bestFit="1" customWidth="1"/>
    <col min="12553" max="12553" width="10" style="81"/>
    <col min="12554" max="12554" width="10.625" style="81" bestFit="1" customWidth="1"/>
    <col min="12555" max="12800" width="10" style="81"/>
    <col min="12801" max="12801" width="24" style="81" customWidth="1"/>
    <col min="12802" max="12804" width="8.125" style="81" bestFit="1" customWidth="1"/>
    <col min="12805" max="12805" width="7.5" style="81" bestFit="1" customWidth="1"/>
    <col min="12806" max="12806" width="8.125" style="81" bestFit="1" customWidth="1"/>
    <col min="12807" max="12807" width="7.5" style="81" bestFit="1" customWidth="1"/>
    <col min="12808" max="12808" width="10.625" style="81" bestFit="1" customWidth="1"/>
    <col min="12809" max="12809" width="10" style="81"/>
    <col min="12810" max="12810" width="10.625" style="81" bestFit="1" customWidth="1"/>
    <col min="12811" max="13056" width="10" style="81"/>
    <col min="13057" max="13057" width="24" style="81" customWidth="1"/>
    <col min="13058" max="13060" width="8.125" style="81" bestFit="1" customWidth="1"/>
    <col min="13061" max="13061" width="7.5" style="81" bestFit="1" customWidth="1"/>
    <col min="13062" max="13062" width="8.125" style="81" bestFit="1" customWidth="1"/>
    <col min="13063" max="13063" width="7.5" style="81" bestFit="1" customWidth="1"/>
    <col min="13064" max="13064" width="10.625" style="81" bestFit="1" customWidth="1"/>
    <col min="13065" max="13065" width="10" style="81"/>
    <col min="13066" max="13066" width="10.625" style="81" bestFit="1" customWidth="1"/>
    <col min="13067" max="13312" width="11" style="81"/>
    <col min="13313" max="13313" width="24" style="81" customWidth="1"/>
    <col min="13314" max="13316" width="8.125" style="81" bestFit="1" customWidth="1"/>
    <col min="13317" max="13317" width="7.5" style="81" bestFit="1" customWidth="1"/>
    <col min="13318" max="13318" width="8.125" style="81" bestFit="1" customWidth="1"/>
    <col min="13319" max="13319" width="7.5" style="81" bestFit="1" customWidth="1"/>
    <col min="13320" max="13320" width="10.625" style="81" bestFit="1" customWidth="1"/>
    <col min="13321" max="13321" width="10" style="81"/>
    <col min="13322" max="13322" width="10.625" style="81" bestFit="1" customWidth="1"/>
    <col min="13323" max="13568" width="10" style="81"/>
    <col min="13569" max="13569" width="24" style="81" customWidth="1"/>
    <col min="13570" max="13572" width="8.125" style="81" bestFit="1" customWidth="1"/>
    <col min="13573" max="13573" width="7.5" style="81" bestFit="1" customWidth="1"/>
    <col min="13574" max="13574" width="8.125" style="81" bestFit="1" customWidth="1"/>
    <col min="13575" max="13575" width="7.5" style="81" bestFit="1" customWidth="1"/>
    <col min="13576" max="13576" width="10.625" style="81" bestFit="1" customWidth="1"/>
    <col min="13577" max="13577" width="10" style="81"/>
    <col min="13578" max="13578" width="10.625" style="81" bestFit="1" customWidth="1"/>
    <col min="13579" max="13824" width="10" style="81"/>
    <col min="13825" max="13825" width="24" style="81" customWidth="1"/>
    <col min="13826" max="13828" width="8.125" style="81" bestFit="1" customWidth="1"/>
    <col min="13829" max="13829" width="7.5" style="81" bestFit="1" customWidth="1"/>
    <col min="13830" max="13830" width="8.125" style="81" bestFit="1" customWidth="1"/>
    <col min="13831" max="13831" width="7.5" style="81" bestFit="1" customWidth="1"/>
    <col min="13832" max="13832" width="10.625" style="81" bestFit="1" customWidth="1"/>
    <col min="13833" max="13833" width="10" style="81"/>
    <col min="13834" max="13834" width="10.625" style="81" bestFit="1" customWidth="1"/>
    <col min="13835" max="14080" width="10" style="81"/>
    <col min="14081" max="14081" width="24" style="81" customWidth="1"/>
    <col min="14082" max="14084" width="8.125" style="81" bestFit="1" customWidth="1"/>
    <col min="14085" max="14085" width="7.5" style="81" bestFit="1" customWidth="1"/>
    <col min="14086" max="14086" width="8.125" style="81" bestFit="1" customWidth="1"/>
    <col min="14087" max="14087" width="7.5" style="81" bestFit="1" customWidth="1"/>
    <col min="14088" max="14088" width="10.625" style="81" bestFit="1" customWidth="1"/>
    <col min="14089" max="14089" width="10" style="81"/>
    <col min="14090" max="14090" width="10.625" style="81" bestFit="1" customWidth="1"/>
    <col min="14091" max="14336" width="11" style="81"/>
    <col min="14337" max="14337" width="24" style="81" customWidth="1"/>
    <col min="14338" max="14340" width="8.125" style="81" bestFit="1" customWidth="1"/>
    <col min="14341" max="14341" width="7.5" style="81" bestFit="1" customWidth="1"/>
    <col min="14342" max="14342" width="8.125" style="81" bestFit="1" customWidth="1"/>
    <col min="14343" max="14343" width="7.5" style="81" bestFit="1" customWidth="1"/>
    <col min="14344" max="14344" width="10.625" style="81" bestFit="1" customWidth="1"/>
    <col min="14345" max="14345" width="10" style="81"/>
    <col min="14346" max="14346" width="10.625" style="81" bestFit="1" customWidth="1"/>
    <col min="14347" max="14592" width="10" style="81"/>
    <col min="14593" max="14593" width="24" style="81" customWidth="1"/>
    <col min="14594" max="14596" width="8.125" style="81" bestFit="1" customWidth="1"/>
    <col min="14597" max="14597" width="7.5" style="81" bestFit="1" customWidth="1"/>
    <col min="14598" max="14598" width="8.125" style="81" bestFit="1" customWidth="1"/>
    <col min="14599" max="14599" width="7.5" style="81" bestFit="1" customWidth="1"/>
    <col min="14600" max="14600" width="10.625" style="81" bestFit="1" customWidth="1"/>
    <col min="14601" max="14601" width="10" style="81"/>
    <col min="14602" max="14602" width="10.625" style="81" bestFit="1" customWidth="1"/>
    <col min="14603" max="14848" width="10" style="81"/>
    <col min="14849" max="14849" width="24" style="81" customWidth="1"/>
    <col min="14850" max="14852" width="8.125" style="81" bestFit="1" customWidth="1"/>
    <col min="14853" max="14853" width="7.5" style="81" bestFit="1" customWidth="1"/>
    <col min="14854" max="14854" width="8.125" style="81" bestFit="1" customWidth="1"/>
    <col min="14855" max="14855" width="7.5" style="81" bestFit="1" customWidth="1"/>
    <col min="14856" max="14856" width="10.625" style="81" bestFit="1" customWidth="1"/>
    <col min="14857" max="14857" width="10" style="81"/>
    <col min="14858" max="14858" width="10.625" style="81" bestFit="1" customWidth="1"/>
    <col min="14859" max="15104" width="10" style="81"/>
    <col min="15105" max="15105" width="24" style="81" customWidth="1"/>
    <col min="15106" max="15108" width="8.125" style="81" bestFit="1" customWidth="1"/>
    <col min="15109" max="15109" width="7.5" style="81" bestFit="1" customWidth="1"/>
    <col min="15110" max="15110" width="8.125" style="81" bestFit="1" customWidth="1"/>
    <col min="15111" max="15111" width="7.5" style="81" bestFit="1" customWidth="1"/>
    <col min="15112" max="15112" width="10.625" style="81" bestFit="1" customWidth="1"/>
    <col min="15113" max="15113" width="10" style="81"/>
    <col min="15114" max="15114" width="10.625" style="81" bestFit="1" customWidth="1"/>
    <col min="15115" max="15360" width="11" style="81"/>
    <col min="15361" max="15361" width="24" style="81" customWidth="1"/>
    <col min="15362" max="15364" width="8.125" style="81" bestFit="1" customWidth="1"/>
    <col min="15365" max="15365" width="7.5" style="81" bestFit="1" customWidth="1"/>
    <col min="15366" max="15366" width="8.125" style="81" bestFit="1" customWidth="1"/>
    <col min="15367" max="15367" width="7.5" style="81" bestFit="1" customWidth="1"/>
    <col min="15368" max="15368" width="10.625" style="81" bestFit="1" customWidth="1"/>
    <col min="15369" max="15369" width="10" style="81"/>
    <col min="15370" max="15370" width="10.625" style="81" bestFit="1" customWidth="1"/>
    <col min="15371" max="15616" width="10" style="81"/>
    <col min="15617" max="15617" width="24" style="81" customWidth="1"/>
    <col min="15618" max="15620" width="8.125" style="81" bestFit="1" customWidth="1"/>
    <col min="15621" max="15621" width="7.5" style="81" bestFit="1" customWidth="1"/>
    <col min="15622" max="15622" width="8.125" style="81" bestFit="1" customWidth="1"/>
    <col min="15623" max="15623" width="7.5" style="81" bestFit="1" customWidth="1"/>
    <col min="15624" max="15624" width="10.625" style="81" bestFit="1" customWidth="1"/>
    <col min="15625" max="15625" width="10" style="81"/>
    <col min="15626" max="15626" width="10.625" style="81" bestFit="1" customWidth="1"/>
    <col min="15627" max="15872" width="10" style="81"/>
    <col min="15873" max="15873" width="24" style="81" customWidth="1"/>
    <col min="15874" max="15876" width="8.125" style="81" bestFit="1" customWidth="1"/>
    <col min="15877" max="15877" width="7.5" style="81" bestFit="1" customWidth="1"/>
    <col min="15878" max="15878" width="8.125" style="81" bestFit="1" customWidth="1"/>
    <col min="15879" max="15879" width="7.5" style="81" bestFit="1" customWidth="1"/>
    <col min="15880" max="15880" width="10.625" style="81" bestFit="1" customWidth="1"/>
    <col min="15881" max="15881" width="10" style="81"/>
    <col min="15882" max="15882" width="10.625" style="81" bestFit="1" customWidth="1"/>
    <col min="15883" max="16128" width="10" style="81"/>
    <col min="16129" max="16129" width="24" style="81" customWidth="1"/>
    <col min="16130" max="16132" width="8.125" style="81" bestFit="1" customWidth="1"/>
    <col min="16133" max="16133" width="7.5" style="81" bestFit="1" customWidth="1"/>
    <col min="16134" max="16134" width="8.125" style="81" bestFit="1" customWidth="1"/>
    <col min="16135" max="16135" width="7.5" style="81" bestFit="1" customWidth="1"/>
    <col min="16136" max="16136" width="10.625" style="81" bestFit="1" customWidth="1"/>
    <col min="16137" max="16137" width="10" style="81"/>
    <col min="16138" max="16138" width="10.625" style="81" bestFit="1" customWidth="1"/>
    <col min="16139" max="16384" width="11" style="81"/>
  </cols>
  <sheetData>
    <row r="1" spans="1:8" ht="13.5" thickTop="1" x14ac:dyDescent="0.2">
      <c r="A1" s="312" t="s">
        <v>24</v>
      </c>
      <c r="B1" s="313"/>
      <c r="C1" s="313"/>
      <c r="D1" s="313"/>
      <c r="E1" s="313"/>
      <c r="F1" s="313"/>
      <c r="G1" s="313"/>
      <c r="H1" s="313"/>
    </row>
    <row r="2" spans="1:8" ht="15.75" x14ac:dyDescent="0.25">
      <c r="A2" s="314"/>
      <c r="B2" s="315"/>
      <c r="C2" s="316"/>
      <c r="D2" s="316"/>
      <c r="E2" s="316"/>
      <c r="F2" s="316"/>
      <c r="G2" s="316"/>
      <c r="H2" s="338" t="s">
        <v>151</v>
      </c>
    </row>
    <row r="3" spans="1:8" s="69" customFormat="1" x14ac:dyDescent="0.2">
      <c r="A3" s="285"/>
      <c r="B3" s="777">
        <f>INDICE!A3</f>
        <v>45017</v>
      </c>
      <c r="C3" s="778"/>
      <c r="D3" s="778" t="s">
        <v>115</v>
      </c>
      <c r="E3" s="778"/>
      <c r="F3" s="778" t="s">
        <v>116</v>
      </c>
      <c r="G3" s="778"/>
      <c r="H3" s="778"/>
    </row>
    <row r="4" spans="1:8" s="69" customFormat="1" x14ac:dyDescent="0.2">
      <c r="A4" s="286"/>
      <c r="B4" s="82" t="s">
        <v>47</v>
      </c>
      <c r="C4" s="82" t="s">
        <v>421</v>
      </c>
      <c r="D4" s="82" t="s">
        <v>47</v>
      </c>
      <c r="E4" s="82" t="s">
        <v>421</v>
      </c>
      <c r="F4" s="82" t="s">
        <v>47</v>
      </c>
      <c r="G4" s="83" t="s">
        <v>421</v>
      </c>
      <c r="H4" s="83" t="s">
        <v>121</v>
      </c>
    </row>
    <row r="5" spans="1:8" x14ac:dyDescent="0.2">
      <c r="A5" s="317" t="s">
        <v>138</v>
      </c>
      <c r="B5" s="326">
        <v>55.861879999999985</v>
      </c>
      <c r="C5" s="319">
        <v>-15.609254691339148</v>
      </c>
      <c r="D5" s="318">
        <v>302.43607000000003</v>
      </c>
      <c r="E5" s="319">
        <v>-8.2234875121296067</v>
      </c>
      <c r="F5" s="318">
        <v>723.4061999999999</v>
      </c>
      <c r="G5" s="319">
        <v>-11.15303119334582</v>
      </c>
      <c r="H5" s="324">
        <v>35.512742389510002</v>
      </c>
    </row>
    <row r="6" spans="1:8" x14ac:dyDescent="0.2">
      <c r="A6" s="317" t="s">
        <v>139</v>
      </c>
      <c r="B6" s="326">
        <v>31.557590000000012</v>
      </c>
      <c r="C6" s="319">
        <v>-28.814586635158591</v>
      </c>
      <c r="D6" s="318">
        <v>216.27983</v>
      </c>
      <c r="E6" s="319">
        <v>-7.966836546028544</v>
      </c>
      <c r="F6" s="318">
        <v>499.99859000000004</v>
      </c>
      <c r="G6" s="319">
        <v>-1.0717109842248838</v>
      </c>
      <c r="H6" s="324">
        <v>24.545436743268496</v>
      </c>
    </row>
    <row r="7" spans="1:8" x14ac:dyDescent="0.2">
      <c r="A7" s="317" t="s">
        <v>140</v>
      </c>
      <c r="B7" s="326">
        <v>8.6570799999999988</v>
      </c>
      <c r="C7" s="319">
        <v>1.5787565429514174</v>
      </c>
      <c r="D7" s="318">
        <v>35.264600000000002</v>
      </c>
      <c r="E7" s="319">
        <v>11.165120771484908</v>
      </c>
      <c r="F7" s="318">
        <v>111.03128</v>
      </c>
      <c r="G7" s="319">
        <v>16.196955074168248</v>
      </c>
      <c r="H7" s="324">
        <v>5.4506378903271155</v>
      </c>
    </row>
    <row r="8" spans="1:8" x14ac:dyDescent="0.2">
      <c r="A8" s="320" t="s">
        <v>441</v>
      </c>
      <c r="B8" s="325">
        <v>90.205179999999999</v>
      </c>
      <c r="C8" s="322">
        <v>58.273278039124207</v>
      </c>
      <c r="D8" s="321">
        <v>213.04862</v>
      </c>
      <c r="E8" s="323">
        <v>63.982233308551727</v>
      </c>
      <c r="F8" s="321">
        <v>702.59669999999994</v>
      </c>
      <c r="G8" s="323">
        <v>64.542938039667533</v>
      </c>
      <c r="H8" s="489">
        <v>34.491182976894372</v>
      </c>
    </row>
    <row r="9" spans="1:8" s="69" customFormat="1" x14ac:dyDescent="0.2">
      <c r="A9" s="287" t="s">
        <v>114</v>
      </c>
      <c r="B9" s="61">
        <v>186.28172999999998</v>
      </c>
      <c r="C9" s="62">
        <v>5.8168206737380626</v>
      </c>
      <c r="D9" s="61">
        <v>767.02911999999992</v>
      </c>
      <c r="E9" s="62">
        <v>5.6249266024138738</v>
      </c>
      <c r="F9" s="61">
        <v>2037.03277</v>
      </c>
      <c r="G9" s="62">
        <v>10.577021350716825</v>
      </c>
      <c r="H9" s="62">
        <v>100</v>
      </c>
    </row>
    <row r="10" spans="1:8" x14ac:dyDescent="0.2">
      <c r="A10" s="311"/>
      <c r="B10" s="310"/>
      <c r="C10" s="316"/>
      <c r="D10" s="310"/>
      <c r="E10" s="316"/>
      <c r="F10" s="310"/>
      <c r="G10" s="316"/>
      <c r="H10" s="79" t="s">
        <v>220</v>
      </c>
    </row>
    <row r="11" spans="1:8" x14ac:dyDescent="0.2">
      <c r="A11" s="288" t="s">
        <v>479</v>
      </c>
      <c r="B11" s="310"/>
      <c r="C11" s="310"/>
      <c r="D11" s="310"/>
      <c r="E11" s="310"/>
      <c r="F11" s="310"/>
      <c r="G11" s="316"/>
      <c r="H11" s="316"/>
    </row>
    <row r="12" spans="1:8" x14ac:dyDescent="0.2">
      <c r="A12" s="288" t="s">
        <v>518</v>
      </c>
      <c r="B12" s="310"/>
      <c r="C12" s="310"/>
      <c r="D12" s="310"/>
      <c r="E12" s="310"/>
      <c r="F12" s="310"/>
      <c r="G12" s="316"/>
      <c r="H12" s="316"/>
    </row>
    <row r="13" spans="1:8" ht="14.25" x14ac:dyDescent="0.2">
      <c r="A13" s="133" t="s">
        <v>532</v>
      </c>
      <c r="B13" s="1"/>
      <c r="C13" s="1"/>
      <c r="D13" s="1"/>
      <c r="E13" s="1"/>
      <c r="F13" s="1"/>
      <c r="G13" s="1"/>
      <c r="H13" s="1"/>
    </row>
    <row r="17" spans="3:21" x14ac:dyDescent="0.2">
      <c r="C17" s="593"/>
      <c r="D17" s="593"/>
      <c r="E17" s="593"/>
      <c r="F17" s="593"/>
      <c r="G17" s="593"/>
      <c r="H17" s="593"/>
      <c r="I17" s="593"/>
      <c r="J17" s="593"/>
      <c r="K17" s="593"/>
      <c r="L17" s="593"/>
      <c r="M17" s="593"/>
      <c r="N17" s="593"/>
      <c r="O17" s="593"/>
      <c r="P17" s="593"/>
      <c r="Q17" s="593"/>
      <c r="R17" s="593"/>
      <c r="S17" s="593"/>
      <c r="T17" s="593"/>
      <c r="U17" s="593"/>
    </row>
  </sheetData>
  <mergeCells count="3">
    <mergeCell ref="B3:C3"/>
    <mergeCell ref="D3:E3"/>
    <mergeCell ref="F3:H3"/>
  </mergeCells>
  <conditionalFormatting sqref="B8">
    <cfRule type="cellIs" dxfId="192" priority="8" operator="between">
      <formula>0</formula>
      <formula>0.5</formula>
    </cfRule>
  </conditionalFormatting>
  <conditionalFormatting sqref="C17:U17">
    <cfRule type="cellIs" dxfId="191" priority="3" operator="between">
      <formula>-0.0499999</formula>
      <formula>0.0499999</formula>
    </cfRule>
  </conditionalFormatting>
  <conditionalFormatting sqref="D8">
    <cfRule type="cellIs" dxfId="190" priority="7" operator="between">
      <formula>0</formula>
      <formula>0.5</formula>
    </cfRule>
  </conditionalFormatting>
  <conditionalFormatting sqref="F8">
    <cfRule type="cellIs" dxfId="189" priority="6" operator="between">
      <formula>0</formula>
      <formula>0.5</formula>
    </cfRule>
  </conditionalFormatting>
  <conditionalFormatting sqref="G5">
    <cfRule type="cellIs" dxfId="188" priority="1" operator="between">
      <formula>-0.049</formula>
      <formula>0.049</formula>
    </cfRule>
  </conditionalFormatting>
  <conditionalFormatting sqref="H8">
    <cfRule type="cellIs" dxfId="187" priority="5"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N18"/>
  <sheetViews>
    <sheetView zoomScaleNormal="100" zoomScaleSheetLayoutView="100" workbookViewId="0"/>
  </sheetViews>
  <sheetFormatPr baseColWidth="10" defaultRowHeight="12.75" x14ac:dyDescent="0.2"/>
  <cols>
    <col min="1" max="1" width="20.5" style="81" customWidth="1"/>
    <col min="2" max="2" width="10" style="81" customWidth="1"/>
    <col min="3" max="3" width="11.625" style="81" customWidth="1"/>
    <col min="4" max="4" width="10" style="81" customWidth="1"/>
    <col min="5" max="5" width="10.625" style="81" customWidth="1"/>
    <col min="6" max="6" width="9.5" style="81" customWidth="1"/>
    <col min="7" max="7" width="11" style="81" customWidth="1"/>
    <col min="8" max="8" width="14.625" style="81" customWidth="1"/>
    <col min="9" max="9" width="11.5" style="81" customWidth="1"/>
    <col min="10" max="10" width="12.5" style="81" customWidth="1"/>
    <col min="11" max="15" width="11" style="81"/>
    <col min="16" max="256" width="10" style="81"/>
    <col min="257" max="257" width="18" style="81" customWidth="1"/>
    <col min="258" max="260" width="8.125" style="81" bestFit="1" customWidth="1"/>
    <col min="261" max="261" width="8.125" style="81" customWidth="1"/>
    <col min="262" max="262" width="8.125" style="81" bestFit="1" customWidth="1"/>
    <col min="263" max="263" width="9.125" style="81" bestFit="1" customWidth="1"/>
    <col min="264" max="264" width="11" style="81" bestFit="1" customWidth="1"/>
    <col min="265" max="265" width="10.125" style="81" bestFit="1" customWidth="1"/>
    <col min="266" max="266" width="11" style="81" bestFit="1" customWidth="1"/>
    <col min="267" max="512" width="10" style="81"/>
    <col min="513" max="513" width="18" style="81" customWidth="1"/>
    <col min="514" max="516" width="8.125" style="81" bestFit="1" customWidth="1"/>
    <col min="517" max="517" width="8.125" style="81" customWidth="1"/>
    <col min="518" max="518" width="8.125" style="81" bestFit="1" customWidth="1"/>
    <col min="519" max="519" width="9.125" style="81" bestFit="1" customWidth="1"/>
    <col min="520" max="520" width="11" style="81" bestFit="1" customWidth="1"/>
    <col min="521" max="521" width="10.125" style="81" bestFit="1" customWidth="1"/>
    <col min="522" max="522" width="11" style="81" bestFit="1" customWidth="1"/>
    <col min="523" max="768" width="10" style="81"/>
    <col min="769" max="769" width="18" style="81" customWidth="1"/>
    <col min="770" max="772" width="8.125" style="81" bestFit="1" customWidth="1"/>
    <col min="773" max="773" width="8.125" style="81" customWidth="1"/>
    <col min="774" max="774" width="8.125" style="81" bestFit="1" customWidth="1"/>
    <col min="775" max="775" width="9.125" style="81" bestFit="1" customWidth="1"/>
    <col min="776" max="776" width="11" style="81" bestFit="1" customWidth="1"/>
    <col min="777" max="777" width="10.125" style="81" bestFit="1" customWidth="1"/>
    <col min="778" max="778" width="11" style="81" bestFit="1" customWidth="1"/>
    <col min="779" max="1024" width="11" style="81"/>
    <col min="1025" max="1025" width="18" style="81" customWidth="1"/>
    <col min="1026" max="1028" width="8.125" style="81" bestFit="1" customWidth="1"/>
    <col min="1029" max="1029" width="8.125" style="81" customWidth="1"/>
    <col min="1030" max="1030" width="8.125" style="81" bestFit="1" customWidth="1"/>
    <col min="1031" max="1031" width="9.125" style="81" bestFit="1" customWidth="1"/>
    <col min="1032" max="1032" width="11" style="81" bestFit="1" customWidth="1"/>
    <col min="1033" max="1033" width="10.125" style="81" bestFit="1" customWidth="1"/>
    <col min="1034" max="1034" width="11" style="81" bestFit="1" customWidth="1"/>
    <col min="1035" max="1280" width="10" style="81"/>
    <col min="1281" max="1281" width="18" style="81" customWidth="1"/>
    <col min="1282" max="1284" width="8.125" style="81" bestFit="1" customWidth="1"/>
    <col min="1285" max="1285" width="8.125" style="81" customWidth="1"/>
    <col min="1286" max="1286" width="8.125" style="81" bestFit="1" customWidth="1"/>
    <col min="1287" max="1287" width="9.125" style="81" bestFit="1" customWidth="1"/>
    <col min="1288" max="1288" width="11" style="81" bestFit="1" customWidth="1"/>
    <col min="1289" max="1289" width="10.125" style="81" bestFit="1" customWidth="1"/>
    <col min="1290" max="1290" width="11" style="81" bestFit="1" customWidth="1"/>
    <col min="1291" max="1536" width="10" style="81"/>
    <col min="1537" max="1537" width="18" style="81" customWidth="1"/>
    <col min="1538" max="1540" width="8.125" style="81" bestFit="1" customWidth="1"/>
    <col min="1541" max="1541" width="8.125" style="81" customWidth="1"/>
    <col min="1542" max="1542" width="8.125" style="81" bestFit="1" customWidth="1"/>
    <col min="1543" max="1543" width="9.125" style="81" bestFit="1" customWidth="1"/>
    <col min="1544" max="1544" width="11" style="81" bestFit="1" customWidth="1"/>
    <col min="1545" max="1545" width="10.125" style="81" bestFit="1" customWidth="1"/>
    <col min="1546" max="1546" width="11" style="81" bestFit="1" customWidth="1"/>
    <col min="1547" max="1792" width="10" style="81"/>
    <col min="1793" max="1793" width="18" style="81" customWidth="1"/>
    <col min="1794" max="1796" width="8.125" style="81" bestFit="1" customWidth="1"/>
    <col min="1797" max="1797" width="8.125" style="81" customWidth="1"/>
    <col min="1798" max="1798" width="8.125" style="81" bestFit="1" customWidth="1"/>
    <col min="1799" max="1799" width="9.125" style="81" bestFit="1" customWidth="1"/>
    <col min="1800" max="1800" width="11" style="81" bestFit="1" customWidth="1"/>
    <col min="1801" max="1801" width="10.125" style="81" bestFit="1" customWidth="1"/>
    <col min="1802" max="1802" width="11" style="81" bestFit="1" customWidth="1"/>
    <col min="1803" max="2048" width="11" style="81"/>
    <col min="2049" max="2049" width="18" style="81" customWidth="1"/>
    <col min="2050" max="2052" width="8.125" style="81" bestFit="1" customWidth="1"/>
    <col min="2053" max="2053" width="8.125" style="81" customWidth="1"/>
    <col min="2054" max="2054" width="8.125" style="81" bestFit="1" customWidth="1"/>
    <col min="2055" max="2055" width="9.125" style="81" bestFit="1" customWidth="1"/>
    <col min="2056" max="2056" width="11" style="81" bestFit="1" customWidth="1"/>
    <col min="2057" max="2057" width="10.125" style="81" bestFit="1" customWidth="1"/>
    <col min="2058" max="2058" width="11" style="81" bestFit="1" customWidth="1"/>
    <col min="2059" max="2304" width="10" style="81"/>
    <col min="2305" max="2305" width="18" style="81" customWidth="1"/>
    <col min="2306" max="2308" width="8.125" style="81" bestFit="1" customWidth="1"/>
    <col min="2309" max="2309" width="8.125" style="81" customWidth="1"/>
    <col min="2310" max="2310" width="8.125" style="81" bestFit="1" customWidth="1"/>
    <col min="2311" max="2311" width="9.125" style="81" bestFit="1" customWidth="1"/>
    <col min="2312" max="2312" width="11" style="81" bestFit="1" customWidth="1"/>
    <col min="2313" max="2313" width="10.125" style="81" bestFit="1" customWidth="1"/>
    <col min="2314" max="2314" width="11" style="81" bestFit="1" customWidth="1"/>
    <col min="2315" max="2560" width="10" style="81"/>
    <col min="2561" max="2561" width="18" style="81" customWidth="1"/>
    <col min="2562" max="2564" width="8.125" style="81" bestFit="1" customWidth="1"/>
    <col min="2565" max="2565" width="8.125" style="81" customWidth="1"/>
    <col min="2566" max="2566" width="8.125" style="81" bestFit="1" customWidth="1"/>
    <col min="2567" max="2567" width="9.125" style="81" bestFit="1" customWidth="1"/>
    <col min="2568" max="2568" width="11" style="81" bestFit="1" customWidth="1"/>
    <col min="2569" max="2569" width="10.125" style="81" bestFit="1" customWidth="1"/>
    <col min="2570" max="2570" width="11" style="81" bestFit="1" customWidth="1"/>
    <col min="2571" max="2816" width="10" style="81"/>
    <col min="2817" max="2817" width="18" style="81" customWidth="1"/>
    <col min="2818" max="2820" width="8.125" style="81" bestFit="1" customWidth="1"/>
    <col min="2821" max="2821" width="8.125" style="81" customWidth="1"/>
    <col min="2822" max="2822" width="8.125" style="81" bestFit="1" customWidth="1"/>
    <col min="2823" max="2823" width="9.125" style="81" bestFit="1" customWidth="1"/>
    <col min="2824" max="2824" width="11" style="81" bestFit="1" customWidth="1"/>
    <col min="2825" max="2825" width="10.125" style="81" bestFit="1" customWidth="1"/>
    <col min="2826" max="2826" width="11" style="81" bestFit="1" customWidth="1"/>
    <col min="2827" max="3072" width="11" style="81"/>
    <col min="3073" max="3073" width="18" style="81" customWidth="1"/>
    <col min="3074" max="3076" width="8.125" style="81" bestFit="1" customWidth="1"/>
    <col min="3077" max="3077" width="8.125" style="81" customWidth="1"/>
    <col min="3078" max="3078" width="8.125" style="81" bestFit="1" customWidth="1"/>
    <col min="3079" max="3079" width="9.125" style="81" bestFit="1" customWidth="1"/>
    <col min="3080" max="3080" width="11" style="81" bestFit="1" customWidth="1"/>
    <col min="3081" max="3081" width="10.125" style="81" bestFit="1" customWidth="1"/>
    <col min="3082" max="3082" width="11" style="81" bestFit="1" customWidth="1"/>
    <col min="3083" max="3328" width="10" style="81"/>
    <col min="3329" max="3329" width="18" style="81" customWidth="1"/>
    <col min="3330" max="3332" width="8.125" style="81" bestFit="1" customWidth="1"/>
    <col min="3333" max="3333" width="8.125" style="81" customWidth="1"/>
    <col min="3334" max="3334" width="8.125" style="81" bestFit="1" customWidth="1"/>
    <col min="3335" max="3335" width="9.125" style="81" bestFit="1" customWidth="1"/>
    <col min="3336" max="3336" width="11" style="81" bestFit="1" customWidth="1"/>
    <col min="3337" max="3337" width="10.125" style="81" bestFit="1" customWidth="1"/>
    <col min="3338" max="3338" width="11" style="81" bestFit="1" customWidth="1"/>
    <col min="3339" max="3584" width="10" style="81"/>
    <col min="3585" max="3585" width="18" style="81" customWidth="1"/>
    <col min="3586" max="3588" width="8.125" style="81" bestFit="1" customWidth="1"/>
    <col min="3589" max="3589" width="8.125" style="81" customWidth="1"/>
    <col min="3590" max="3590" width="8.125" style="81" bestFit="1" customWidth="1"/>
    <col min="3591" max="3591" width="9.125" style="81" bestFit="1" customWidth="1"/>
    <col min="3592" max="3592" width="11" style="81" bestFit="1" customWidth="1"/>
    <col min="3593" max="3593" width="10.125" style="81" bestFit="1" customWidth="1"/>
    <col min="3594" max="3594" width="11" style="81" bestFit="1" customWidth="1"/>
    <col min="3595" max="3840" width="10" style="81"/>
    <col min="3841" max="3841" width="18" style="81" customWidth="1"/>
    <col min="3842" max="3844" width="8.125" style="81" bestFit="1" customWidth="1"/>
    <col min="3845" max="3845" width="8.125" style="81" customWidth="1"/>
    <col min="3846" max="3846" width="8.125" style="81" bestFit="1" customWidth="1"/>
    <col min="3847" max="3847" width="9.125" style="81" bestFit="1" customWidth="1"/>
    <col min="3848" max="3848" width="11" style="81" bestFit="1" customWidth="1"/>
    <col min="3849" max="3849" width="10.125" style="81" bestFit="1" customWidth="1"/>
    <col min="3850" max="3850" width="11" style="81" bestFit="1" customWidth="1"/>
    <col min="3851" max="4096" width="11" style="81"/>
    <col min="4097" max="4097" width="18" style="81" customWidth="1"/>
    <col min="4098" max="4100" width="8.125" style="81" bestFit="1" customWidth="1"/>
    <col min="4101" max="4101" width="8.125" style="81" customWidth="1"/>
    <col min="4102" max="4102" width="8.125" style="81" bestFit="1" customWidth="1"/>
    <col min="4103" max="4103" width="9.125" style="81" bestFit="1" customWidth="1"/>
    <col min="4104" max="4104" width="11" style="81" bestFit="1" customWidth="1"/>
    <col min="4105" max="4105" width="10.125" style="81" bestFit="1" customWidth="1"/>
    <col min="4106" max="4106" width="11" style="81" bestFit="1" customWidth="1"/>
    <col min="4107" max="4352" width="10" style="81"/>
    <col min="4353" max="4353" width="18" style="81" customWidth="1"/>
    <col min="4354" max="4356" width="8.125" style="81" bestFit="1" customWidth="1"/>
    <col min="4357" max="4357" width="8.125" style="81" customWidth="1"/>
    <col min="4358" max="4358" width="8.125" style="81" bestFit="1" customWidth="1"/>
    <col min="4359" max="4359" width="9.125" style="81" bestFit="1" customWidth="1"/>
    <col min="4360" max="4360" width="11" style="81" bestFit="1" customWidth="1"/>
    <col min="4361" max="4361" width="10.125" style="81" bestFit="1" customWidth="1"/>
    <col min="4362" max="4362" width="11" style="81" bestFit="1" customWidth="1"/>
    <col min="4363" max="4608" width="10" style="81"/>
    <col min="4609" max="4609" width="18" style="81" customWidth="1"/>
    <col min="4610" max="4612" width="8.125" style="81" bestFit="1" customWidth="1"/>
    <col min="4613" max="4613" width="8.125" style="81" customWidth="1"/>
    <col min="4614" max="4614" width="8.125" style="81" bestFit="1" customWidth="1"/>
    <col min="4615" max="4615" width="9.125" style="81" bestFit="1" customWidth="1"/>
    <col min="4616" max="4616" width="11" style="81" bestFit="1" customWidth="1"/>
    <col min="4617" max="4617" width="10.125" style="81" bestFit="1" customWidth="1"/>
    <col min="4618" max="4618" width="11" style="81" bestFit="1" customWidth="1"/>
    <col min="4619" max="4864" width="10" style="81"/>
    <col min="4865" max="4865" width="18" style="81" customWidth="1"/>
    <col min="4866" max="4868" width="8.125" style="81" bestFit="1" customWidth="1"/>
    <col min="4869" max="4869" width="8.125" style="81" customWidth="1"/>
    <col min="4870" max="4870" width="8.125" style="81" bestFit="1" customWidth="1"/>
    <col min="4871" max="4871" width="9.125" style="81" bestFit="1" customWidth="1"/>
    <col min="4872" max="4872" width="11" style="81" bestFit="1" customWidth="1"/>
    <col min="4873" max="4873" width="10.125" style="81" bestFit="1" customWidth="1"/>
    <col min="4874" max="4874" width="11" style="81" bestFit="1" customWidth="1"/>
    <col min="4875" max="5120" width="11" style="81"/>
    <col min="5121" max="5121" width="18" style="81" customWidth="1"/>
    <col min="5122" max="5124" width="8.125" style="81" bestFit="1" customWidth="1"/>
    <col min="5125" max="5125" width="8.125" style="81" customWidth="1"/>
    <col min="5126" max="5126" width="8.125" style="81" bestFit="1" customWidth="1"/>
    <col min="5127" max="5127" width="9.125" style="81" bestFit="1" customWidth="1"/>
    <col min="5128" max="5128" width="11" style="81" bestFit="1" customWidth="1"/>
    <col min="5129" max="5129" width="10.125" style="81" bestFit="1" customWidth="1"/>
    <col min="5130" max="5130" width="11" style="81" bestFit="1" customWidth="1"/>
    <col min="5131" max="5376" width="10" style="81"/>
    <col min="5377" max="5377" width="18" style="81" customWidth="1"/>
    <col min="5378" max="5380" width="8.125" style="81" bestFit="1" customWidth="1"/>
    <col min="5381" max="5381" width="8.125" style="81" customWidth="1"/>
    <col min="5382" max="5382" width="8.125" style="81" bestFit="1" customWidth="1"/>
    <col min="5383" max="5383" width="9.125" style="81" bestFit="1" customWidth="1"/>
    <col min="5384" max="5384" width="11" style="81" bestFit="1" customWidth="1"/>
    <col min="5385" max="5385" width="10.125" style="81" bestFit="1" customWidth="1"/>
    <col min="5386" max="5386" width="11" style="81" bestFit="1" customWidth="1"/>
    <col min="5387" max="5632" width="10" style="81"/>
    <col min="5633" max="5633" width="18" style="81" customWidth="1"/>
    <col min="5634" max="5636" width="8.125" style="81" bestFit="1" customWidth="1"/>
    <col min="5637" max="5637" width="8.125" style="81" customWidth="1"/>
    <col min="5638" max="5638" width="8.125" style="81" bestFit="1" customWidth="1"/>
    <col min="5639" max="5639" width="9.125" style="81" bestFit="1" customWidth="1"/>
    <col min="5640" max="5640" width="11" style="81" bestFit="1" customWidth="1"/>
    <col min="5641" max="5641" width="10.125" style="81" bestFit="1" customWidth="1"/>
    <col min="5642" max="5642" width="11" style="81" bestFit="1" customWidth="1"/>
    <col min="5643" max="5888" width="10" style="81"/>
    <col min="5889" max="5889" width="18" style="81" customWidth="1"/>
    <col min="5890" max="5892" width="8.125" style="81" bestFit="1" customWidth="1"/>
    <col min="5893" max="5893" width="8.125" style="81" customWidth="1"/>
    <col min="5894" max="5894" width="8.125" style="81" bestFit="1" customWidth="1"/>
    <col min="5895" max="5895" width="9.125" style="81" bestFit="1" customWidth="1"/>
    <col min="5896" max="5896" width="11" style="81" bestFit="1" customWidth="1"/>
    <col min="5897" max="5897" width="10.125" style="81" bestFit="1" customWidth="1"/>
    <col min="5898" max="5898" width="11" style="81" bestFit="1" customWidth="1"/>
    <col min="5899" max="6144" width="11" style="81"/>
    <col min="6145" max="6145" width="18" style="81" customWidth="1"/>
    <col min="6146" max="6148" width="8.125" style="81" bestFit="1" customWidth="1"/>
    <col min="6149" max="6149" width="8.125" style="81" customWidth="1"/>
    <col min="6150" max="6150" width="8.125" style="81" bestFit="1" customWidth="1"/>
    <col min="6151" max="6151" width="9.125" style="81" bestFit="1" customWidth="1"/>
    <col min="6152" max="6152" width="11" style="81" bestFit="1" customWidth="1"/>
    <col min="6153" max="6153" width="10.125" style="81" bestFit="1" customWidth="1"/>
    <col min="6154" max="6154" width="11" style="81" bestFit="1" customWidth="1"/>
    <col min="6155" max="6400" width="10" style="81"/>
    <col min="6401" max="6401" width="18" style="81" customWidth="1"/>
    <col min="6402" max="6404" width="8.125" style="81" bestFit="1" customWidth="1"/>
    <col min="6405" max="6405" width="8.125" style="81" customWidth="1"/>
    <col min="6406" max="6406" width="8.125" style="81" bestFit="1" customWidth="1"/>
    <col min="6407" max="6407" width="9.125" style="81" bestFit="1" customWidth="1"/>
    <col min="6408" max="6408" width="11" style="81" bestFit="1" customWidth="1"/>
    <col min="6409" max="6409" width="10.125" style="81" bestFit="1" customWidth="1"/>
    <col min="6410" max="6410" width="11" style="81" bestFit="1" customWidth="1"/>
    <col min="6411" max="6656" width="10" style="81"/>
    <col min="6657" max="6657" width="18" style="81" customWidth="1"/>
    <col min="6658" max="6660" width="8.125" style="81" bestFit="1" customWidth="1"/>
    <col min="6661" max="6661" width="8.125" style="81" customWidth="1"/>
    <col min="6662" max="6662" width="8.125" style="81" bestFit="1" customWidth="1"/>
    <col min="6663" max="6663" width="9.125" style="81" bestFit="1" customWidth="1"/>
    <col min="6664" max="6664" width="11" style="81" bestFit="1" customWidth="1"/>
    <col min="6665" max="6665" width="10.125" style="81" bestFit="1" customWidth="1"/>
    <col min="6666" max="6666" width="11" style="81" bestFit="1" customWidth="1"/>
    <col min="6667" max="6912" width="10" style="81"/>
    <col min="6913" max="6913" width="18" style="81" customWidth="1"/>
    <col min="6914" max="6916" width="8.125" style="81" bestFit="1" customWidth="1"/>
    <col min="6917" max="6917" width="8.125" style="81" customWidth="1"/>
    <col min="6918" max="6918" width="8.125" style="81" bestFit="1" customWidth="1"/>
    <col min="6919" max="6919" width="9.125" style="81" bestFit="1" customWidth="1"/>
    <col min="6920" max="6920" width="11" style="81" bestFit="1" customWidth="1"/>
    <col min="6921" max="6921" width="10.125" style="81" bestFit="1" customWidth="1"/>
    <col min="6922" max="6922" width="11" style="81" bestFit="1" customWidth="1"/>
    <col min="6923" max="7168" width="11" style="81"/>
    <col min="7169" max="7169" width="18" style="81" customWidth="1"/>
    <col min="7170" max="7172" width="8.125" style="81" bestFit="1" customWidth="1"/>
    <col min="7173" max="7173" width="8.125" style="81" customWidth="1"/>
    <col min="7174" max="7174" width="8.125" style="81" bestFit="1" customWidth="1"/>
    <col min="7175" max="7175" width="9.125" style="81" bestFit="1" customWidth="1"/>
    <col min="7176" max="7176" width="11" style="81" bestFit="1" customWidth="1"/>
    <col min="7177" max="7177" width="10.125" style="81" bestFit="1" customWidth="1"/>
    <col min="7178" max="7178" width="11" style="81" bestFit="1" customWidth="1"/>
    <col min="7179" max="7424" width="10" style="81"/>
    <col min="7425" max="7425" width="18" style="81" customWidth="1"/>
    <col min="7426" max="7428" width="8.125" style="81" bestFit="1" customWidth="1"/>
    <col min="7429" max="7429" width="8.125" style="81" customWidth="1"/>
    <col min="7430" max="7430" width="8.125" style="81" bestFit="1" customWidth="1"/>
    <col min="7431" max="7431" width="9.125" style="81" bestFit="1" customWidth="1"/>
    <col min="7432" max="7432" width="11" style="81" bestFit="1" customWidth="1"/>
    <col min="7433" max="7433" width="10.125" style="81" bestFit="1" customWidth="1"/>
    <col min="7434" max="7434" width="11" style="81" bestFit="1" customWidth="1"/>
    <col min="7435" max="7680" width="10" style="81"/>
    <col min="7681" max="7681" width="18" style="81" customWidth="1"/>
    <col min="7682" max="7684" width="8.125" style="81" bestFit="1" customWidth="1"/>
    <col min="7685" max="7685" width="8.125" style="81" customWidth="1"/>
    <col min="7686" max="7686" width="8.125" style="81" bestFit="1" customWidth="1"/>
    <col min="7687" max="7687" width="9.125" style="81" bestFit="1" customWidth="1"/>
    <col min="7688" max="7688" width="11" style="81" bestFit="1" customWidth="1"/>
    <col min="7689" max="7689" width="10.125" style="81" bestFit="1" customWidth="1"/>
    <col min="7690" max="7690" width="11" style="81" bestFit="1" customWidth="1"/>
    <col min="7691" max="7936" width="10" style="81"/>
    <col min="7937" max="7937" width="18" style="81" customWidth="1"/>
    <col min="7938" max="7940" width="8.125" style="81" bestFit="1" customWidth="1"/>
    <col min="7941" max="7941" width="8.125" style="81" customWidth="1"/>
    <col min="7942" max="7942" width="8.125" style="81" bestFit="1" customWidth="1"/>
    <col min="7943" max="7943" width="9.125" style="81" bestFit="1" customWidth="1"/>
    <col min="7944" max="7944" width="11" style="81" bestFit="1" customWidth="1"/>
    <col min="7945" max="7945" width="10.125" style="81" bestFit="1" customWidth="1"/>
    <col min="7946" max="7946" width="11" style="81" bestFit="1" customWidth="1"/>
    <col min="7947" max="8192" width="11" style="81"/>
    <col min="8193" max="8193" width="18" style="81" customWidth="1"/>
    <col min="8194" max="8196" width="8.125" style="81" bestFit="1" customWidth="1"/>
    <col min="8197" max="8197" width="8.125" style="81" customWidth="1"/>
    <col min="8198" max="8198" width="8.125" style="81" bestFit="1" customWidth="1"/>
    <col min="8199" max="8199" width="9.125" style="81" bestFit="1" customWidth="1"/>
    <col min="8200" max="8200" width="11" style="81" bestFit="1" customWidth="1"/>
    <col min="8201" max="8201" width="10.125" style="81" bestFit="1" customWidth="1"/>
    <col min="8202" max="8202" width="11" style="81" bestFit="1" customWidth="1"/>
    <col min="8203" max="8448" width="10" style="81"/>
    <col min="8449" max="8449" width="18" style="81" customWidth="1"/>
    <col min="8450" max="8452" width="8.125" style="81" bestFit="1" customWidth="1"/>
    <col min="8453" max="8453" width="8.125" style="81" customWidth="1"/>
    <col min="8454" max="8454" width="8.125" style="81" bestFit="1" customWidth="1"/>
    <col min="8455" max="8455" width="9.125" style="81" bestFit="1" customWidth="1"/>
    <col min="8456" max="8456" width="11" style="81" bestFit="1" customWidth="1"/>
    <col min="8457" max="8457" width="10.125" style="81" bestFit="1" customWidth="1"/>
    <col min="8458" max="8458" width="11" style="81" bestFit="1" customWidth="1"/>
    <col min="8459" max="8704" width="10" style="81"/>
    <col min="8705" max="8705" width="18" style="81" customWidth="1"/>
    <col min="8706" max="8708" width="8.125" style="81" bestFit="1" customWidth="1"/>
    <col min="8709" max="8709" width="8.125" style="81" customWidth="1"/>
    <col min="8710" max="8710" width="8.125" style="81" bestFit="1" customWidth="1"/>
    <col min="8711" max="8711" width="9.125" style="81" bestFit="1" customWidth="1"/>
    <col min="8712" max="8712" width="11" style="81" bestFit="1" customWidth="1"/>
    <col min="8713" max="8713" width="10.125" style="81" bestFit="1" customWidth="1"/>
    <col min="8714" max="8714" width="11" style="81" bestFit="1" customWidth="1"/>
    <col min="8715" max="8960" width="10" style="81"/>
    <col min="8961" max="8961" width="18" style="81" customWidth="1"/>
    <col min="8962" max="8964" width="8.125" style="81" bestFit="1" customWidth="1"/>
    <col min="8965" max="8965" width="8.125" style="81" customWidth="1"/>
    <col min="8966" max="8966" width="8.125" style="81" bestFit="1" customWidth="1"/>
    <col min="8967" max="8967" width="9.125" style="81" bestFit="1" customWidth="1"/>
    <col min="8968" max="8968" width="11" style="81" bestFit="1" customWidth="1"/>
    <col min="8969" max="8969" width="10.125" style="81" bestFit="1" customWidth="1"/>
    <col min="8970" max="8970" width="11" style="81" bestFit="1" customWidth="1"/>
    <col min="8971" max="9216" width="11" style="81"/>
    <col min="9217" max="9217" width="18" style="81" customWidth="1"/>
    <col min="9218" max="9220" width="8.125" style="81" bestFit="1" customWidth="1"/>
    <col min="9221" max="9221" width="8.125" style="81" customWidth="1"/>
    <col min="9222" max="9222" width="8.125" style="81" bestFit="1" customWidth="1"/>
    <col min="9223" max="9223" width="9.125" style="81" bestFit="1" customWidth="1"/>
    <col min="9224" max="9224" width="11" style="81" bestFit="1" customWidth="1"/>
    <col min="9225" max="9225" width="10.125" style="81" bestFit="1" customWidth="1"/>
    <col min="9226" max="9226" width="11" style="81" bestFit="1" customWidth="1"/>
    <col min="9227" max="9472" width="10" style="81"/>
    <col min="9473" max="9473" width="18" style="81" customWidth="1"/>
    <col min="9474" max="9476" width="8.125" style="81" bestFit="1" customWidth="1"/>
    <col min="9477" max="9477" width="8.125" style="81" customWidth="1"/>
    <col min="9478" max="9478" width="8.125" style="81" bestFit="1" customWidth="1"/>
    <col min="9479" max="9479" width="9.125" style="81" bestFit="1" customWidth="1"/>
    <col min="9480" max="9480" width="11" style="81" bestFit="1" customWidth="1"/>
    <col min="9481" max="9481" width="10.125" style="81" bestFit="1" customWidth="1"/>
    <col min="9482" max="9482" width="11" style="81" bestFit="1" customWidth="1"/>
    <col min="9483" max="9728" width="10" style="81"/>
    <col min="9729" max="9729" width="18" style="81" customWidth="1"/>
    <col min="9730" max="9732" width="8.125" style="81" bestFit="1" customWidth="1"/>
    <col min="9733" max="9733" width="8.125" style="81" customWidth="1"/>
    <col min="9734" max="9734" width="8.125" style="81" bestFit="1" customWidth="1"/>
    <col min="9735" max="9735" width="9.125" style="81" bestFit="1" customWidth="1"/>
    <col min="9736" max="9736" width="11" style="81" bestFit="1" customWidth="1"/>
    <col min="9737" max="9737" width="10.125" style="81" bestFit="1" customWidth="1"/>
    <col min="9738" max="9738" width="11" style="81" bestFit="1" customWidth="1"/>
    <col min="9739" max="9984" width="10" style="81"/>
    <col min="9985" max="9985" width="18" style="81" customWidth="1"/>
    <col min="9986" max="9988" width="8.125" style="81" bestFit="1" customWidth="1"/>
    <col min="9989" max="9989" width="8.125" style="81" customWidth="1"/>
    <col min="9990" max="9990" width="8.125" style="81" bestFit="1" customWidth="1"/>
    <col min="9991" max="9991" width="9.125" style="81" bestFit="1" customWidth="1"/>
    <col min="9992" max="9992" width="11" style="81" bestFit="1" customWidth="1"/>
    <col min="9993" max="9993" width="10.125" style="81" bestFit="1" customWidth="1"/>
    <col min="9994" max="9994" width="11" style="81" bestFit="1" customWidth="1"/>
    <col min="9995" max="10240" width="11" style="81"/>
    <col min="10241" max="10241" width="18" style="81" customWidth="1"/>
    <col min="10242" max="10244" width="8.125" style="81" bestFit="1" customWidth="1"/>
    <col min="10245" max="10245" width="8.125" style="81" customWidth="1"/>
    <col min="10246" max="10246" width="8.125" style="81" bestFit="1" customWidth="1"/>
    <col min="10247" max="10247" width="9.125" style="81" bestFit="1" customWidth="1"/>
    <col min="10248" max="10248" width="11" style="81" bestFit="1" customWidth="1"/>
    <col min="10249" max="10249" width="10.125" style="81" bestFit="1" customWidth="1"/>
    <col min="10250" max="10250" width="11" style="81" bestFit="1" customWidth="1"/>
    <col min="10251" max="10496" width="10" style="81"/>
    <col min="10497" max="10497" width="18" style="81" customWidth="1"/>
    <col min="10498" max="10500" width="8.125" style="81" bestFit="1" customWidth="1"/>
    <col min="10501" max="10501" width="8.125" style="81" customWidth="1"/>
    <col min="10502" max="10502" width="8.125" style="81" bestFit="1" customWidth="1"/>
    <col min="10503" max="10503" width="9.125" style="81" bestFit="1" customWidth="1"/>
    <col min="10504" max="10504" width="11" style="81" bestFit="1" customWidth="1"/>
    <col min="10505" max="10505" width="10.125" style="81" bestFit="1" customWidth="1"/>
    <col min="10506" max="10506" width="11" style="81" bestFit="1" customWidth="1"/>
    <col min="10507" max="10752" width="10" style="81"/>
    <col min="10753" max="10753" width="18" style="81" customWidth="1"/>
    <col min="10754" max="10756" width="8.125" style="81" bestFit="1" customWidth="1"/>
    <col min="10757" max="10757" width="8.125" style="81" customWidth="1"/>
    <col min="10758" max="10758" width="8.125" style="81" bestFit="1" customWidth="1"/>
    <col min="10759" max="10759" width="9.125" style="81" bestFit="1" customWidth="1"/>
    <col min="10760" max="10760" width="11" style="81" bestFit="1" customWidth="1"/>
    <col min="10761" max="10761" width="10.125" style="81" bestFit="1" customWidth="1"/>
    <col min="10762" max="10762" width="11" style="81" bestFit="1" customWidth="1"/>
    <col min="10763" max="11008" width="10" style="81"/>
    <col min="11009" max="11009" width="18" style="81" customWidth="1"/>
    <col min="11010" max="11012" width="8.125" style="81" bestFit="1" customWidth="1"/>
    <col min="11013" max="11013" width="8.125" style="81" customWidth="1"/>
    <col min="11014" max="11014" width="8.125" style="81" bestFit="1" customWidth="1"/>
    <col min="11015" max="11015" width="9.125" style="81" bestFit="1" customWidth="1"/>
    <col min="11016" max="11016" width="11" style="81" bestFit="1" customWidth="1"/>
    <col min="11017" max="11017" width="10.125" style="81" bestFit="1" customWidth="1"/>
    <col min="11018" max="11018" width="11" style="81" bestFit="1" customWidth="1"/>
    <col min="11019" max="11264" width="11" style="81"/>
    <col min="11265" max="11265" width="18" style="81" customWidth="1"/>
    <col min="11266" max="11268" width="8.125" style="81" bestFit="1" customWidth="1"/>
    <col min="11269" max="11269" width="8.125" style="81" customWidth="1"/>
    <col min="11270" max="11270" width="8.125" style="81" bestFit="1" customWidth="1"/>
    <col min="11271" max="11271" width="9.125" style="81" bestFit="1" customWidth="1"/>
    <col min="11272" max="11272" width="11" style="81" bestFit="1" customWidth="1"/>
    <col min="11273" max="11273" width="10.125" style="81" bestFit="1" customWidth="1"/>
    <col min="11274" max="11274" width="11" style="81" bestFit="1" customWidth="1"/>
    <col min="11275" max="11520" width="10" style="81"/>
    <col min="11521" max="11521" width="18" style="81" customWidth="1"/>
    <col min="11522" max="11524" width="8.125" style="81" bestFit="1" customWidth="1"/>
    <col min="11525" max="11525" width="8.125" style="81" customWidth="1"/>
    <col min="11526" max="11526" width="8.125" style="81" bestFit="1" customWidth="1"/>
    <col min="11527" max="11527" width="9.125" style="81" bestFit="1" customWidth="1"/>
    <col min="11528" max="11528" width="11" style="81" bestFit="1" customWidth="1"/>
    <col min="11529" max="11529" width="10.125" style="81" bestFit="1" customWidth="1"/>
    <col min="11530" max="11530" width="11" style="81" bestFit="1" customWidth="1"/>
    <col min="11531" max="11776" width="10" style="81"/>
    <col min="11777" max="11777" width="18" style="81" customWidth="1"/>
    <col min="11778" max="11780" width="8.125" style="81" bestFit="1" customWidth="1"/>
    <col min="11781" max="11781" width="8.125" style="81" customWidth="1"/>
    <col min="11782" max="11782" width="8.125" style="81" bestFit="1" customWidth="1"/>
    <col min="11783" max="11783" width="9.125" style="81" bestFit="1" customWidth="1"/>
    <col min="11784" max="11784" width="11" style="81" bestFit="1" customWidth="1"/>
    <col min="11785" max="11785" width="10.125" style="81" bestFit="1" customWidth="1"/>
    <col min="11786" max="11786" width="11" style="81" bestFit="1" customWidth="1"/>
    <col min="11787" max="12032" width="10" style="81"/>
    <col min="12033" max="12033" width="18" style="81" customWidth="1"/>
    <col min="12034" max="12036" width="8.125" style="81" bestFit="1" customWidth="1"/>
    <col min="12037" max="12037" width="8.125" style="81" customWidth="1"/>
    <col min="12038" max="12038" width="8.125" style="81" bestFit="1" customWidth="1"/>
    <col min="12039" max="12039" width="9.125" style="81" bestFit="1" customWidth="1"/>
    <col min="12040" max="12040" width="11" style="81" bestFit="1" customWidth="1"/>
    <col min="12041" max="12041" width="10.125" style="81" bestFit="1" customWidth="1"/>
    <col min="12042" max="12042" width="11" style="81" bestFit="1" customWidth="1"/>
    <col min="12043" max="12288" width="11" style="81"/>
    <col min="12289" max="12289" width="18" style="81" customWidth="1"/>
    <col min="12290" max="12292" width="8.125" style="81" bestFit="1" customWidth="1"/>
    <col min="12293" max="12293" width="8.125" style="81" customWidth="1"/>
    <col min="12294" max="12294" width="8.125" style="81" bestFit="1" customWidth="1"/>
    <col min="12295" max="12295" width="9.125" style="81" bestFit="1" customWidth="1"/>
    <col min="12296" max="12296" width="11" style="81" bestFit="1" customWidth="1"/>
    <col min="12297" max="12297" width="10.125" style="81" bestFit="1" customWidth="1"/>
    <col min="12298" max="12298" width="11" style="81" bestFit="1" customWidth="1"/>
    <col min="12299" max="12544" width="10" style="81"/>
    <col min="12545" max="12545" width="18" style="81" customWidth="1"/>
    <col min="12546" max="12548" width="8.125" style="81" bestFit="1" customWidth="1"/>
    <col min="12549" max="12549" width="8.125" style="81" customWidth="1"/>
    <col min="12550" max="12550" width="8.125" style="81" bestFit="1" customWidth="1"/>
    <col min="12551" max="12551" width="9.125" style="81" bestFit="1" customWidth="1"/>
    <col min="12552" max="12552" width="11" style="81" bestFit="1" customWidth="1"/>
    <col min="12553" max="12553" width="10.125" style="81" bestFit="1" customWidth="1"/>
    <col min="12554" max="12554" width="11" style="81" bestFit="1" customWidth="1"/>
    <col min="12555" max="12800" width="10" style="81"/>
    <col min="12801" max="12801" width="18" style="81" customWidth="1"/>
    <col min="12802" max="12804" width="8.125" style="81" bestFit="1" customWidth="1"/>
    <col min="12805" max="12805" width="8.125" style="81" customWidth="1"/>
    <col min="12806" max="12806" width="8.125" style="81" bestFit="1" customWidth="1"/>
    <col min="12807" max="12807" width="9.125" style="81" bestFit="1" customWidth="1"/>
    <col min="12808" max="12808" width="11" style="81" bestFit="1" customWidth="1"/>
    <col min="12809" max="12809" width="10.125" style="81" bestFit="1" customWidth="1"/>
    <col min="12810" max="12810" width="11" style="81" bestFit="1" customWidth="1"/>
    <col min="12811" max="13056" width="10" style="81"/>
    <col min="13057" max="13057" width="18" style="81" customWidth="1"/>
    <col min="13058" max="13060" width="8.125" style="81" bestFit="1" customWidth="1"/>
    <col min="13061" max="13061" width="8.125" style="81" customWidth="1"/>
    <col min="13062" max="13062" width="8.125" style="81" bestFit="1" customWidth="1"/>
    <col min="13063" max="13063" width="9.125" style="81" bestFit="1" customWidth="1"/>
    <col min="13064" max="13064" width="11" style="81" bestFit="1" customWidth="1"/>
    <col min="13065" max="13065" width="10.125" style="81" bestFit="1" customWidth="1"/>
    <col min="13066" max="13066" width="11" style="81" bestFit="1" customWidth="1"/>
    <col min="13067" max="13312" width="11" style="81"/>
    <col min="13313" max="13313" width="18" style="81" customWidth="1"/>
    <col min="13314" max="13316" width="8.125" style="81" bestFit="1" customWidth="1"/>
    <col min="13317" max="13317" width="8.125" style="81" customWidth="1"/>
    <col min="13318" max="13318" width="8.125" style="81" bestFit="1" customWidth="1"/>
    <col min="13319" max="13319" width="9.125" style="81" bestFit="1" customWidth="1"/>
    <col min="13320" max="13320" width="11" style="81" bestFit="1" customWidth="1"/>
    <col min="13321" max="13321" width="10.125" style="81" bestFit="1" customWidth="1"/>
    <col min="13322" max="13322" width="11" style="81" bestFit="1" customWidth="1"/>
    <col min="13323" max="13568" width="10" style="81"/>
    <col min="13569" max="13569" width="18" style="81" customWidth="1"/>
    <col min="13570" max="13572" width="8.125" style="81" bestFit="1" customWidth="1"/>
    <col min="13573" max="13573" width="8.125" style="81" customWidth="1"/>
    <col min="13574" max="13574" width="8.125" style="81" bestFit="1" customWidth="1"/>
    <col min="13575" max="13575" width="9.125" style="81" bestFit="1" customWidth="1"/>
    <col min="13576" max="13576" width="11" style="81" bestFit="1" customWidth="1"/>
    <col min="13577" max="13577" width="10.125" style="81" bestFit="1" customWidth="1"/>
    <col min="13578" max="13578" width="11" style="81" bestFit="1" customWidth="1"/>
    <col min="13579" max="13824" width="10" style="81"/>
    <col min="13825" max="13825" width="18" style="81" customWidth="1"/>
    <col min="13826" max="13828" width="8.125" style="81" bestFit="1" customWidth="1"/>
    <col min="13829" max="13829" width="8.125" style="81" customWidth="1"/>
    <col min="13830" max="13830" width="8.125" style="81" bestFit="1" customWidth="1"/>
    <col min="13831" max="13831" width="9.125" style="81" bestFit="1" customWidth="1"/>
    <col min="13832" max="13832" width="11" style="81" bestFit="1" customWidth="1"/>
    <col min="13833" max="13833" width="10.125" style="81" bestFit="1" customWidth="1"/>
    <col min="13834" max="13834" width="11" style="81" bestFit="1" customWidth="1"/>
    <col min="13835" max="14080" width="10" style="81"/>
    <col min="14081" max="14081" width="18" style="81" customWidth="1"/>
    <col min="14082" max="14084" width="8.125" style="81" bestFit="1" customWidth="1"/>
    <col min="14085" max="14085" width="8.125" style="81" customWidth="1"/>
    <col min="14086" max="14086" width="8.125" style="81" bestFit="1" customWidth="1"/>
    <col min="14087" max="14087" width="9.125" style="81" bestFit="1" customWidth="1"/>
    <col min="14088" max="14088" width="11" style="81" bestFit="1" customWidth="1"/>
    <col min="14089" max="14089" width="10.125" style="81" bestFit="1" customWidth="1"/>
    <col min="14090" max="14090" width="11" style="81" bestFit="1" customWidth="1"/>
    <col min="14091" max="14336" width="11" style="81"/>
    <col min="14337" max="14337" width="18" style="81" customWidth="1"/>
    <col min="14338" max="14340" width="8.125" style="81" bestFit="1" customWidth="1"/>
    <col min="14341" max="14341" width="8.125" style="81" customWidth="1"/>
    <col min="14342" max="14342" width="8.125" style="81" bestFit="1" customWidth="1"/>
    <col min="14343" max="14343" width="9.125" style="81" bestFit="1" customWidth="1"/>
    <col min="14344" max="14344" width="11" style="81" bestFit="1" customWidth="1"/>
    <col min="14345" max="14345" width="10.125" style="81" bestFit="1" customWidth="1"/>
    <col min="14346" max="14346" width="11" style="81" bestFit="1" customWidth="1"/>
    <col min="14347" max="14592" width="10" style="81"/>
    <col min="14593" max="14593" width="18" style="81" customWidth="1"/>
    <col min="14594" max="14596" width="8.125" style="81" bestFit="1" customWidth="1"/>
    <col min="14597" max="14597" width="8.125" style="81" customWidth="1"/>
    <col min="14598" max="14598" width="8.125" style="81" bestFit="1" customWidth="1"/>
    <col min="14599" max="14599" width="9.125" style="81" bestFit="1" customWidth="1"/>
    <col min="14600" max="14600" width="11" style="81" bestFit="1" customWidth="1"/>
    <col min="14601" max="14601" width="10.125" style="81" bestFit="1" customWidth="1"/>
    <col min="14602" max="14602" width="11" style="81" bestFit="1" customWidth="1"/>
    <col min="14603" max="14848" width="10" style="81"/>
    <col min="14849" max="14849" width="18" style="81" customWidth="1"/>
    <col min="14850" max="14852" width="8.125" style="81" bestFit="1" customWidth="1"/>
    <col min="14853" max="14853" width="8.125" style="81" customWidth="1"/>
    <col min="14854" max="14854" width="8.125" style="81" bestFit="1" customWidth="1"/>
    <col min="14855" max="14855" width="9.125" style="81" bestFit="1" customWidth="1"/>
    <col min="14856" max="14856" width="11" style="81" bestFit="1" customWidth="1"/>
    <col min="14857" max="14857" width="10.125" style="81" bestFit="1" customWidth="1"/>
    <col min="14858" max="14858" width="11" style="81" bestFit="1" customWidth="1"/>
    <col min="14859" max="15104" width="10" style="81"/>
    <col min="15105" max="15105" width="18" style="81" customWidth="1"/>
    <col min="15106" max="15108" width="8.125" style="81" bestFit="1" customWidth="1"/>
    <col min="15109" max="15109" width="8.125" style="81" customWidth="1"/>
    <col min="15110" max="15110" width="8.125" style="81" bestFit="1" customWidth="1"/>
    <col min="15111" max="15111" width="9.125" style="81" bestFit="1" customWidth="1"/>
    <col min="15112" max="15112" width="11" style="81" bestFit="1" customWidth="1"/>
    <col min="15113" max="15113" width="10.125" style="81" bestFit="1" customWidth="1"/>
    <col min="15114" max="15114" width="11" style="81" bestFit="1" customWidth="1"/>
    <col min="15115" max="15360" width="11" style="81"/>
    <col min="15361" max="15361" width="18" style="81" customWidth="1"/>
    <col min="15362" max="15364" width="8.125" style="81" bestFit="1" customWidth="1"/>
    <col min="15365" max="15365" width="8.125" style="81" customWidth="1"/>
    <col min="15366" max="15366" width="8.125" style="81" bestFit="1" customWidth="1"/>
    <col min="15367" max="15367" width="9.125" style="81" bestFit="1" customWidth="1"/>
    <col min="15368" max="15368" width="11" style="81" bestFit="1" customWidth="1"/>
    <col min="15369" max="15369" width="10.125" style="81" bestFit="1" customWidth="1"/>
    <col min="15370" max="15370" width="11" style="81" bestFit="1" customWidth="1"/>
    <col min="15371" max="15616" width="10" style="81"/>
    <col min="15617" max="15617" width="18" style="81" customWidth="1"/>
    <col min="15618" max="15620" width="8.125" style="81" bestFit="1" customWidth="1"/>
    <col min="15621" max="15621" width="8.125" style="81" customWidth="1"/>
    <col min="15622" max="15622" width="8.125" style="81" bestFit="1" customWidth="1"/>
    <col min="15623" max="15623" width="9.125" style="81" bestFit="1" customWidth="1"/>
    <col min="15624" max="15624" width="11" style="81" bestFit="1" customWidth="1"/>
    <col min="15625" max="15625" width="10.125" style="81" bestFit="1" customWidth="1"/>
    <col min="15626" max="15626" width="11" style="81" bestFit="1" customWidth="1"/>
    <col min="15627" max="15872" width="10" style="81"/>
    <col min="15873" max="15873" width="18" style="81" customWidth="1"/>
    <col min="15874" max="15876" width="8.125" style="81" bestFit="1" customWidth="1"/>
    <col min="15877" max="15877" width="8.125" style="81" customWidth="1"/>
    <col min="15878" max="15878" width="8.125" style="81" bestFit="1" customWidth="1"/>
    <col min="15879" max="15879" width="9.125" style="81" bestFit="1" customWidth="1"/>
    <col min="15880" max="15880" width="11" style="81" bestFit="1" customWidth="1"/>
    <col min="15881" max="15881" width="10.125" style="81" bestFit="1" customWidth="1"/>
    <col min="15882" max="15882" width="11" style="81" bestFit="1" customWidth="1"/>
    <col min="15883" max="16128" width="10" style="81"/>
    <col min="16129" max="16129" width="18" style="81" customWidth="1"/>
    <col min="16130" max="16132" width="8.125" style="81" bestFit="1" customWidth="1"/>
    <col min="16133" max="16133" width="8.125" style="81" customWidth="1"/>
    <col min="16134" max="16134" width="8.125" style="81" bestFit="1" customWidth="1"/>
    <col min="16135" max="16135" width="9.125" style="81" bestFit="1" customWidth="1"/>
    <col min="16136" max="16136" width="11" style="81" bestFit="1" customWidth="1"/>
    <col min="16137" max="16137" width="10.125" style="81" bestFit="1" customWidth="1"/>
    <col min="16138" max="16138" width="11" style="81" bestFit="1" customWidth="1"/>
    <col min="16139" max="16384" width="11" style="81"/>
  </cols>
  <sheetData>
    <row r="1" spans="1:14" x14ac:dyDescent="0.2">
      <c r="A1" s="138" t="s">
        <v>25</v>
      </c>
      <c r="B1" s="84"/>
      <c r="C1" s="84"/>
      <c r="D1" s="84"/>
      <c r="E1" s="84"/>
      <c r="F1" s="84"/>
      <c r="G1" s="84"/>
      <c r="H1" s="84"/>
    </row>
    <row r="2" spans="1:14" ht="15.75" x14ac:dyDescent="0.25">
      <c r="A2" s="139"/>
      <c r="B2" s="140"/>
      <c r="C2" s="84"/>
      <c r="D2" s="84"/>
      <c r="E2" s="84"/>
      <c r="F2" s="84"/>
      <c r="G2" s="84"/>
      <c r="H2" s="338" t="s">
        <v>151</v>
      </c>
    </row>
    <row r="3" spans="1:14" x14ac:dyDescent="0.2">
      <c r="A3" s="70"/>
      <c r="B3" s="777">
        <f>INDICE!A3</f>
        <v>45017</v>
      </c>
      <c r="C3" s="778"/>
      <c r="D3" s="779" t="s">
        <v>115</v>
      </c>
      <c r="E3" s="779"/>
      <c r="F3" s="779" t="s">
        <v>116</v>
      </c>
      <c r="G3" s="779"/>
      <c r="H3" s="779"/>
    </row>
    <row r="4" spans="1:14" x14ac:dyDescent="0.2">
      <c r="A4" s="66"/>
      <c r="B4" s="82" t="s">
        <v>47</v>
      </c>
      <c r="C4" s="82" t="s">
        <v>425</v>
      </c>
      <c r="D4" s="82" t="s">
        <v>47</v>
      </c>
      <c r="E4" s="82" t="s">
        <v>421</v>
      </c>
      <c r="F4" s="82" t="s">
        <v>47</v>
      </c>
      <c r="G4" s="83" t="s">
        <v>421</v>
      </c>
      <c r="H4" s="83" t="s">
        <v>106</v>
      </c>
    </row>
    <row r="5" spans="1:14" x14ac:dyDescent="0.2">
      <c r="A5" s="84" t="s">
        <v>183</v>
      </c>
      <c r="B5" s="340">
        <v>463.98388999999992</v>
      </c>
      <c r="C5" s="336">
        <v>3.7819337920742981</v>
      </c>
      <c r="D5" s="335">
        <v>1710.7278899999999</v>
      </c>
      <c r="E5" s="337">
        <v>5.5713402236860921</v>
      </c>
      <c r="F5" s="335">
        <v>5532.4134499999991</v>
      </c>
      <c r="G5" s="337">
        <v>5.9492311607935084</v>
      </c>
      <c r="H5" s="342">
        <v>94.640040532743924</v>
      </c>
    </row>
    <row r="6" spans="1:14" x14ac:dyDescent="0.2">
      <c r="A6" s="84" t="s">
        <v>184</v>
      </c>
      <c r="B6" s="326">
        <v>26.226209999999995</v>
      </c>
      <c r="C6" s="319">
        <v>7.8033707911354302</v>
      </c>
      <c r="D6" s="318">
        <v>95.594360000000009</v>
      </c>
      <c r="E6" s="319">
        <v>7.7418009407650368E-2</v>
      </c>
      <c r="F6" s="318">
        <v>308.55402000000004</v>
      </c>
      <c r="G6" s="319">
        <v>-14.598881250232818</v>
      </c>
      <c r="H6" s="324">
        <v>5.2782687380931534</v>
      </c>
    </row>
    <row r="7" spans="1:14" x14ac:dyDescent="0.2">
      <c r="A7" s="84" t="s">
        <v>188</v>
      </c>
      <c r="B7" s="341">
        <v>0</v>
      </c>
      <c r="C7" s="333">
        <v>0</v>
      </c>
      <c r="D7" s="332">
        <v>6.3800000000000003E-3</v>
      </c>
      <c r="E7" s="590">
        <v>0</v>
      </c>
      <c r="F7" s="332">
        <v>1.426E-2</v>
      </c>
      <c r="G7" s="590">
        <v>-13.628104179285291</v>
      </c>
      <c r="H7" s="341">
        <v>2.4393819988217415E-4</v>
      </c>
    </row>
    <row r="8" spans="1:14" x14ac:dyDescent="0.2">
      <c r="A8" s="84" t="s">
        <v>145</v>
      </c>
      <c r="B8" s="341">
        <v>1.8839999999999999E-2</v>
      </c>
      <c r="C8" s="333">
        <v>0</v>
      </c>
      <c r="D8" s="332">
        <v>2.9839999999999998E-2</v>
      </c>
      <c r="E8" s="590">
        <v>0</v>
      </c>
      <c r="F8" s="332">
        <v>4.1640000000000003E-2</v>
      </c>
      <c r="G8" s="333">
        <v>-81.532730175625318</v>
      </c>
      <c r="H8" s="341">
        <v>7.1231322882845251E-4</v>
      </c>
    </row>
    <row r="9" spans="1:14" x14ac:dyDescent="0.2">
      <c r="A9" s="339" t="s">
        <v>146</v>
      </c>
      <c r="B9" s="327">
        <v>490.22893999999997</v>
      </c>
      <c r="C9" s="328">
        <v>3.9934654720498077</v>
      </c>
      <c r="D9" s="327">
        <v>1806.3584699999999</v>
      </c>
      <c r="E9" s="328">
        <v>5.2676283813668423</v>
      </c>
      <c r="F9" s="327">
        <v>5841.0233699999981</v>
      </c>
      <c r="G9" s="328">
        <v>4.615955959255178</v>
      </c>
      <c r="H9" s="328">
        <v>99.919265522265775</v>
      </c>
    </row>
    <row r="10" spans="1:14" x14ac:dyDescent="0.2">
      <c r="A10" s="84" t="s">
        <v>147</v>
      </c>
      <c r="B10" s="341">
        <v>0.4043500000000001</v>
      </c>
      <c r="C10" s="333">
        <v>19.488770685579208</v>
      </c>
      <c r="D10" s="332">
        <v>1.5545100000000003</v>
      </c>
      <c r="E10" s="333">
        <v>20.109871430337488</v>
      </c>
      <c r="F10" s="332">
        <v>4.7195300000000007</v>
      </c>
      <c r="G10" s="333">
        <v>1.8916602438303363</v>
      </c>
      <c r="H10" s="324">
        <v>8.0734477734215812E-2</v>
      </c>
    </row>
    <row r="11" spans="1:14" x14ac:dyDescent="0.2">
      <c r="A11" s="60" t="s">
        <v>148</v>
      </c>
      <c r="B11" s="329">
        <v>490.63328999999999</v>
      </c>
      <c r="C11" s="330">
        <v>4.0045808937935989</v>
      </c>
      <c r="D11" s="329">
        <v>1807.9129800000001</v>
      </c>
      <c r="E11" s="330">
        <v>5.2788144587682222</v>
      </c>
      <c r="F11" s="329">
        <v>5845.7428999999984</v>
      </c>
      <c r="G11" s="330">
        <v>4.6136977551006781</v>
      </c>
      <c r="H11" s="330">
        <v>100</v>
      </c>
    </row>
    <row r="12" spans="1:14" x14ac:dyDescent="0.2">
      <c r="A12" s="366" t="s">
        <v>149</v>
      </c>
      <c r="B12" s="331"/>
      <c r="C12" s="331"/>
      <c r="D12" s="331"/>
      <c r="E12" s="331"/>
      <c r="F12" s="331"/>
      <c r="G12" s="331"/>
      <c r="H12" s="331"/>
    </row>
    <row r="13" spans="1:14" x14ac:dyDescent="0.2">
      <c r="A13" s="594" t="s">
        <v>188</v>
      </c>
      <c r="B13" s="595">
        <v>12.819580000000006</v>
      </c>
      <c r="C13" s="596">
        <v>-2.8913127297600267</v>
      </c>
      <c r="D13" s="597">
        <v>50.333970000000043</v>
      </c>
      <c r="E13" s="596">
        <v>-18.744043098905756</v>
      </c>
      <c r="F13" s="597">
        <v>147.28227000000004</v>
      </c>
      <c r="G13" s="596">
        <v>-18.267489491557541</v>
      </c>
      <c r="H13" s="598">
        <v>2.5194790896465884</v>
      </c>
    </row>
    <row r="14" spans="1:14" x14ac:dyDescent="0.2">
      <c r="A14" s="599" t="s">
        <v>150</v>
      </c>
      <c r="B14" s="600">
        <v>2.6128638763994196</v>
      </c>
      <c r="C14" s="601"/>
      <c r="D14" s="602">
        <v>2.7840925175502664</v>
      </c>
      <c r="E14" s="601"/>
      <c r="F14" s="602">
        <v>2.5194790896465884</v>
      </c>
      <c r="G14" s="601"/>
      <c r="H14" s="603"/>
    </row>
    <row r="15" spans="1:14" x14ac:dyDescent="0.2">
      <c r="A15" s="84"/>
      <c r="B15" s="84"/>
      <c r="C15" s="84"/>
      <c r="D15" s="84"/>
      <c r="E15" s="84"/>
      <c r="F15" s="84"/>
      <c r="G15" s="84"/>
      <c r="H15" s="79" t="s">
        <v>220</v>
      </c>
    </row>
    <row r="16" spans="1:14" x14ac:dyDescent="0.2">
      <c r="A16" s="80" t="s">
        <v>479</v>
      </c>
      <c r="B16" s="84"/>
      <c r="C16" s="84"/>
      <c r="D16" s="84"/>
      <c r="E16" s="84"/>
      <c r="F16" s="85"/>
      <c r="G16" s="84"/>
      <c r="H16" s="84"/>
      <c r="I16" s="88"/>
      <c r="J16" s="88"/>
      <c r="K16" s="88"/>
      <c r="L16" s="88"/>
      <c r="M16" s="88"/>
      <c r="N16" s="88"/>
    </row>
    <row r="17" spans="1:14" x14ac:dyDescent="0.2">
      <c r="A17" s="80" t="s">
        <v>426</v>
      </c>
      <c r="B17" s="84"/>
      <c r="C17" s="84"/>
      <c r="D17" s="84"/>
      <c r="E17" s="84"/>
      <c r="F17" s="84"/>
      <c r="G17" s="84"/>
      <c r="H17" s="84"/>
      <c r="I17" s="88"/>
      <c r="J17" s="88"/>
      <c r="K17" s="88"/>
      <c r="L17" s="88"/>
      <c r="M17" s="88"/>
      <c r="N17" s="88"/>
    </row>
    <row r="18" spans="1:14" x14ac:dyDescent="0.2">
      <c r="A18" s="133" t="s">
        <v>532</v>
      </c>
      <c r="B18" s="84"/>
      <c r="C18" s="84"/>
      <c r="D18" s="84"/>
      <c r="E18" s="84"/>
      <c r="F18" s="84"/>
      <c r="G18" s="84"/>
      <c r="H18" s="84"/>
    </row>
  </sheetData>
  <mergeCells count="3">
    <mergeCell ref="B3:C3"/>
    <mergeCell ref="D3:E3"/>
    <mergeCell ref="F3:H3"/>
  </mergeCells>
  <conditionalFormatting sqref="B10 D10 F10:G10">
    <cfRule type="cellIs" dxfId="186" priority="24" operator="between">
      <formula>0</formula>
      <formula>0.5</formula>
    </cfRule>
  </conditionalFormatting>
  <conditionalFormatting sqref="B7:D8">
    <cfRule type="cellIs" dxfId="185" priority="10" operator="equal">
      <formula>0</formula>
    </cfRule>
    <cfRule type="cellIs" dxfId="184" priority="11" operator="between">
      <formula>0</formula>
      <formula>0.5</formula>
    </cfRule>
  </conditionalFormatting>
  <conditionalFormatting sqref="F7">
    <cfRule type="cellIs" dxfId="183" priority="7" operator="equal">
      <formula>0</formula>
    </cfRule>
    <cfRule type="cellIs" dxfId="182" priority="8" operator="between">
      <formula>0</formula>
      <formula>0.5</formula>
    </cfRule>
  </conditionalFormatting>
  <conditionalFormatting sqref="F8:G8">
    <cfRule type="cellIs" dxfId="181" priority="23" operator="between">
      <formula>0</formula>
      <formula>0.5</formula>
    </cfRule>
  </conditionalFormatting>
  <conditionalFormatting sqref="H7:H8">
    <cfRule type="cellIs" dxfId="180" priority="22" operator="between">
      <formula>0</formula>
      <formula>0.5</formula>
    </cfRule>
  </conditionalFormatting>
  <pageMargins left="0.74803149606299213" right="0.74803149606299213" top="0.98425196850393704" bottom="0.98425196850393704" header="0" footer="0"/>
  <pageSetup paperSize="9" orientation="landscape"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pageSetUpPr fitToPage="1"/>
  </sheetPr>
  <dimension ref="A1:L47"/>
  <sheetViews>
    <sheetView zoomScaleNormal="100" zoomScaleSheetLayoutView="100" workbookViewId="0"/>
  </sheetViews>
  <sheetFormatPr baseColWidth="10" defaultRowHeight="12.75" x14ac:dyDescent="0.2"/>
  <cols>
    <col min="1" max="1" width="16.5" style="3" customWidth="1"/>
    <col min="2" max="2" width="10.625" style="3" customWidth="1"/>
    <col min="3" max="3" width="6.625" style="3" customWidth="1"/>
    <col min="4" max="4" width="8.625" style="3" customWidth="1"/>
    <col min="5" max="5" width="0.5" style="3" customWidth="1"/>
    <col min="6" max="6" width="6.5" style="3" customWidth="1"/>
    <col min="7" max="7" width="8.625" style="3" customWidth="1"/>
    <col min="8" max="8" width="11.625" style="3" customWidth="1"/>
    <col min="9" max="9" width="8.5" style="3" customWidth="1"/>
    <col min="10" max="10" width="11" style="3"/>
    <col min="11" max="11" width="10.125" style="3" customWidth="1"/>
    <col min="12" max="12" width="11.625" style="3" customWidth="1"/>
    <col min="13" max="15" width="11" style="3"/>
    <col min="16" max="248" width="10" style="3"/>
    <col min="249" max="249" width="14.5" style="3" customWidth="1"/>
    <col min="250" max="250" width="9.625" style="3" customWidth="1"/>
    <col min="251" max="251" width="6.125" style="3" bestFit="1" customWidth="1"/>
    <col min="252" max="252" width="7.625" style="3" bestFit="1" customWidth="1"/>
    <col min="253" max="253" width="5.625" style="3" customWidth="1"/>
    <col min="254" max="254" width="6.625" style="3" bestFit="1" customWidth="1"/>
    <col min="255" max="255" width="7.625" style="3" bestFit="1" customWidth="1"/>
    <col min="256" max="256" width="11.125" style="3" bestFit="1" customWidth="1"/>
    <col min="257" max="257" width="5.625" style="3" customWidth="1"/>
    <col min="258" max="258" width="7.625" style="3" bestFit="1" customWidth="1"/>
    <col min="259" max="259" width="10.5" style="3" bestFit="1" customWidth="1"/>
    <col min="260" max="260" width="6.5" style="3" customWidth="1"/>
    <col min="261" max="262" width="8" style="3" bestFit="1" customWidth="1"/>
    <col min="263" max="263" width="8.125" style="3" customWidth="1"/>
    <col min="264" max="264" width="10.625" style="3" bestFit="1" customWidth="1"/>
    <col min="265" max="265" width="7.5" style="3" customWidth="1"/>
    <col min="266" max="266" width="10" style="3"/>
    <col min="267" max="267" width="9.125" style="3" customWidth="1"/>
    <col min="268" max="268" width="10.5" style="3" bestFit="1" customWidth="1"/>
    <col min="269" max="504" width="10" style="3"/>
    <col min="505" max="505" width="14.5" style="3" customWidth="1"/>
    <col min="506" max="506" width="9.625" style="3" customWidth="1"/>
    <col min="507" max="507" width="6.125" style="3" bestFit="1" customWidth="1"/>
    <col min="508" max="508" width="7.625" style="3" bestFit="1" customWidth="1"/>
    <col min="509" max="509" width="5.625" style="3" customWidth="1"/>
    <col min="510" max="510" width="6.625" style="3" bestFit="1" customWidth="1"/>
    <col min="511" max="511" width="7.625" style="3" bestFit="1" customWidth="1"/>
    <col min="512" max="512" width="11.125" style="3" bestFit="1" customWidth="1"/>
    <col min="513" max="513" width="5.625" style="3" customWidth="1"/>
    <col min="514" max="514" width="7.625" style="3" bestFit="1" customWidth="1"/>
    <col min="515" max="515" width="10.5" style="3" bestFit="1" customWidth="1"/>
    <col min="516" max="516" width="6.5" style="3" customWidth="1"/>
    <col min="517" max="518" width="8" style="3" bestFit="1" customWidth="1"/>
    <col min="519" max="519" width="8.125" style="3" customWidth="1"/>
    <col min="520" max="520" width="10.625" style="3" bestFit="1" customWidth="1"/>
    <col min="521" max="521" width="7.5" style="3" customWidth="1"/>
    <col min="522" max="522" width="10" style="3"/>
    <col min="523" max="523" width="9.125" style="3" customWidth="1"/>
    <col min="524" max="524" width="10.5" style="3" bestFit="1" customWidth="1"/>
    <col min="525" max="760" width="10" style="3"/>
    <col min="761" max="761" width="14.5" style="3" customWidth="1"/>
    <col min="762" max="762" width="9.625" style="3" customWidth="1"/>
    <col min="763" max="763" width="6.125" style="3" bestFit="1" customWidth="1"/>
    <col min="764" max="764" width="7.625" style="3" bestFit="1" customWidth="1"/>
    <col min="765" max="765" width="5.625" style="3" customWidth="1"/>
    <col min="766" max="766" width="6.625" style="3" bestFit="1" customWidth="1"/>
    <col min="767" max="767" width="7.625" style="3" bestFit="1" customWidth="1"/>
    <col min="768" max="768" width="11.125" style="3" bestFit="1" customWidth="1"/>
    <col min="769" max="769" width="5.625" style="3" customWidth="1"/>
    <col min="770" max="770" width="7.625" style="3" bestFit="1" customWidth="1"/>
    <col min="771" max="771" width="10.5" style="3" bestFit="1" customWidth="1"/>
    <col min="772" max="772" width="6.5" style="3" customWidth="1"/>
    <col min="773" max="774" width="8" style="3" bestFit="1" customWidth="1"/>
    <col min="775" max="775" width="8.125" style="3" customWidth="1"/>
    <col min="776" max="776" width="10.625" style="3" bestFit="1" customWidth="1"/>
    <col min="777" max="777" width="7.5" style="3" customWidth="1"/>
    <col min="778" max="778" width="10" style="3"/>
    <col min="779" max="779" width="9.125" style="3" customWidth="1"/>
    <col min="780" max="780" width="10.5" style="3" bestFit="1" customWidth="1"/>
    <col min="781" max="1016" width="10" style="3"/>
    <col min="1017" max="1017" width="14.5" style="3" customWidth="1"/>
    <col min="1018" max="1018" width="9.625" style="3" customWidth="1"/>
    <col min="1019" max="1019" width="6.125" style="3" bestFit="1" customWidth="1"/>
    <col min="1020" max="1020" width="7.625" style="3" bestFit="1" customWidth="1"/>
    <col min="1021" max="1021" width="5.625" style="3" customWidth="1"/>
    <col min="1022" max="1022" width="6.625" style="3" bestFit="1" customWidth="1"/>
    <col min="1023" max="1023" width="7.625" style="3" bestFit="1" customWidth="1"/>
    <col min="1024" max="1024" width="11.125" style="3" bestFit="1" customWidth="1"/>
    <col min="1025" max="1025" width="5.625" style="3" customWidth="1"/>
    <col min="1026" max="1026" width="7.625" style="3" bestFit="1" customWidth="1"/>
    <col min="1027" max="1027" width="10.5" style="3" bestFit="1" customWidth="1"/>
    <col min="1028" max="1028" width="6.5" style="3" customWidth="1"/>
    <col min="1029" max="1030" width="8" style="3" bestFit="1" customWidth="1"/>
    <col min="1031" max="1031" width="8.125" style="3" customWidth="1"/>
    <col min="1032" max="1032" width="10.625" style="3" bestFit="1" customWidth="1"/>
    <col min="1033" max="1033" width="7.5" style="3" customWidth="1"/>
    <col min="1034" max="1034" width="10" style="3"/>
    <col min="1035" max="1035" width="9.125" style="3" customWidth="1"/>
    <col min="1036" max="1036" width="10.5" style="3" bestFit="1" customWidth="1"/>
    <col min="1037" max="1272" width="10" style="3"/>
    <col min="1273" max="1273" width="14.5" style="3" customWidth="1"/>
    <col min="1274" max="1274" width="9.625" style="3" customWidth="1"/>
    <col min="1275" max="1275" width="6.125" style="3" bestFit="1" customWidth="1"/>
    <col min="1276" max="1276" width="7.625" style="3" bestFit="1" customWidth="1"/>
    <col min="1277" max="1277" width="5.625" style="3" customWidth="1"/>
    <col min="1278" max="1278" width="6.625" style="3" bestFit="1" customWidth="1"/>
    <col min="1279" max="1279" width="7.625" style="3" bestFit="1" customWidth="1"/>
    <col min="1280" max="1280" width="11.125" style="3" bestFit="1" customWidth="1"/>
    <col min="1281" max="1281" width="5.625" style="3" customWidth="1"/>
    <col min="1282" max="1282" width="7.625" style="3" bestFit="1" customWidth="1"/>
    <col min="1283" max="1283" width="10.5" style="3" bestFit="1" customWidth="1"/>
    <col min="1284" max="1284" width="6.5" style="3" customWidth="1"/>
    <col min="1285" max="1286" width="8" style="3" bestFit="1" customWidth="1"/>
    <col min="1287" max="1287" width="8.125" style="3" customWidth="1"/>
    <col min="1288" max="1288" width="10.625" style="3" bestFit="1" customWidth="1"/>
    <col min="1289" max="1289" width="7.5" style="3" customWidth="1"/>
    <col min="1290" max="1290" width="10" style="3"/>
    <col min="1291" max="1291" width="9.125" style="3" customWidth="1"/>
    <col min="1292" max="1292" width="10.5" style="3" bestFit="1" customWidth="1"/>
    <col min="1293" max="1528" width="10" style="3"/>
    <col min="1529" max="1529" width="14.5" style="3" customWidth="1"/>
    <col min="1530" max="1530" width="9.625" style="3" customWidth="1"/>
    <col min="1531" max="1531" width="6.125" style="3" bestFit="1" customWidth="1"/>
    <col min="1532" max="1532" width="7.625" style="3" bestFit="1" customWidth="1"/>
    <col min="1533" max="1533" width="5.625" style="3" customWidth="1"/>
    <col min="1534" max="1534" width="6.625" style="3" bestFit="1" customWidth="1"/>
    <col min="1535" max="1535" width="7.625" style="3" bestFit="1" customWidth="1"/>
    <col min="1536" max="1536" width="11.125" style="3" bestFit="1" customWidth="1"/>
    <col min="1537" max="1537" width="5.625" style="3" customWidth="1"/>
    <col min="1538" max="1538" width="7.625" style="3" bestFit="1" customWidth="1"/>
    <col min="1539" max="1539" width="10.5" style="3" bestFit="1" customWidth="1"/>
    <col min="1540" max="1540" width="6.5" style="3" customWidth="1"/>
    <col min="1541" max="1542" width="8" style="3" bestFit="1" customWidth="1"/>
    <col min="1543" max="1543" width="8.125" style="3" customWidth="1"/>
    <col min="1544" max="1544" width="10.625" style="3" bestFit="1" customWidth="1"/>
    <col min="1545" max="1545" width="7.5" style="3" customWidth="1"/>
    <col min="1546" max="1546" width="10" style="3"/>
    <col min="1547" max="1547" width="9.125" style="3" customWidth="1"/>
    <col min="1548" max="1548" width="10.5" style="3" bestFit="1" customWidth="1"/>
    <col min="1549" max="1784" width="10" style="3"/>
    <col min="1785" max="1785" width="14.5" style="3" customWidth="1"/>
    <col min="1786" max="1786" width="9.625" style="3" customWidth="1"/>
    <col min="1787" max="1787" width="6.125" style="3" bestFit="1" customWidth="1"/>
    <col min="1788" max="1788" width="7.625" style="3" bestFit="1" customWidth="1"/>
    <col min="1789" max="1789" width="5.625" style="3" customWidth="1"/>
    <col min="1790" max="1790" width="6.625" style="3" bestFit="1" customWidth="1"/>
    <col min="1791" max="1791" width="7.625" style="3" bestFit="1" customWidth="1"/>
    <col min="1792" max="1792" width="11.125" style="3" bestFit="1" customWidth="1"/>
    <col min="1793" max="1793" width="5.625" style="3" customWidth="1"/>
    <col min="1794" max="1794" width="7.625" style="3" bestFit="1" customWidth="1"/>
    <col min="1795" max="1795" width="10.5" style="3" bestFit="1" customWidth="1"/>
    <col min="1796" max="1796" width="6.5" style="3" customWidth="1"/>
    <col min="1797" max="1798" width="8" style="3" bestFit="1" customWidth="1"/>
    <col min="1799" max="1799" width="8.125" style="3" customWidth="1"/>
    <col min="1800" max="1800" width="10.625" style="3" bestFit="1" customWidth="1"/>
    <col min="1801" max="1801" width="7.5" style="3" customWidth="1"/>
    <col min="1802" max="1802" width="10" style="3"/>
    <col min="1803" max="1803" width="9.125" style="3" customWidth="1"/>
    <col min="1804" max="1804" width="10.5" style="3" bestFit="1" customWidth="1"/>
    <col min="1805" max="2040" width="10" style="3"/>
    <col min="2041" max="2041" width="14.5" style="3" customWidth="1"/>
    <col min="2042" max="2042" width="9.625" style="3" customWidth="1"/>
    <col min="2043" max="2043" width="6.125" style="3" bestFit="1" customWidth="1"/>
    <col min="2044" max="2044" width="7.625" style="3" bestFit="1" customWidth="1"/>
    <col min="2045" max="2045" width="5.625" style="3" customWidth="1"/>
    <col min="2046" max="2046" width="6.625" style="3" bestFit="1" customWidth="1"/>
    <col min="2047" max="2047" width="7.625" style="3" bestFit="1" customWidth="1"/>
    <col min="2048" max="2048" width="11.125" style="3" bestFit="1" customWidth="1"/>
    <col min="2049" max="2049" width="5.625" style="3" customWidth="1"/>
    <col min="2050" max="2050" width="7.625" style="3" bestFit="1" customWidth="1"/>
    <col min="2051" max="2051" width="10.5" style="3" bestFit="1" customWidth="1"/>
    <col min="2052" max="2052" width="6.5" style="3" customWidth="1"/>
    <col min="2053" max="2054" width="8" style="3" bestFit="1" customWidth="1"/>
    <col min="2055" max="2055" width="8.125" style="3" customWidth="1"/>
    <col min="2056" max="2056" width="10.625" style="3" bestFit="1" customWidth="1"/>
    <col min="2057" max="2057" width="7.5" style="3" customWidth="1"/>
    <col min="2058" max="2058" width="10" style="3"/>
    <col min="2059" max="2059" width="9.125" style="3" customWidth="1"/>
    <col min="2060" max="2060" width="10.5" style="3" bestFit="1" customWidth="1"/>
    <col min="2061" max="2296" width="10" style="3"/>
    <col min="2297" max="2297" width="14.5" style="3" customWidth="1"/>
    <col min="2298" max="2298" width="9.625" style="3" customWidth="1"/>
    <col min="2299" max="2299" width="6.125" style="3" bestFit="1" customWidth="1"/>
    <col min="2300" max="2300" width="7.625" style="3" bestFit="1" customWidth="1"/>
    <col min="2301" max="2301" width="5.625" style="3" customWidth="1"/>
    <col min="2302" max="2302" width="6.625" style="3" bestFit="1" customWidth="1"/>
    <col min="2303" max="2303" width="7.625" style="3" bestFit="1" customWidth="1"/>
    <col min="2304" max="2304" width="11.125" style="3" bestFit="1" customWidth="1"/>
    <col min="2305" max="2305" width="5.625" style="3" customWidth="1"/>
    <col min="2306" max="2306" width="7.625" style="3" bestFit="1" customWidth="1"/>
    <col min="2307" max="2307" width="10.5" style="3" bestFit="1" customWidth="1"/>
    <col min="2308" max="2308" width="6.5" style="3" customWidth="1"/>
    <col min="2309" max="2310" width="8" style="3" bestFit="1" customWidth="1"/>
    <col min="2311" max="2311" width="8.125" style="3" customWidth="1"/>
    <col min="2312" max="2312" width="10.625" style="3" bestFit="1" customWidth="1"/>
    <col min="2313" max="2313" width="7.5" style="3" customWidth="1"/>
    <col min="2314" max="2314" width="10" style="3"/>
    <col min="2315" max="2315" width="9.125" style="3" customWidth="1"/>
    <col min="2316" max="2316" width="10.5" style="3" bestFit="1" customWidth="1"/>
    <col min="2317" max="2552" width="10" style="3"/>
    <col min="2553" max="2553" width="14.5" style="3" customWidth="1"/>
    <col min="2554" max="2554" width="9.625" style="3" customWidth="1"/>
    <col min="2555" max="2555" width="6.125" style="3" bestFit="1" customWidth="1"/>
    <col min="2556" max="2556" width="7.625" style="3" bestFit="1" customWidth="1"/>
    <col min="2557" max="2557" width="5.625" style="3" customWidth="1"/>
    <col min="2558" max="2558" width="6.625" style="3" bestFit="1" customWidth="1"/>
    <col min="2559" max="2559" width="7.625" style="3" bestFit="1" customWidth="1"/>
    <col min="2560" max="2560" width="11.125" style="3" bestFit="1" customWidth="1"/>
    <col min="2561" max="2561" width="5.625" style="3" customWidth="1"/>
    <col min="2562" max="2562" width="7.625" style="3" bestFit="1" customWidth="1"/>
    <col min="2563" max="2563" width="10.5" style="3" bestFit="1" customWidth="1"/>
    <col min="2564" max="2564" width="6.5" style="3" customWidth="1"/>
    <col min="2565" max="2566" width="8" style="3" bestFit="1" customWidth="1"/>
    <col min="2567" max="2567" width="8.125" style="3" customWidth="1"/>
    <col min="2568" max="2568" width="10.625" style="3" bestFit="1" customWidth="1"/>
    <col min="2569" max="2569" width="7.5" style="3" customWidth="1"/>
    <col min="2570" max="2570" width="10" style="3"/>
    <col min="2571" max="2571" width="9.125" style="3" customWidth="1"/>
    <col min="2572" max="2572" width="10.5" style="3" bestFit="1" customWidth="1"/>
    <col min="2573" max="2808" width="10" style="3"/>
    <col min="2809" max="2809" width="14.5" style="3" customWidth="1"/>
    <col min="2810" max="2810" width="9.625" style="3" customWidth="1"/>
    <col min="2811" max="2811" width="6.125" style="3" bestFit="1" customWidth="1"/>
    <col min="2812" max="2812" width="7.625" style="3" bestFit="1" customWidth="1"/>
    <col min="2813" max="2813" width="5.625" style="3" customWidth="1"/>
    <col min="2814" max="2814" width="6.625" style="3" bestFit="1" customWidth="1"/>
    <col min="2815" max="2815" width="7.625" style="3" bestFit="1" customWidth="1"/>
    <col min="2816" max="2816" width="11.125" style="3" bestFit="1" customWidth="1"/>
    <col min="2817" max="2817" width="5.625" style="3" customWidth="1"/>
    <col min="2818" max="2818" width="7.625" style="3" bestFit="1" customWidth="1"/>
    <col min="2819" max="2819" width="10.5" style="3" bestFit="1" customWidth="1"/>
    <col min="2820" max="2820" width="6.5" style="3" customWidth="1"/>
    <col min="2821" max="2822" width="8" style="3" bestFit="1" customWidth="1"/>
    <col min="2823" max="2823" width="8.125" style="3" customWidth="1"/>
    <col min="2824" max="2824" width="10.625" style="3" bestFit="1" customWidth="1"/>
    <col min="2825" max="2825" width="7.5" style="3" customWidth="1"/>
    <col min="2826" max="2826" width="10" style="3"/>
    <col min="2827" max="2827" width="9.125" style="3" customWidth="1"/>
    <col min="2828" max="2828" width="10.5" style="3" bestFit="1" customWidth="1"/>
    <col min="2829" max="3064" width="10" style="3"/>
    <col min="3065" max="3065" width="14.5" style="3" customWidth="1"/>
    <col min="3066" max="3066" width="9.625" style="3" customWidth="1"/>
    <col min="3067" max="3067" width="6.125" style="3" bestFit="1" customWidth="1"/>
    <col min="3068" max="3068" width="7.625" style="3" bestFit="1" customWidth="1"/>
    <col min="3069" max="3069" width="5.625" style="3" customWidth="1"/>
    <col min="3070" max="3070" width="6.625" style="3" bestFit="1" customWidth="1"/>
    <col min="3071" max="3071" width="7.625" style="3" bestFit="1" customWidth="1"/>
    <col min="3072" max="3072" width="11.125" style="3" bestFit="1" customWidth="1"/>
    <col min="3073" max="3073" width="5.625" style="3" customWidth="1"/>
    <col min="3074" max="3074" width="7.625" style="3" bestFit="1" customWidth="1"/>
    <col min="3075" max="3075" width="10.5" style="3" bestFit="1" customWidth="1"/>
    <col min="3076" max="3076" width="6.5" style="3" customWidth="1"/>
    <col min="3077" max="3078" width="8" style="3" bestFit="1" customWidth="1"/>
    <col min="3079" max="3079" width="8.125" style="3" customWidth="1"/>
    <col min="3080" max="3080" width="10.625" style="3" bestFit="1" customWidth="1"/>
    <col min="3081" max="3081" width="7.5" style="3" customWidth="1"/>
    <col min="3082" max="3082" width="10" style="3"/>
    <col min="3083" max="3083" width="9.125" style="3" customWidth="1"/>
    <col min="3084" max="3084" width="10.5" style="3" bestFit="1" customWidth="1"/>
    <col min="3085" max="3320" width="10" style="3"/>
    <col min="3321" max="3321" width="14.5" style="3" customWidth="1"/>
    <col min="3322" max="3322" width="9.625" style="3" customWidth="1"/>
    <col min="3323" max="3323" width="6.125" style="3" bestFit="1" customWidth="1"/>
    <col min="3324" max="3324" width="7.625" style="3" bestFit="1" customWidth="1"/>
    <col min="3325" max="3325" width="5.625" style="3" customWidth="1"/>
    <col min="3326" max="3326" width="6.625" style="3" bestFit="1" customWidth="1"/>
    <col min="3327" max="3327" width="7.625" style="3" bestFit="1" customWidth="1"/>
    <col min="3328" max="3328" width="11.125" style="3" bestFit="1" customWidth="1"/>
    <col min="3329" max="3329" width="5.625" style="3" customWidth="1"/>
    <col min="3330" max="3330" width="7.625" style="3" bestFit="1" customWidth="1"/>
    <col min="3331" max="3331" width="10.5" style="3" bestFit="1" customWidth="1"/>
    <col min="3332" max="3332" width="6.5" style="3" customWidth="1"/>
    <col min="3333" max="3334" width="8" style="3" bestFit="1" customWidth="1"/>
    <col min="3335" max="3335" width="8.125" style="3" customWidth="1"/>
    <col min="3336" max="3336" width="10.625" style="3" bestFit="1" customWidth="1"/>
    <col min="3337" max="3337" width="7.5" style="3" customWidth="1"/>
    <col min="3338" max="3338" width="10" style="3"/>
    <col min="3339" max="3339" width="9.125" style="3" customWidth="1"/>
    <col min="3340" max="3340" width="10.5" style="3" bestFit="1" customWidth="1"/>
    <col min="3341" max="3576" width="10" style="3"/>
    <col min="3577" max="3577" width="14.5" style="3" customWidth="1"/>
    <col min="3578" max="3578" width="9.625" style="3" customWidth="1"/>
    <col min="3579" max="3579" width="6.125" style="3" bestFit="1" customWidth="1"/>
    <col min="3580" max="3580" width="7.625" style="3" bestFit="1" customWidth="1"/>
    <col min="3581" max="3581" width="5.625" style="3" customWidth="1"/>
    <col min="3582" max="3582" width="6.625" style="3" bestFit="1" customWidth="1"/>
    <col min="3583" max="3583" width="7.625" style="3" bestFit="1" customWidth="1"/>
    <col min="3584" max="3584" width="11.125" style="3" bestFit="1" customWidth="1"/>
    <col min="3585" max="3585" width="5.625" style="3" customWidth="1"/>
    <col min="3586" max="3586" width="7.625" style="3" bestFit="1" customWidth="1"/>
    <col min="3587" max="3587" width="10.5" style="3" bestFit="1" customWidth="1"/>
    <col min="3588" max="3588" width="6.5" style="3" customWidth="1"/>
    <col min="3589" max="3590" width="8" style="3" bestFit="1" customWidth="1"/>
    <col min="3591" max="3591" width="8.125" style="3" customWidth="1"/>
    <col min="3592" max="3592" width="10.625" style="3" bestFit="1" customWidth="1"/>
    <col min="3593" max="3593" width="7.5" style="3" customWidth="1"/>
    <col min="3594" max="3594" width="10" style="3"/>
    <col min="3595" max="3595" width="9.125" style="3" customWidth="1"/>
    <col min="3596" max="3596" width="10.5" style="3" bestFit="1" customWidth="1"/>
    <col min="3597" max="3832" width="10" style="3"/>
    <col min="3833" max="3833" width="14.5" style="3" customWidth="1"/>
    <col min="3834" max="3834" width="9.625" style="3" customWidth="1"/>
    <col min="3835" max="3835" width="6.125" style="3" bestFit="1" customWidth="1"/>
    <col min="3836" max="3836" width="7.625" style="3" bestFit="1" customWidth="1"/>
    <col min="3837" max="3837" width="5.625" style="3" customWidth="1"/>
    <col min="3838" max="3838" width="6.625" style="3" bestFit="1" customWidth="1"/>
    <col min="3839" max="3839" width="7.625" style="3" bestFit="1" customWidth="1"/>
    <col min="3840" max="3840" width="11.125" style="3" bestFit="1" customWidth="1"/>
    <col min="3841" max="3841" width="5.625" style="3" customWidth="1"/>
    <col min="3842" max="3842" width="7.625" style="3" bestFit="1" customWidth="1"/>
    <col min="3843" max="3843" width="10.5" style="3" bestFit="1" customWidth="1"/>
    <col min="3844" max="3844" width="6.5" style="3" customWidth="1"/>
    <col min="3845" max="3846" width="8" style="3" bestFit="1" customWidth="1"/>
    <col min="3847" max="3847" width="8.125" style="3" customWidth="1"/>
    <col min="3848" max="3848" width="10.625" style="3" bestFit="1" customWidth="1"/>
    <col min="3849" max="3849" width="7.5" style="3" customWidth="1"/>
    <col min="3850" max="3850" width="10" style="3"/>
    <col min="3851" max="3851" width="9.125" style="3" customWidth="1"/>
    <col min="3852" max="3852" width="10.5" style="3" bestFit="1" customWidth="1"/>
    <col min="3853" max="4088" width="10" style="3"/>
    <col min="4089" max="4089" width="14.5" style="3" customWidth="1"/>
    <col min="4090" max="4090" width="9.625" style="3" customWidth="1"/>
    <col min="4091" max="4091" width="6.125" style="3" bestFit="1" customWidth="1"/>
    <col min="4092" max="4092" width="7.625" style="3" bestFit="1" customWidth="1"/>
    <col min="4093" max="4093" width="5.625" style="3" customWidth="1"/>
    <col min="4094" max="4094" width="6.625" style="3" bestFit="1" customWidth="1"/>
    <col min="4095" max="4095" width="7.625" style="3" bestFit="1" customWidth="1"/>
    <col min="4096" max="4096" width="11.125" style="3" bestFit="1" customWidth="1"/>
    <col min="4097" max="4097" width="5.625" style="3" customWidth="1"/>
    <col min="4098" max="4098" width="7.625" style="3" bestFit="1" customWidth="1"/>
    <col min="4099" max="4099" width="10.5" style="3" bestFit="1" customWidth="1"/>
    <col min="4100" max="4100" width="6.5" style="3" customWidth="1"/>
    <col min="4101" max="4102" width="8" style="3" bestFit="1" customWidth="1"/>
    <col min="4103" max="4103" width="8.125" style="3" customWidth="1"/>
    <col min="4104" max="4104" width="10.625" style="3" bestFit="1" customWidth="1"/>
    <col min="4105" max="4105" width="7.5" style="3" customWidth="1"/>
    <col min="4106" max="4106" width="10" style="3"/>
    <col min="4107" max="4107" width="9.125" style="3" customWidth="1"/>
    <col min="4108" max="4108" width="10.5" style="3" bestFit="1" customWidth="1"/>
    <col min="4109" max="4344" width="10" style="3"/>
    <col min="4345" max="4345" width="14.5" style="3" customWidth="1"/>
    <col min="4346" max="4346" width="9.625" style="3" customWidth="1"/>
    <col min="4347" max="4347" width="6.125" style="3" bestFit="1" customWidth="1"/>
    <col min="4348" max="4348" width="7.625" style="3" bestFit="1" customWidth="1"/>
    <col min="4349" max="4349" width="5.625" style="3" customWidth="1"/>
    <col min="4350" max="4350" width="6.625" style="3" bestFit="1" customWidth="1"/>
    <col min="4351" max="4351" width="7.625" style="3" bestFit="1" customWidth="1"/>
    <col min="4352" max="4352" width="11.125" style="3" bestFit="1" customWidth="1"/>
    <col min="4353" max="4353" width="5.625" style="3" customWidth="1"/>
    <col min="4354" max="4354" width="7.625" style="3" bestFit="1" customWidth="1"/>
    <col min="4355" max="4355" width="10.5" style="3" bestFit="1" customWidth="1"/>
    <col min="4356" max="4356" width="6.5" style="3" customWidth="1"/>
    <col min="4357" max="4358" width="8" style="3" bestFit="1" customWidth="1"/>
    <col min="4359" max="4359" width="8.125" style="3" customWidth="1"/>
    <col min="4360" max="4360" width="10.625" style="3" bestFit="1" customWidth="1"/>
    <col min="4361" max="4361" width="7.5" style="3" customWidth="1"/>
    <col min="4362" max="4362" width="10" style="3"/>
    <col min="4363" max="4363" width="9.125" style="3" customWidth="1"/>
    <col min="4364" max="4364" width="10.5" style="3" bestFit="1" customWidth="1"/>
    <col min="4365" max="4600" width="10" style="3"/>
    <col min="4601" max="4601" width="14.5" style="3" customWidth="1"/>
    <col min="4602" max="4602" width="9.625" style="3" customWidth="1"/>
    <col min="4603" max="4603" width="6.125" style="3" bestFit="1" customWidth="1"/>
    <col min="4604" max="4604" width="7.625" style="3" bestFit="1" customWidth="1"/>
    <col min="4605" max="4605" width="5.625" style="3" customWidth="1"/>
    <col min="4606" max="4606" width="6.625" style="3" bestFit="1" customWidth="1"/>
    <col min="4607" max="4607" width="7.625" style="3" bestFit="1" customWidth="1"/>
    <col min="4608" max="4608" width="11.125" style="3" bestFit="1" customWidth="1"/>
    <col min="4609" max="4609" width="5.625" style="3" customWidth="1"/>
    <col min="4610" max="4610" width="7.625" style="3" bestFit="1" customWidth="1"/>
    <col min="4611" max="4611" width="10.5" style="3" bestFit="1" customWidth="1"/>
    <col min="4612" max="4612" width="6.5" style="3" customWidth="1"/>
    <col min="4613" max="4614" width="8" style="3" bestFit="1" customWidth="1"/>
    <col min="4615" max="4615" width="8.125" style="3" customWidth="1"/>
    <col min="4616" max="4616" width="10.625" style="3" bestFit="1" customWidth="1"/>
    <col min="4617" max="4617" width="7.5" style="3" customWidth="1"/>
    <col min="4618" max="4618" width="10" style="3"/>
    <col min="4619" max="4619" width="9.125" style="3" customWidth="1"/>
    <col min="4620" max="4620" width="10.5" style="3" bestFit="1" customWidth="1"/>
    <col min="4621" max="4856" width="10" style="3"/>
    <col min="4857" max="4857" width="14.5" style="3" customWidth="1"/>
    <col min="4858" max="4858" width="9.625" style="3" customWidth="1"/>
    <col min="4859" max="4859" width="6.125" style="3" bestFit="1" customWidth="1"/>
    <col min="4860" max="4860" width="7.625" style="3" bestFit="1" customWidth="1"/>
    <col min="4861" max="4861" width="5.625" style="3" customWidth="1"/>
    <col min="4862" max="4862" width="6.625" style="3" bestFit="1" customWidth="1"/>
    <col min="4863" max="4863" width="7.625" style="3" bestFit="1" customWidth="1"/>
    <col min="4864" max="4864" width="11.125" style="3" bestFit="1" customWidth="1"/>
    <col min="4865" max="4865" width="5.625" style="3" customWidth="1"/>
    <col min="4866" max="4866" width="7.625" style="3" bestFit="1" customWidth="1"/>
    <col min="4867" max="4867" width="10.5" style="3" bestFit="1" customWidth="1"/>
    <col min="4868" max="4868" width="6.5" style="3" customWidth="1"/>
    <col min="4869" max="4870" width="8" style="3" bestFit="1" customWidth="1"/>
    <col min="4871" max="4871" width="8.125" style="3" customWidth="1"/>
    <col min="4872" max="4872" width="10.625" style="3" bestFit="1" customWidth="1"/>
    <col min="4873" max="4873" width="7.5" style="3" customWidth="1"/>
    <col min="4874" max="4874" width="10" style="3"/>
    <col min="4875" max="4875" width="9.125" style="3" customWidth="1"/>
    <col min="4876" max="4876" width="10.5" style="3" bestFit="1" customWidth="1"/>
    <col min="4877" max="5112" width="10" style="3"/>
    <col min="5113" max="5113" width="14.5" style="3" customWidth="1"/>
    <col min="5114" max="5114" width="9.625" style="3" customWidth="1"/>
    <col min="5115" max="5115" width="6.125" style="3" bestFit="1" customWidth="1"/>
    <col min="5116" max="5116" width="7.625" style="3" bestFit="1" customWidth="1"/>
    <col min="5117" max="5117" width="5.625" style="3" customWidth="1"/>
    <col min="5118" max="5118" width="6.625" style="3" bestFit="1" customWidth="1"/>
    <col min="5119" max="5119" width="7.625" style="3" bestFit="1" customWidth="1"/>
    <col min="5120" max="5120" width="11.125" style="3" bestFit="1" customWidth="1"/>
    <col min="5121" max="5121" width="5.625" style="3" customWidth="1"/>
    <col min="5122" max="5122" width="7.625" style="3" bestFit="1" customWidth="1"/>
    <col min="5123" max="5123" width="10.5" style="3" bestFit="1" customWidth="1"/>
    <col min="5124" max="5124" width="6.5" style="3" customWidth="1"/>
    <col min="5125" max="5126" width="8" style="3" bestFit="1" customWidth="1"/>
    <col min="5127" max="5127" width="8.125" style="3" customWidth="1"/>
    <col min="5128" max="5128" width="10.625" style="3" bestFit="1" customWidth="1"/>
    <col min="5129" max="5129" width="7.5" style="3" customWidth="1"/>
    <col min="5130" max="5130" width="10" style="3"/>
    <col min="5131" max="5131" width="9.125" style="3" customWidth="1"/>
    <col min="5132" max="5132" width="10.5" style="3" bestFit="1" customWidth="1"/>
    <col min="5133" max="5368" width="10" style="3"/>
    <col min="5369" max="5369" width="14.5" style="3" customWidth="1"/>
    <col min="5370" max="5370" width="9.625" style="3" customWidth="1"/>
    <col min="5371" max="5371" width="6.125" style="3" bestFit="1" customWidth="1"/>
    <col min="5372" max="5372" width="7.625" style="3" bestFit="1" customWidth="1"/>
    <col min="5373" max="5373" width="5.625" style="3" customWidth="1"/>
    <col min="5374" max="5374" width="6.625" style="3" bestFit="1" customWidth="1"/>
    <col min="5375" max="5375" width="7.625" style="3" bestFit="1" customWidth="1"/>
    <col min="5376" max="5376" width="11.125" style="3" bestFit="1" customWidth="1"/>
    <col min="5377" max="5377" width="5.625" style="3" customWidth="1"/>
    <col min="5378" max="5378" width="7.625" style="3" bestFit="1" customWidth="1"/>
    <col min="5379" max="5379" width="10.5" style="3" bestFit="1" customWidth="1"/>
    <col min="5380" max="5380" width="6.5" style="3" customWidth="1"/>
    <col min="5381" max="5382" width="8" style="3" bestFit="1" customWidth="1"/>
    <col min="5383" max="5383" width="8.125" style="3" customWidth="1"/>
    <col min="5384" max="5384" width="10.625" style="3" bestFit="1" customWidth="1"/>
    <col min="5385" max="5385" width="7.5" style="3" customWidth="1"/>
    <col min="5386" max="5386" width="10" style="3"/>
    <col min="5387" max="5387" width="9.125" style="3" customWidth="1"/>
    <col min="5388" max="5388" width="10.5" style="3" bestFit="1" customWidth="1"/>
    <col min="5389" max="5624" width="10" style="3"/>
    <col min="5625" max="5625" width="14.5" style="3" customWidth="1"/>
    <col min="5626" max="5626" width="9.625" style="3" customWidth="1"/>
    <col min="5627" max="5627" width="6.125" style="3" bestFit="1" customWidth="1"/>
    <col min="5628" max="5628" width="7.625" style="3" bestFit="1" customWidth="1"/>
    <col min="5629" max="5629" width="5.625" style="3" customWidth="1"/>
    <col min="5630" max="5630" width="6.625" style="3" bestFit="1" customWidth="1"/>
    <col min="5631" max="5631" width="7.625" style="3" bestFit="1" customWidth="1"/>
    <col min="5632" max="5632" width="11.125" style="3" bestFit="1" customWidth="1"/>
    <col min="5633" max="5633" width="5.625" style="3" customWidth="1"/>
    <col min="5634" max="5634" width="7.625" style="3" bestFit="1" customWidth="1"/>
    <col min="5635" max="5635" width="10.5" style="3" bestFit="1" customWidth="1"/>
    <col min="5636" max="5636" width="6.5" style="3" customWidth="1"/>
    <col min="5637" max="5638" width="8" style="3" bestFit="1" customWidth="1"/>
    <col min="5639" max="5639" width="8.125" style="3" customWidth="1"/>
    <col min="5640" max="5640" width="10.625" style="3" bestFit="1" customWidth="1"/>
    <col min="5641" max="5641" width="7.5" style="3" customWidth="1"/>
    <col min="5642" max="5642" width="10" style="3"/>
    <col min="5643" max="5643" width="9.125" style="3" customWidth="1"/>
    <col min="5644" max="5644" width="10.5" style="3" bestFit="1" customWidth="1"/>
    <col min="5645" max="5880" width="10" style="3"/>
    <col min="5881" max="5881" width="14.5" style="3" customWidth="1"/>
    <col min="5882" max="5882" width="9.625" style="3" customWidth="1"/>
    <col min="5883" max="5883" width="6.125" style="3" bestFit="1" customWidth="1"/>
    <col min="5884" max="5884" width="7.625" style="3" bestFit="1" customWidth="1"/>
    <col min="5885" max="5885" width="5.625" style="3" customWidth="1"/>
    <col min="5886" max="5886" width="6.625" style="3" bestFit="1" customWidth="1"/>
    <col min="5887" max="5887" width="7.625" style="3" bestFit="1" customWidth="1"/>
    <col min="5888" max="5888" width="11.125" style="3" bestFit="1" customWidth="1"/>
    <col min="5889" max="5889" width="5.625" style="3" customWidth="1"/>
    <col min="5890" max="5890" width="7.625" style="3" bestFit="1" customWidth="1"/>
    <col min="5891" max="5891" width="10.5" style="3" bestFit="1" customWidth="1"/>
    <col min="5892" max="5892" width="6.5" style="3" customWidth="1"/>
    <col min="5893" max="5894" width="8" style="3" bestFit="1" customWidth="1"/>
    <col min="5895" max="5895" width="8.125" style="3" customWidth="1"/>
    <col min="5896" max="5896" width="10.625" style="3" bestFit="1" customWidth="1"/>
    <col min="5897" max="5897" width="7.5" style="3" customWidth="1"/>
    <col min="5898" max="5898" width="10" style="3"/>
    <col min="5899" max="5899" width="9.125" style="3" customWidth="1"/>
    <col min="5900" max="5900" width="10.5" style="3" bestFit="1" customWidth="1"/>
    <col min="5901" max="6136" width="10" style="3"/>
    <col min="6137" max="6137" width="14.5" style="3" customWidth="1"/>
    <col min="6138" max="6138" width="9.625" style="3" customWidth="1"/>
    <col min="6139" max="6139" width="6.125" style="3" bestFit="1" customWidth="1"/>
    <col min="6140" max="6140" width="7.625" style="3" bestFit="1" customWidth="1"/>
    <col min="6141" max="6141" width="5.625" style="3" customWidth="1"/>
    <col min="6142" max="6142" width="6.625" style="3" bestFit="1" customWidth="1"/>
    <col min="6143" max="6143" width="7.625" style="3" bestFit="1" customWidth="1"/>
    <col min="6144" max="6144" width="11.125" style="3" bestFit="1" customWidth="1"/>
    <col min="6145" max="6145" width="5.625" style="3" customWidth="1"/>
    <col min="6146" max="6146" width="7.625" style="3" bestFit="1" customWidth="1"/>
    <col min="6147" max="6147" width="10.5" style="3" bestFit="1" customWidth="1"/>
    <col min="6148" max="6148" width="6.5" style="3" customWidth="1"/>
    <col min="6149" max="6150" width="8" style="3" bestFit="1" customWidth="1"/>
    <col min="6151" max="6151" width="8.125" style="3" customWidth="1"/>
    <col min="6152" max="6152" width="10.625" style="3" bestFit="1" customWidth="1"/>
    <col min="6153" max="6153" width="7.5" style="3" customWidth="1"/>
    <col min="6154" max="6154" width="10" style="3"/>
    <col min="6155" max="6155" width="9.125" style="3" customWidth="1"/>
    <col min="6156" max="6156" width="10.5" style="3" bestFit="1" customWidth="1"/>
    <col min="6157" max="6392" width="10" style="3"/>
    <col min="6393" max="6393" width="14.5" style="3" customWidth="1"/>
    <col min="6394" max="6394" width="9.625" style="3" customWidth="1"/>
    <col min="6395" max="6395" width="6.125" style="3" bestFit="1" customWidth="1"/>
    <col min="6396" max="6396" width="7.625" style="3" bestFit="1" customWidth="1"/>
    <col min="6397" max="6397" width="5.625" style="3" customWidth="1"/>
    <col min="6398" max="6398" width="6.625" style="3" bestFit="1" customWidth="1"/>
    <col min="6399" max="6399" width="7.625" style="3" bestFit="1" customWidth="1"/>
    <col min="6400" max="6400" width="11.125" style="3" bestFit="1" customWidth="1"/>
    <col min="6401" max="6401" width="5.625" style="3" customWidth="1"/>
    <col min="6402" max="6402" width="7.625" style="3" bestFit="1" customWidth="1"/>
    <col min="6403" max="6403" width="10.5" style="3" bestFit="1" customWidth="1"/>
    <col min="6404" max="6404" width="6.5" style="3" customWidth="1"/>
    <col min="6405" max="6406" width="8" style="3" bestFit="1" customWidth="1"/>
    <col min="6407" max="6407" width="8.125" style="3" customWidth="1"/>
    <col min="6408" max="6408" width="10.625" style="3" bestFit="1" customWidth="1"/>
    <col min="6409" max="6409" width="7.5" style="3" customWidth="1"/>
    <col min="6410" max="6410" width="10" style="3"/>
    <col min="6411" max="6411" width="9.125" style="3" customWidth="1"/>
    <col min="6412" max="6412" width="10.5" style="3" bestFit="1" customWidth="1"/>
    <col min="6413" max="6648" width="10" style="3"/>
    <col min="6649" max="6649" width="14.5" style="3" customWidth="1"/>
    <col min="6650" max="6650" width="9.625" style="3" customWidth="1"/>
    <col min="6651" max="6651" width="6.125" style="3" bestFit="1" customWidth="1"/>
    <col min="6652" max="6652" width="7.625" style="3" bestFit="1" customWidth="1"/>
    <col min="6653" max="6653" width="5.625" style="3" customWidth="1"/>
    <col min="6654" max="6654" width="6.625" style="3" bestFit="1" customWidth="1"/>
    <col min="6655" max="6655" width="7.625" style="3" bestFit="1" customWidth="1"/>
    <col min="6656" max="6656" width="11.125" style="3" bestFit="1" customWidth="1"/>
    <col min="6657" max="6657" width="5.625" style="3" customWidth="1"/>
    <col min="6658" max="6658" width="7.625" style="3" bestFit="1" customWidth="1"/>
    <col min="6659" max="6659" width="10.5" style="3" bestFit="1" customWidth="1"/>
    <col min="6660" max="6660" width="6.5" style="3" customWidth="1"/>
    <col min="6661" max="6662" width="8" style="3" bestFit="1" customWidth="1"/>
    <col min="6663" max="6663" width="8.125" style="3" customWidth="1"/>
    <col min="6664" max="6664" width="10.625" style="3" bestFit="1" customWidth="1"/>
    <col min="6665" max="6665" width="7.5" style="3" customWidth="1"/>
    <col min="6666" max="6666" width="10" style="3"/>
    <col min="6667" max="6667" width="9.125" style="3" customWidth="1"/>
    <col min="6668" max="6668" width="10.5" style="3" bestFit="1" customWidth="1"/>
    <col min="6669" max="6904" width="10" style="3"/>
    <col min="6905" max="6905" width="14.5" style="3" customWidth="1"/>
    <col min="6906" max="6906" width="9.625" style="3" customWidth="1"/>
    <col min="6907" max="6907" width="6.125" style="3" bestFit="1" customWidth="1"/>
    <col min="6908" max="6908" width="7.625" style="3" bestFit="1" customWidth="1"/>
    <col min="6909" max="6909" width="5.625" style="3" customWidth="1"/>
    <col min="6910" max="6910" width="6.625" style="3" bestFit="1" customWidth="1"/>
    <col min="6911" max="6911" width="7.625" style="3" bestFit="1" customWidth="1"/>
    <col min="6912" max="6912" width="11.125" style="3" bestFit="1" customWidth="1"/>
    <col min="6913" max="6913" width="5.625" style="3" customWidth="1"/>
    <col min="6914" max="6914" width="7.625" style="3" bestFit="1" customWidth="1"/>
    <col min="6915" max="6915" width="10.5" style="3" bestFit="1" customWidth="1"/>
    <col min="6916" max="6916" width="6.5" style="3" customWidth="1"/>
    <col min="6917" max="6918" width="8" style="3" bestFit="1" customWidth="1"/>
    <col min="6919" max="6919" width="8.125" style="3" customWidth="1"/>
    <col min="6920" max="6920" width="10.625" style="3" bestFit="1" customWidth="1"/>
    <col min="6921" max="6921" width="7.5" style="3" customWidth="1"/>
    <col min="6922" max="6922" width="10" style="3"/>
    <col min="6923" max="6923" width="9.125" style="3" customWidth="1"/>
    <col min="6924" max="6924" width="10.5" style="3" bestFit="1" customWidth="1"/>
    <col min="6925" max="7160" width="10" style="3"/>
    <col min="7161" max="7161" width="14.5" style="3" customWidth="1"/>
    <col min="7162" max="7162" width="9.625" style="3" customWidth="1"/>
    <col min="7163" max="7163" width="6.125" style="3" bestFit="1" customWidth="1"/>
    <col min="7164" max="7164" width="7.625" style="3" bestFit="1" customWidth="1"/>
    <col min="7165" max="7165" width="5.625" style="3" customWidth="1"/>
    <col min="7166" max="7166" width="6.625" style="3" bestFit="1" customWidth="1"/>
    <col min="7167" max="7167" width="7.625" style="3" bestFit="1" customWidth="1"/>
    <col min="7168" max="7168" width="11.125" style="3" bestFit="1" customWidth="1"/>
    <col min="7169" max="7169" width="5.625" style="3" customWidth="1"/>
    <col min="7170" max="7170" width="7.625" style="3" bestFit="1" customWidth="1"/>
    <col min="7171" max="7171" width="10.5" style="3" bestFit="1" customWidth="1"/>
    <col min="7172" max="7172" width="6.5" style="3" customWidth="1"/>
    <col min="7173" max="7174" width="8" style="3" bestFit="1" customWidth="1"/>
    <col min="7175" max="7175" width="8.125" style="3" customWidth="1"/>
    <col min="7176" max="7176" width="10.625" style="3" bestFit="1" customWidth="1"/>
    <col min="7177" max="7177" width="7.5" style="3" customWidth="1"/>
    <col min="7178" max="7178" width="10" style="3"/>
    <col min="7179" max="7179" width="9.125" style="3" customWidth="1"/>
    <col min="7180" max="7180" width="10.5" style="3" bestFit="1" customWidth="1"/>
    <col min="7181" max="7416" width="10" style="3"/>
    <col min="7417" max="7417" width="14.5" style="3" customWidth="1"/>
    <col min="7418" max="7418" width="9.625" style="3" customWidth="1"/>
    <col min="7419" max="7419" width="6.125" style="3" bestFit="1" customWidth="1"/>
    <col min="7420" max="7420" width="7.625" style="3" bestFit="1" customWidth="1"/>
    <col min="7421" max="7421" width="5.625" style="3" customWidth="1"/>
    <col min="7422" max="7422" width="6.625" style="3" bestFit="1" customWidth="1"/>
    <col min="7423" max="7423" width="7.625" style="3" bestFit="1" customWidth="1"/>
    <col min="7424" max="7424" width="11.125" style="3" bestFit="1" customWidth="1"/>
    <col min="7425" max="7425" width="5.625" style="3" customWidth="1"/>
    <col min="7426" max="7426" width="7.625" style="3" bestFit="1" customWidth="1"/>
    <col min="7427" max="7427" width="10.5" style="3" bestFit="1" customWidth="1"/>
    <col min="7428" max="7428" width="6.5" style="3" customWidth="1"/>
    <col min="7429" max="7430" width="8" style="3" bestFit="1" customWidth="1"/>
    <col min="7431" max="7431" width="8.125" style="3" customWidth="1"/>
    <col min="7432" max="7432" width="10.625" style="3" bestFit="1" customWidth="1"/>
    <col min="7433" max="7433" width="7.5" style="3" customWidth="1"/>
    <col min="7434" max="7434" width="10" style="3"/>
    <col min="7435" max="7435" width="9.125" style="3" customWidth="1"/>
    <col min="7436" max="7436" width="10.5" style="3" bestFit="1" customWidth="1"/>
    <col min="7437" max="7672" width="10" style="3"/>
    <col min="7673" max="7673" width="14.5" style="3" customWidth="1"/>
    <col min="7674" max="7674" width="9.625" style="3" customWidth="1"/>
    <col min="7675" max="7675" width="6.125" style="3" bestFit="1" customWidth="1"/>
    <col min="7676" max="7676" width="7.625" style="3" bestFit="1" customWidth="1"/>
    <col min="7677" max="7677" width="5.625" style="3" customWidth="1"/>
    <col min="7678" max="7678" width="6.625" style="3" bestFit="1" customWidth="1"/>
    <col min="7679" max="7679" width="7.625" style="3" bestFit="1" customWidth="1"/>
    <col min="7680" max="7680" width="11.125" style="3" bestFit="1" customWidth="1"/>
    <col min="7681" max="7681" width="5.625" style="3" customWidth="1"/>
    <col min="7682" max="7682" width="7.625" style="3" bestFit="1" customWidth="1"/>
    <col min="7683" max="7683" width="10.5" style="3" bestFit="1" customWidth="1"/>
    <col min="7684" max="7684" width="6.5" style="3" customWidth="1"/>
    <col min="7685" max="7686" width="8" style="3" bestFit="1" customWidth="1"/>
    <col min="7687" max="7687" width="8.125" style="3" customWidth="1"/>
    <col min="7688" max="7688" width="10.625" style="3" bestFit="1" customWidth="1"/>
    <col min="7689" max="7689" width="7.5" style="3" customWidth="1"/>
    <col min="7690" max="7690" width="10" style="3"/>
    <col min="7691" max="7691" width="9.125" style="3" customWidth="1"/>
    <col min="7692" max="7692" width="10.5" style="3" bestFit="1" customWidth="1"/>
    <col min="7693" max="7928" width="10" style="3"/>
    <col min="7929" max="7929" width="14.5" style="3" customWidth="1"/>
    <col min="7930" max="7930" width="9.625" style="3" customWidth="1"/>
    <col min="7931" max="7931" width="6.125" style="3" bestFit="1" customWidth="1"/>
    <col min="7932" max="7932" width="7.625" style="3" bestFit="1" customWidth="1"/>
    <col min="7933" max="7933" width="5.625" style="3" customWidth="1"/>
    <col min="7934" max="7934" width="6.625" style="3" bestFit="1" customWidth="1"/>
    <col min="7935" max="7935" width="7.625" style="3" bestFit="1" customWidth="1"/>
    <col min="7936" max="7936" width="11.125" style="3" bestFit="1" customWidth="1"/>
    <col min="7937" max="7937" width="5.625" style="3" customWidth="1"/>
    <col min="7938" max="7938" width="7.625" style="3" bestFit="1" customWidth="1"/>
    <col min="7939" max="7939" width="10.5" style="3" bestFit="1" customWidth="1"/>
    <col min="7940" max="7940" width="6.5" style="3" customWidth="1"/>
    <col min="7941" max="7942" width="8" style="3" bestFit="1" customWidth="1"/>
    <col min="7943" max="7943" width="8.125" style="3" customWidth="1"/>
    <col min="7944" max="7944" width="10.625" style="3" bestFit="1" customWidth="1"/>
    <col min="7945" max="7945" width="7.5" style="3" customWidth="1"/>
    <col min="7946" max="7946" width="10" style="3"/>
    <col min="7947" max="7947" width="9.125" style="3" customWidth="1"/>
    <col min="7948" max="7948" width="10.5" style="3" bestFit="1" customWidth="1"/>
    <col min="7949" max="8184" width="10" style="3"/>
    <col min="8185" max="8185" width="14.5" style="3" customWidth="1"/>
    <col min="8186" max="8186" width="9.625" style="3" customWidth="1"/>
    <col min="8187" max="8187" width="6.125" style="3" bestFit="1" customWidth="1"/>
    <col min="8188" max="8188" width="7.625" style="3" bestFit="1" customWidth="1"/>
    <col min="8189" max="8189" width="5.625" style="3" customWidth="1"/>
    <col min="8190" max="8190" width="6.625" style="3" bestFit="1" customWidth="1"/>
    <col min="8191" max="8191" width="7.625" style="3" bestFit="1" customWidth="1"/>
    <col min="8192" max="8192" width="11.125" style="3" bestFit="1" customWidth="1"/>
    <col min="8193" max="8193" width="5.625" style="3" customWidth="1"/>
    <col min="8194" max="8194" width="7.625" style="3" bestFit="1" customWidth="1"/>
    <col min="8195" max="8195" width="10.5" style="3" bestFit="1" customWidth="1"/>
    <col min="8196" max="8196" width="6.5" style="3" customWidth="1"/>
    <col min="8197" max="8198" width="8" style="3" bestFit="1" customWidth="1"/>
    <col min="8199" max="8199" width="8.125" style="3" customWidth="1"/>
    <col min="8200" max="8200" width="10.625" style="3" bestFit="1" customWidth="1"/>
    <col min="8201" max="8201" width="7.5" style="3" customWidth="1"/>
    <col min="8202" max="8202" width="10" style="3"/>
    <col min="8203" max="8203" width="9.125" style="3" customWidth="1"/>
    <col min="8204" max="8204" width="10.5" style="3" bestFit="1" customWidth="1"/>
    <col min="8205" max="8440" width="10" style="3"/>
    <col min="8441" max="8441" width="14.5" style="3" customWidth="1"/>
    <col min="8442" max="8442" width="9.625" style="3" customWidth="1"/>
    <col min="8443" max="8443" width="6.125" style="3" bestFit="1" customWidth="1"/>
    <col min="8444" max="8444" width="7.625" style="3" bestFit="1" customWidth="1"/>
    <col min="8445" max="8445" width="5.625" style="3" customWidth="1"/>
    <col min="8446" max="8446" width="6.625" style="3" bestFit="1" customWidth="1"/>
    <col min="8447" max="8447" width="7.625" style="3" bestFit="1" customWidth="1"/>
    <col min="8448" max="8448" width="11.125" style="3" bestFit="1" customWidth="1"/>
    <col min="8449" max="8449" width="5.625" style="3" customWidth="1"/>
    <col min="8450" max="8450" width="7.625" style="3" bestFit="1" customWidth="1"/>
    <col min="8451" max="8451" width="10.5" style="3" bestFit="1" customWidth="1"/>
    <col min="8452" max="8452" width="6.5" style="3" customWidth="1"/>
    <col min="8453" max="8454" width="8" style="3" bestFit="1" customWidth="1"/>
    <col min="8455" max="8455" width="8.125" style="3" customWidth="1"/>
    <col min="8456" max="8456" width="10.625" style="3" bestFit="1" customWidth="1"/>
    <col min="8457" max="8457" width="7.5" style="3" customWidth="1"/>
    <col min="8458" max="8458" width="10" style="3"/>
    <col min="8459" max="8459" width="9.125" style="3" customWidth="1"/>
    <col min="8460" max="8460" width="10.5" style="3" bestFit="1" customWidth="1"/>
    <col min="8461" max="8696" width="10" style="3"/>
    <col min="8697" max="8697" width="14.5" style="3" customWidth="1"/>
    <col min="8698" max="8698" width="9.625" style="3" customWidth="1"/>
    <col min="8699" max="8699" width="6.125" style="3" bestFit="1" customWidth="1"/>
    <col min="8700" max="8700" width="7.625" style="3" bestFit="1" customWidth="1"/>
    <col min="8701" max="8701" width="5.625" style="3" customWidth="1"/>
    <col min="8702" max="8702" width="6.625" style="3" bestFit="1" customWidth="1"/>
    <col min="8703" max="8703" width="7.625" style="3" bestFit="1" customWidth="1"/>
    <col min="8704" max="8704" width="11.125" style="3" bestFit="1" customWidth="1"/>
    <col min="8705" max="8705" width="5.625" style="3" customWidth="1"/>
    <col min="8706" max="8706" width="7.625" style="3" bestFit="1" customWidth="1"/>
    <col min="8707" max="8707" width="10.5" style="3" bestFit="1" customWidth="1"/>
    <col min="8708" max="8708" width="6.5" style="3" customWidth="1"/>
    <col min="8709" max="8710" width="8" style="3" bestFit="1" customWidth="1"/>
    <col min="8711" max="8711" width="8.125" style="3" customWidth="1"/>
    <col min="8712" max="8712" width="10.625" style="3" bestFit="1" customWidth="1"/>
    <col min="8713" max="8713" width="7.5" style="3" customWidth="1"/>
    <col min="8714" max="8714" width="10" style="3"/>
    <col min="8715" max="8715" width="9.125" style="3" customWidth="1"/>
    <col min="8716" max="8716" width="10.5" style="3" bestFit="1" customWidth="1"/>
    <col min="8717" max="8952" width="10" style="3"/>
    <col min="8953" max="8953" width="14.5" style="3" customWidth="1"/>
    <col min="8954" max="8954" width="9.625" style="3" customWidth="1"/>
    <col min="8955" max="8955" width="6.125" style="3" bestFit="1" customWidth="1"/>
    <col min="8956" max="8956" width="7.625" style="3" bestFit="1" customWidth="1"/>
    <col min="8957" max="8957" width="5.625" style="3" customWidth="1"/>
    <col min="8958" max="8958" width="6.625" style="3" bestFit="1" customWidth="1"/>
    <col min="8959" max="8959" width="7.625" style="3" bestFit="1" customWidth="1"/>
    <col min="8960" max="8960" width="11.125" style="3" bestFit="1" customWidth="1"/>
    <col min="8961" max="8961" width="5.625" style="3" customWidth="1"/>
    <col min="8962" max="8962" width="7.625" style="3" bestFit="1" customWidth="1"/>
    <col min="8963" max="8963" width="10.5" style="3" bestFit="1" customWidth="1"/>
    <col min="8964" max="8964" width="6.5" style="3" customWidth="1"/>
    <col min="8965" max="8966" width="8" style="3" bestFit="1" customWidth="1"/>
    <col min="8967" max="8967" width="8.125" style="3" customWidth="1"/>
    <col min="8968" max="8968" width="10.625" style="3" bestFit="1" customWidth="1"/>
    <col min="8969" max="8969" width="7.5" style="3" customWidth="1"/>
    <col min="8970" max="8970" width="10" style="3"/>
    <col min="8971" max="8971" width="9.125" style="3" customWidth="1"/>
    <col min="8972" max="8972" width="10.5" style="3" bestFit="1" customWidth="1"/>
    <col min="8973" max="9208" width="10" style="3"/>
    <col min="9209" max="9209" width="14.5" style="3" customWidth="1"/>
    <col min="9210" max="9210" width="9.625" style="3" customWidth="1"/>
    <col min="9211" max="9211" width="6.125" style="3" bestFit="1" customWidth="1"/>
    <col min="9212" max="9212" width="7.625" style="3" bestFit="1" customWidth="1"/>
    <col min="9213" max="9213" width="5.625" style="3" customWidth="1"/>
    <col min="9214" max="9214" width="6.625" style="3" bestFit="1" customWidth="1"/>
    <col min="9215" max="9215" width="7.625" style="3" bestFit="1" customWidth="1"/>
    <col min="9216" max="9216" width="11.125" style="3" bestFit="1" customWidth="1"/>
    <col min="9217" max="9217" width="5.625" style="3" customWidth="1"/>
    <col min="9218" max="9218" width="7.625" style="3" bestFit="1" customWidth="1"/>
    <col min="9219" max="9219" width="10.5" style="3" bestFit="1" customWidth="1"/>
    <col min="9220" max="9220" width="6.5" style="3" customWidth="1"/>
    <col min="9221" max="9222" width="8" style="3" bestFit="1" customWidth="1"/>
    <col min="9223" max="9223" width="8.125" style="3" customWidth="1"/>
    <col min="9224" max="9224" width="10.625" style="3" bestFit="1" customWidth="1"/>
    <col min="9225" max="9225" width="7.5" style="3" customWidth="1"/>
    <col min="9226" max="9226" width="10" style="3"/>
    <col min="9227" max="9227" width="9.125" style="3" customWidth="1"/>
    <col min="9228" max="9228" width="10.5" style="3" bestFit="1" customWidth="1"/>
    <col min="9229" max="9464" width="10" style="3"/>
    <col min="9465" max="9465" width="14.5" style="3" customWidth="1"/>
    <col min="9466" max="9466" width="9.625" style="3" customWidth="1"/>
    <col min="9467" max="9467" width="6.125" style="3" bestFit="1" customWidth="1"/>
    <col min="9468" max="9468" width="7.625" style="3" bestFit="1" customWidth="1"/>
    <col min="9469" max="9469" width="5.625" style="3" customWidth="1"/>
    <col min="9470" max="9470" width="6.625" style="3" bestFit="1" customWidth="1"/>
    <col min="9471" max="9471" width="7.625" style="3" bestFit="1" customWidth="1"/>
    <col min="9472" max="9472" width="11.125" style="3" bestFit="1" customWidth="1"/>
    <col min="9473" max="9473" width="5.625" style="3" customWidth="1"/>
    <col min="9474" max="9474" width="7.625" style="3" bestFit="1" customWidth="1"/>
    <col min="9475" max="9475" width="10.5" style="3" bestFit="1" customWidth="1"/>
    <col min="9476" max="9476" width="6.5" style="3" customWidth="1"/>
    <col min="9477" max="9478" width="8" style="3" bestFit="1" customWidth="1"/>
    <col min="9479" max="9479" width="8.125" style="3" customWidth="1"/>
    <col min="9480" max="9480" width="10.625" style="3" bestFit="1" customWidth="1"/>
    <col min="9481" max="9481" width="7.5" style="3" customWidth="1"/>
    <col min="9482" max="9482" width="10" style="3"/>
    <col min="9483" max="9483" width="9.125" style="3" customWidth="1"/>
    <col min="9484" max="9484" width="10.5" style="3" bestFit="1" customWidth="1"/>
    <col min="9485" max="9720" width="10" style="3"/>
    <col min="9721" max="9721" width="14.5" style="3" customWidth="1"/>
    <col min="9722" max="9722" width="9.625" style="3" customWidth="1"/>
    <col min="9723" max="9723" width="6.125" style="3" bestFit="1" customWidth="1"/>
    <col min="9724" max="9724" width="7.625" style="3" bestFit="1" customWidth="1"/>
    <col min="9725" max="9725" width="5.625" style="3" customWidth="1"/>
    <col min="9726" max="9726" width="6.625" style="3" bestFit="1" customWidth="1"/>
    <col min="9727" max="9727" width="7.625" style="3" bestFit="1" customWidth="1"/>
    <col min="9728" max="9728" width="11.125" style="3" bestFit="1" customWidth="1"/>
    <col min="9729" max="9729" width="5.625" style="3" customWidth="1"/>
    <col min="9730" max="9730" width="7.625" style="3" bestFit="1" customWidth="1"/>
    <col min="9731" max="9731" width="10.5" style="3" bestFit="1" customWidth="1"/>
    <col min="9732" max="9732" width="6.5" style="3" customWidth="1"/>
    <col min="9733" max="9734" width="8" style="3" bestFit="1" customWidth="1"/>
    <col min="9735" max="9735" width="8.125" style="3" customWidth="1"/>
    <col min="9736" max="9736" width="10.625" style="3" bestFit="1" customWidth="1"/>
    <col min="9737" max="9737" width="7.5" style="3" customWidth="1"/>
    <col min="9738" max="9738" width="10" style="3"/>
    <col min="9739" max="9739" width="9.125" style="3" customWidth="1"/>
    <col min="9740" max="9740" width="10.5" style="3" bestFit="1" customWidth="1"/>
    <col min="9741" max="9976" width="10" style="3"/>
    <col min="9977" max="9977" width="14.5" style="3" customWidth="1"/>
    <col min="9978" max="9978" width="9.625" style="3" customWidth="1"/>
    <col min="9979" max="9979" width="6.125" style="3" bestFit="1" customWidth="1"/>
    <col min="9980" max="9980" width="7.625" style="3" bestFit="1" customWidth="1"/>
    <col min="9981" max="9981" width="5.625" style="3" customWidth="1"/>
    <col min="9982" max="9982" width="6.625" style="3" bestFit="1" customWidth="1"/>
    <col min="9983" max="9983" width="7.625" style="3" bestFit="1" customWidth="1"/>
    <col min="9984" max="9984" width="11.125" style="3" bestFit="1" customWidth="1"/>
    <col min="9985" max="9985" width="5.625" style="3" customWidth="1"/>
    <col min="9986" max="9986" width="7.625" style="3" bestFit="1" customWidth="1"/>
    <col min="9987" max="9987" width="10.5" style="3" bestFit="1" customWidth="1"/>
    <col min="9988" max="9988" width="6.5" style="3" customWidth="1"/>
    <col min="9989" max="9990" width="8" style="3" bestFit="1" customWidth="1"/>
    <col min="9991" max="9991" width="8.125" style="3" customWidth="1"/>
    <col min="9992" max="9992" width="10.625" style="3" bestFit="1" customWidth="1"/>
    <col min="9993" max="9993" width="7.5" style="3" customWidth="1"/>
    <col min="9994" max="9994" width="10" style="3"/>
    <col min="9995" max="9995" width="9.125" style="3" customWidth="1"/>
    <col min="9996" max="9996" width="10.5" style="3" bestFit="1" customWidth="1"/>
    <col min="9997" max="10232" width="10" style="3"/>
    <col min="10233" max="10233" width="14.5" style="3" customWidth="1"/>
    <col min="10234" max="10234" width="9.625" style="3" customWidth="1"/>
    <col min="10235" max="10235" width="6.125" style="3" bestFit="1" customWidth="1"/>
    <col min="10236" max="10236" width="7.625" style="3" bestFit="1" customWidth="1"/>
    <col min="10237" max="10237" width="5.625" style="3" customWidth="1"/>
    <col min="10238" max="10238" width="6.625" style="3" bestFit="1" customWidth="1"/>
    <col min="10239" max="10239" width="7.625" style="3" bestFit="1" customWidth="1"/>
    <col min="10240" max="10240" width="11.125" style="3" bestFit="1" customWidth="1"/>
    <col min="10241" max="10241" width="5.625" style="3" customWidth="1"/>
    <col min="10242" max="10242" width="7.625" style="3" bestFit="1" customWidth="1"/>
    <col min="10243" max="10243" width="10.5" style="3" bestFit="1" customWidth="1"/>
    <col min="10244" max="10244" width="6.5" style="3" customWidth="1"/>
    <col min="10245" max="10246" width="8" style="3" bestFit="1" customWidth="1"/>
    <col min="10247" max="10247" width="8.125" style="3" customWidth="1"/>
    <col min="10248" max="10248" width="10.625" style="3" bestFit="1" customWidth="1"/>
    <col min="10249" max="10249" width="7.5" style="3" customWidth="1"/>
    <col min="10250" max="10250" width="10" style="3"/>
    <col min="10251" max="10251" width="9.125" style="3" customWidth="1"/>
    <col min="10252" max="10252" width="10.5" style="3" bestFit="1" customWidth="1"/>
    <col min="10253" max="10488" width="10" style="3"/>
    <col min="10489" max="10489" width="14.5" style="3" customWidth="1"/>
    <col min="10490" max="10490" width="9.625" style="3" customWidth="1"/>
    <col min="10491" max="10491" width="6.125" style="3" bestFit="1" customWidth="1"/>
    <col min="10492" max="10492" width="7.625" style="3" bestFit="1" customWidth="1"/>
    <col min="10493" max="10493" width="5.625" style="3" customWidth="1"/>
    <col min="10494" max="10494" width="6.625" style="3" bestFit="1" customWidth="1"/>
    <col min="10495" max="10495" width="7.625" style="3" bestFit="1" customWidth="1"/>
    <col min="10496" max="10496" width="11.125" style="3" bestFit="1" customWidth="1"/>
    <col min="10497" max="10497" width="5.625" style="3" customWidth="1"/>
    <col min="10498" max="10498" width="7.625" style="3" bestFit="1" customWidth="1"/>
    <col min="10499" max="10499" width="10.5" style="3" bestFit="1" customWidth="1"/>
    <col min="10500" max="10500" width="6.5" style="3" customWidth="1"/>
    <col min="10501" max="10502" width="8" style="3" bestFit="1" customWidth="1"/>
    <col min="10503" max="10503" width="8.125" style="3" customWidth="1"/>
    <col min="10504" max="10504" width="10.625" style="3" bestFit="1" customWidth="1"/>
    <col min="10505" max="10505" width="7.5" style="3" customWidth="1"/>
    <col min="10506" max="10506" width="10" style="3"/>
    <col min="10507" max="10507" width="9.125" style="3" customWidth="1"/>
    <col min="10508" max="10508" width="10.5" style="3" bestFit="1" customWidth="1"/>
    <col min="10509" max="10744" width="10" style="3"/>
    <col min="10745" max="10745" width="14.5" style="3" customWidth="1"/>
    <col min="10746" max="10746" width="9.625" style="3" customWidth="1"/>
    <col min="10747" max="10747" width="6.125" style="3" bestFit="1" customWidth="1"/>
    <col min="10748" max="10748" width="7.625" style="3" bestFit="1" customWidth="1"/>
    <col min="10749" max="10749" width="5.625" style="3" customWidth="1"/>
    <col min="10750" max="10750" width="6.625" style="3" bestFit="1" customWidth="1"/>
    <col min="10751" max="10751" width="7.625" style="3" bestFit="1" customWidth="1"/>
    <col min="10752" max="10752" width="11.125" style="3" bestFit="1" customWidth="1"/>
    <col min="10753" max="10753" width="5.625" style="3" customWidth="1"/>
    <col min="10754" max="10754" width="7.625" style="3" bestFit="1" customWidth="1"/>
    <col min="10755" max="10755" width="10.5" style="3" bestFit="1" customWidth="1"/>
    <col min="10756" max="10756" width="6.5" style="3" customWidth="1"/>
    <col min="10757" max="10758" width="8" style="3" bestFit="1" customWidth="1"/>
    <col min="10759" max="10759" width="8.125" style="3" customWidth="1"/>
    <col min="10760" max="10760" width="10.625" style="3" bestFit="1" customWidth="1"/>
    <col min="10761" max="10761" width="7.5" style="3" customWidth="1"/>
    <col min="10762" max="10762" width="10" style="3"/>
    <col min="10763" max="10763" width="9.125" style="3" customWidth="1"/>
    <col min="10764" max="10764" width="10.5" style="3" bestFit="1" customWidth="1"/>
    <col min="10765" max="11000" width="10" style="3"/>
    <col min="11001" max="11001" width="14.5" style="3" customWidth="1"/>
    <col min="11002" max="11002" width="9.625" style="3" customWidth="1"/>
    <col min="11003" max="11003" width="6.125" style="3" bestFit="1" customWidth="1"/>
    <col min="11004" max="11004" width="7.625" style="3" bestFit="1" customWidth="1"/>
    <col min="11005" max="11005" width="5.625" style="3" customWidth="1"/>
    <col min="11006" max="11006" width="6.625" style="3" bestFit="1" customWidth="1"/>
    <col min="11007" max="11007" width="7.625" style="3" bestFit="1" customWidth="1"/>
    <col min="11008" max="11008" width="11.125" style="3" bestFit="1" customWidth="1"/>
    <col min="11009" max="11009" width="5.625" style="3" customWidth="1"/>
    <col min="11010" max="11010" width="7.625" style="3" bestFit="1" customWidth="1"/>
    <col min="11011" max="11011" width="10.5" style="3" bestFit="1" customWidth="1"/>
    <col min="11012" max="11012" width="6.5" style="3" customWidth="1"/>
    <col min="11013" max="11014" width="8" style="3" bestFit="1" customWidth="1"/>
    <col min="11015" max="11015" width="8.125" style="3" customWidth="1"/>
    <col min="11016" max="11016" width="10.625" style="3" bestFit="1" customWidth="1"/>
    <col min="11017" max="11017" width="7.5" style="3" customWidth="1"/>
    <col min="11018" max="11018" width="10" style="3"/>
    <col min="11019" max="11019" width="9.125" style="3" customWidth="1"/>
    <col min="11020" max="11020" width="10.5" style="3" bestFit="1" customWidth="1"/>
    <col min="11021" max="11256" width="10" style="3"/>
    <col min="11257" max="11257" width="14.5" style="3" customWidth="1"/>
    <col min="11258" max="11258" width="9.625" style="3" customWidth="1"/>
    <col min="11259" max="11259" width="6.125" style="3" bestFit="1" customWidth="1"/>
    <col min="11260" max="11260" width="7.625" style="3" bestFit="1" customWidth="1"/>
    <col min="11261" max="11261" width="5.625" style="3" customWidth="1"/>
    <col min="11262" max="11262" width="6.625" style="3" bestFit="1" customWidth="1"/>
    <col min="11263" max="11263" width="7.625" style="3" bestFit="1" customWidth="1"/>
    <col min="11264" max="11264" width="11.125" style="3" bestFit="1" customWidth="1"/>
    <col min="11265" max="11265" width="5.625" style="3" customWidth="1"/>
    <col min="11266" max="11266" width="7.625" style="3" bestFit="1" customWidth="1"/>
    <col min="11267" max="11267" width="10.5" style="3" bestFit="1" customWidth="1"/>
    <col min="11268" max="11268" width="6.5" style="3" customWidth="1"/>
    <col min="11269" max="11270" width="8" style="3" bestFit="1" customWidth="1"/>
    <col min="11271" max="11271" width="8.125" style="3" customWidth="1"/>
    <col min="11272" max="11272" width="10.625" style="3" bestFit="1" customWidth="1"/>
    <col min="11273" max="11273" width="7.5" style="3" customWidth="1"/>
    <col min="11274" max="11274" width="10" style="3"/>
    <col min="11275" max="11275" width="9.125" style="3" customWidth="1"/>
    <col min="11276" max="11276" width="10.5" style="3" bestFit="1" customWidth="1"/>
    <col min="11277" max="11512" width="10" style="3"/>
    <col min="11513" max="11513" width="14.5" style="3" customWidth="1"/>
    <col min="11514" max="11514" width="9.625" style="3" customWidth="1"/>
    <col min="11515" max="11515" width="6.125" style="3" bestFit="1" customWidth="1"/>
    <col min="11516" max="11516" width="7.625" style="3" bestFit="1" customWidth="1"/>
    <col min="11517" max="11517" width="5.625" style="3" customWidth="1"/>
    <col min="11518" max="11518" width="6.625" style="3" bestFit="1" customWidth="1"/>
    <col min="11519" max="11519" width="7.625" style="3" bestFit="1" customWidth="1"/>
    <col min="11520" max="11520" width="11.125" style="3" bestFit="1" customWidth="1"/>
    <col min="11521" max="11521" width="5.625" style="3" customWidth="1"/>
    <col min="11522" max="11522" width="7.625" style="3" bestFit="1" customWidth="1"/>
    <col min="11523" max="11523" width="10.5" style="3" bestFit="1" customWidth="1"/>
    <col min="11524" max="11524" width="6.5" style="3" customWidth="1"/>
    <col min="11525" max="11526" width="8" style="3" bestFit="1" customWidth="1"/>
    <col min="11527" max="11527" width="8.125" style="3" customWidth="1"/>
    <col min="11528" max="11528" width="10.625" style="3" bestFit="1" customWidth="1"/>
    <col min="11529" max="11529" width="7.5" style="3" customWidth="1"/>
    <col min="11530" max="11530" width="10" style="3"/>
    <col min="11531" max="11531" width="9.125" style="3" customWidth="1"/>
    <col min="11532" max="11532" width="10.5" style="3" bestFit="1" customWidth="1"/>
    <col min="11533" max="11768" width="10" style="3"/>
    <col min="11769" max="11769" width="14.5" style="3" customWidth="1"/>
    <col min="11770" max="11770" width="9.625" style="3" customWidth="1"/>
    <col min="11771" max="11771" width="6.125" style="3" bestFit="1" customWidth="1"/>
    <col min="11772" max="11772" width="7.625" style="3" bestFit="1" customWidth="1"/>
    <col min="11773" max="11773" width="5.625" style="3" customWidth="1"/>
    <col min="11774" max="11774" width="6.625" style="3" bestFit="1" customWidth="1"/>
    <col min="11775" max="11775" width="7.625" style="3" bestFit="1" customWidth="1"/>
    <col min="11776" max="11776" width="11.125" style="3" bestFit="1" customWidth="1"/>
    <col min="11777" max="11777" width="5.625" style="3" customWidth="1"/>
    <col min="11778" max="11778" width="7.625" style="3" bestFit="1" customWidth="1"/>
    <col min="11779" max="11779" width="10.5" style="3" bestFit="1" customWidth="1"/>
    <col min="11780" max="11780" width="6.5" style="3" customWidth="1"/>
    <col min="11781" max="11782" width="8" style="3" bestFit="1" customWidth="1"/>
    <col min="11783" max="11783" width="8.125" style="3" customWidth="1"/>
    <col min="11784" max="11784" width="10.625" style="3" bestFit="1" customWidth="1"/>
    <col min="11785" max="11785" width="7.5" style="3" customWidth="1"/>
    <col min="11786" max="11786" width="10" style="3"/>
    <col min="11787" max="11787" width="9.125" style="3" customWidth="1"/>
    <col min="11788" max="11788" width="10.5" style="3" bestFit="1" customWidth="1"/>
    <col min="11789" max="12024" width="10" style="3"/>
    <col min="12025" max="12025" width="14.5" style="3" customWidth="1"/>
    <col min="12026" max="12026" width="9.625" style="3" customWidth="1"/>
    <col min="12027" max="12027" width="6.125" style="3" bestFit="1" customWidth="1"/>
    <col min="12028" max="12028" width="7.625" style="3" bestFit="1" customWidth="1"/>
    <col min="12029" max="12029" width="5.625" style="3" customWidth="1"/>
    <col min="12030" max="12030" width="6.625" style="3" bestFit="1" customWidth="1"/>
    <col min="12031" max="12031" width="7.625" style="3" bestFit="1" customWidth="1"/>
    <col min="12032" max="12032" width="11.125" style="3" bestFit="1" customWidth="1"/>
    <col min="12033" max="12033" width="5.625" style="3" customWidth="1"/>
    <col min="12034" max="12034" width="7.625" style="3" bestFit="1" customWidth="1"/>
    <col min="12035" max="12035" width="10.5" style="3" bestFit="1" customWidth="1"/>
    <col min="12036" max="12036" width="6.5" style="3" customWidth="1"/>
    <col min="12037" max="12038" width="8" style="3" bestFit="1" customWidth="1"/>
    <col min="12039" max="12039" width="8.125" style="3" customWidth="1"/>
    <col min="12040" max="12040" width="10.625" style="3" bestFit="1" customWidth="1"/>
    <col min="12041" max="12041" width="7.5" style="3" customWidth="1"/>
    <col min="12042" max="12042" width="10" style="3"/>
    <col min="12043" max="12043" width="9.125" style="3" customWidth="1"/>
    <col min="12044" max="12044" width="10.5" style="3" bestFit="1" customWidth="1"/>
    <col min="12045" max="12280" width="10" style="3"/>
    <col min="12281" max="12281" width="14.5" style="3" customWidth="1"/>
    <col min="12282" max="12282" width="9.625" style="3" customWidth="1"/>
    <col min="12283" max="12283" width="6.125" style="3" bestFit="1" customWidth="1"/>
    <col min="12284" max="12284" width="7.625" style="3" bestFit="1" customWidth="1"/>
    <col min="12285" max="12285" width="5.625" style="3" customWidth="1"/>
    <col min="12286" max="12286" width="6.625" style="3" bestFit="1" customWidth="1"/>
    <col min="12287" max="12287" width="7.625" style="3" bestFit="1" customWidth="1"/>
    <col min="12288" max="12288" width="11.125" style="3" bestFit="1" customWidth="1"/>
    <col min="12289" max="12289" width="5.625" style="3" customWidth="1"/>
    <col min="12290" max="12290" width="7.625" style="3" bestFit="1" customWidth="1"/>
    <col min="12291" max="12291" width="10.5" style="3" bestFit="1" customWidth="1"/>
    <col min="12292" max="12292" width="6.5" style="3" customWidth="1"/>
    <col min="12293" max="12294" width="8" style="3" bestFit="1" customWidth="1"/>
    <col min="12295" max="12295" width="8.125" style="3" customWidth="1"/>
    <col min="12296" max="12296" width="10.625" style="3" bestFit="1" customWidth="1"/>
    <col min="12297" max="12297" width="7.5" style="3" customWidth="1"/>
    <col min="12298" max="12298" width="10" style="3"/>
    <col min="12299" max="12299" width="9.125" style="3" customWidth="1"/>
    <col min="12300" max="12300" width="10.5" style="3" bestFit="1" customWidth="1"/>
    <col min="12301" max="12536" width="10" style="3"/>
    <col min="12537" max="12537" width="14.5" style="3" customWidth="1"/>
    <col min="12538" max="12538" width="9.625" style="3" customWidth="1"/>
    <col min="12539" max="12539" width="6.125" style="3" bestFit="1" customWidth="1"/>
    <col min="12540" max="12540" width="7.625" style="3" bestFit="1" customWidth="1"/>
    <col min="12541" max="12541" width="5.625" style="3" customWidth="1"/>
    <col min="12542" max="12542" width="6.625" style="3" bestFit="1" customWidth="1"/>
    <col min="12543" max="12543" width="7.625" style="3" bestFit="1" customWidth="1"/>
    <col min="12544" max="12544" width="11.125" style="3" bestFit="1" customWidth="1"/>
    <col min="12545" max="12545" width="5.625" style="3" customWidth="1"/>
    <col min="12546" max="12546" width="7.625" style="3" bestFit="1" customWidth="1"/>
    <col min="12547" max="12547" width="10.5" style="3" bestFit="1" customWidth="1"/>
    <col min="12548" max="12548" width="6.5" style="3" customWidth="1"/>
    <col min="12549" max="12550" width="8" style="3" bestFit="1" customWidth="1"/>
    <col min="12551" max="12551" width="8.125" style="3" customWidth="1"/>
    <col min="12552" max="12552" width="10.625" style="3" bestFit="1" customWidth="1"/>
    <col min="12553" max="12553" width="7.5" style="3" customWidth="1"/>
    <col min="12554" max="12554" width="10" style="3"/>
    <col min="12555" max="12555" width="9.125" style="3" customWidth="1"/>
    <col min="12556" max="12556" width="10.5" style="3" bestFit="1" customWidth="1"/>
    <col min="12557" max="12792" width="10" style="3"/>
    <col min="12793" max="12793" width="14.5" style="3" customWidth="1"/>
    <col min="12794" max="12794" width="9.625" style="3" customWidth="1"/>
    <col min="12795" max="12795" width="6.125" style="3" bestFit="1" customWidth="1"/>
    <col min="12796" max="12796" width="7.625" style="3" bestFit="1" customWidth="1"/>
    <col min="12797" max="12797" width="5.625" style="3" customWidth="1"/>
    <col min="12798" max="12798" width="6.625" style="3" bestFit="1" customWidth="1"/>
    <col min="12799" max="12799" width="7.625" style="3" bestFit="1" customWidth="1"/>
    <col min="12800" max="12800" width="11.125" style="3" bestFit="1" customWidth="1"/>
    <col min="12801" max="12801" width="5.625" style="3" customWidth="1"/>
    <col min="12802" max="12802" width="7.625" style="3" bestFit="1" customWidth="1"/>
    <col min="12803" max="12803" width="10.5" style="3" bestFit="1" customWidth="1"/>
    <col min="12804" max="12804" width="6.5" style="3" customWidth="1"/>
    <col min="12805" max="12806" width="8" style="3" bestFit="1" customWidth="1"/>
    <col min="12807" max="12807" width="8.125" style="3" customWidth="1"/>
    <col min="12808" max="12808" width="10.625" style="3" bestFit="1" customWidth="1"/>
    <col min="12809" max="12809" width="7.5" style="3" customWidth="1"/>
    <col min="12810" max="12810" width="10" style="3"/>
    <col min="12811" max="12811" width="9.125" style="3" customWidth="1"/>
    <col min="12812" max="12812" width="10.5" style="3" bestFit="1" customWidth="1"/>
    <col min="12813" max="13048" width="10" style="3"/>
    <col min="13049" max="13049" width="14.5" style="3" customWidth="1"/>
    <col min="13050" max="13050" width="9.625" style="3" customWidth="1"/>
    <col min="13051" max="13051" width="6.125" style="3" bestFit="1" customWidth="1"/>
    <col min="13052" max="13052" width="7.625" style="3" bestFit="1" customWidth="1"/>
    <col min="13053" max="13053" width="5.625" style="3" customWidth="1"/>
    <col min="13054" max="13054" width="6.625" style="3" bestFit="1" customWidth="1"/>
    <col min="13055" max="13055" width="7.625" style="3" bestFit="1" customWidth="1"/>
    <col min="13056" max="13056" width="11.125" style="3" bestFit="1" customWidth="1"/>
    <col min="13057" max="13057" width="5.625" style="3" customWidth="1"/>
    <col min="13058" max="13058" width="7.625" style="3" bestFit="1" customWidth="1"/>
    <col min="13059" max="13059" width="10.5" style="3" bestFit="1" customWidth="1"/>
    <col min="13060" max="13060" width="6.5" style="3" customWidth="1"/>
    <col min="13061" max="13062" width="8" style="3" bestFit="1" customWidth="1"/>
    <col min="13063" max="13063" width="8.125" style="3" customWidth="1"/>
    <col min="13064" max="13064" width="10.625" style="3" bestFit="1" customWidth="1"/>
    <col min="13065" max="13065" width="7.5" style="3" customWidth="1"/>
    <col min="13066" max="13066" width="10" style="3"/>
    <col min="13067" max="13067" width="9.125" style="3" customWidth="1"/>
    <col min="13068" max="13068" width="10.5" style="3" bestFit="1" customWidth="1"/>
    <col min="13069" max="13304" width="10" style="3"/>
    <col min="13305" max="13305" width="14.5" style="3" customWidth="1"/>
    <col min="13306" max="13306" width="9.625" style="3" customWidth="1"/>
    <col min="13307" max="13307" width="6.125" style="3" bestFit="1" customWidth="1"/>
    <col min="13308" max="13308" width="7.625" style="3" bestFit="1" customWidth="1"/>
    <col min="13309" max="13309" width="5.625" style="3" customWidth="1"/>
    <col min="13310" max="13310" width="6.625" style="3" bestFit="1" customWidth="1"/>
    <col min="13311" max="13311" width="7.625" style="3" bestFit="1" customWidth="1"/>
    <col min="13312" max="13312" width="11.125" style="3" bestFit="1" customWidth="1"/>
    <col min="13313" max="13313" width="5.625" style="3" customWidth="1"/>
    <col min="13314" max="13314" width="7.625" style="3" bestFit="1" customWidth="1"/>
    <col min="13315" max="13315" width="10.5" style="3" bestFit="1" customWidth="1"/>
    <col min="13316" max="13316" width="6.5" style="3" customWidth="1"/>
    <col min="13317" max="13318" width="8" style="3" bestFit="1" customWidth="1"/>
    <col min="13319" max="13319" width="8.125" style="3" customWidth="1"/>
    <col min="13320" max="13320" width="10.625" style="3" bestFit="1" customWidth="1"/>
    <col min="13321" max="13321" width="7.5" style="3" customWidth="1"/>
    <col min="13322" max="13322" width="10" style="3"/>
    <col min="13323" max="13323" width="9.125" style="3" customWidth="1"/>
    <col min="13324" max="13324" width="10.5" style="3" bestFit="1" customWidth="1"/>
    <col min="13325" max="13560" width="10" style="3"/>
    <col min="13561" max="13561" width="14.5" style="3" customWidth="1"/>
    <col min="13562" max="13562" width="9.625" style="3" customWidth="1"/>
    <col min="13563" max="13563" width="6.125" style="3" bestFit="1" customWidth="1"/>
    <col min="13564" max="13564" width="7.625" style="3" bestFit="1" customWidth="1"/>
    <col min="13565" max="13565" width="5.625" style="3" customWidth="1"/>
    <col min="13566" max="13566" width="6.625" style="3" bestFit="1" customWidth="1"/>
    <col min="13567" max="13567" width="7.625" style="3" bestFit="1" customWidth="1"/>
    <col min="13568" max="13568" width="11.125" style="3" bestFit="1" customWidth="1"/>
    <col min="13569" max="13569" width="5.625" style="3" customWidth="1"/>
    <col min="13570" max="13570" width="7.625" style="3" bestFit="1" customWidth="1"/>
    <col min="13571" max="13571" width="10.5" style="3" bestFit="1" customWidth="1"/>
    <col min="13572" max="13572" width="6.5" style="3" customWidth="1"/>
    <col min="13573" max="13574" width="8" style="3" bestFit="1" customWidth="1"/>
    <col min="13575" max="13575" width="8.125" style="3" customWidth="1"/>
    <col min="13576" max="13576" width="10.625" style="3" bestFit="1" customWidth="1"/>
    <col min="13577" max="13577" width="7.5" style="3" customWidth="1"/>
    <col min="13578" max="13578" width="10" style="3"/>
    <col min="13579" max="13579" width="9.125" style="3" customWidth="1"/>
    <col min="13580" max="13580" width="10.5" style="3" bestFit="1" customWidth="1"/>
    <col min="13581" max="13816" width="10" style="3"/>
    <col min="13817" max="13817" width="14.5" style="3" customWidth="1"/>
    <col min="13818" max="13818" width="9.625" style="3" customWidth="1"/>
    <col min="13819" max="13819" width="6.125" style="3" bestFit="1" customWidth="1"/>
    <col min="13820" max="13820" width="7.625" style="3" bestFit="1" customWidth="1"/>
    <col min="13821" max="13821" width="5.625" style="3" customWidth="1"/>
    <col min="13822" max="13822" width="6.625" style="3" bestFit="1" customWidth="1"/>
    <col min="13823" max="13823" width="7.625" style="3" bestFit="1" customWidth="1"/>
    <col min="13824" max="13824" width="11.125" style="3" bestFit="1" customWidth="1"/>
    <col min="13825" max="13825" width="5.625" style="3" customWidth="1"/>
    <col min="13826" max="13826" width="7.625" style="3" bestFit="1" customWidth="1"/>
    <col min="13827" max="13827" width="10.5" style="3" bestFit="1" customWidth="1"/>
    <col min="13828" max="13828" width="6.5" style="3" customWidth="1"/>
    <col min="13829" max="13830" width="8" style="3" bestFit="1" customWidth="1"/>
    <col min="13831" max="13831" width="8.125" style="3" customWidth="1"/>
    <col min="13832" max="13832" width="10.625" style="3" bestFit="1" customWidth="1"/>
    <col min="13833" max="13833" width="7.5" style="3" customWidth="1"/>
    <col min="13834" max="13834" width="10" style="3"/>
    <col min="13835" max="13835" width="9.125" style="3" customWidth="1"/>
    <col min="13836" max="13836" width="10.5" style="3" bestFit="1" customWidth="1"/>
    <col min="13837" max="14072" width="10" style="3"/>
    <col min="14073" max="14073" width="14.5" style="3" customWidth="1"/>
    <col min="14074" max="14074" width="9.625" style="3" customWidth="1"/>
    <col min="14075" max="14075" width="6.125" style="3" bestFit="1" customWidth="1"/>
    <col min="14076" max="14076" width="7.625" style="3" bestFit="1" customWidth="1"/>
    <col min="14077" max="14077" width="5.625" style="3" customWidth="1"/>
    <col min="14078" max="14078" width="6.625" style="3" bestFit="1" customWidth="1"/>
    <col min="14079" max="14079" width="7.625" style="3" bestFit="1" customWidth="1"/>
    <col min="14080" max="14080" width="11.125" style="3" bestFit="1" customWidth="1"/>
    <col min="14081" max="14081" width="5.625" style="3" customWidth="1"/>
    <col min="14082" max="14082" width="7.625" style="3" bestFit="1" customWidth="1"/>
    <col min="14083" max="14083" width="10.5" style="3" bestFit="1" customWidth="1"/>
    <col min="14084" max="14084" width="6.5" style="3" customWidth="1"/>
    <col min="14085" max="14086" width="8" style="3" bestFit="1" customWidth="1"/>
    <col min="14087" max="14087" width="8.125" style="3" customWidth="1"/>
    <col min="14088" max="14088" width="10.625" style="3" bestFit="1" customWidth="1"/>
    <col min="14089" max="14089" width="7.5" style="3" customWidth="1"/>
    <col min="14090" max="14090" width="10" style="3"/>
    <col min="14091" max="14091" width="9.125" style="3" customWidth="1"/>
    <col min="14092" max="14092" width="10.5" style="3" bestFit="1" customWidth="1"/>
    <col min="14093" max="14328" width="10" style="3"/>
    <col min="14329" max="14329" width="14.5" style="3" customWidth="1"/>
    <col min="14330" max="14330" width="9.625" style="3" customWidth="1"/>
    <col min="14331" max="14331" width="6.125" style="3" bestFit="1" customWidth="1"/>
    <col min="14332" max="14332" width="7.625" style="3" bestFit="1" customWidth="1"/>
    <col min="14333" max="14333" width="5.625" style="3" customWidth="1"/>
    <col min="14334" max="14334" width="6.625" style="3" bestFit="1" customWidth="1"/>
    <col min="14335" max="14335" width="7.625" style="3" bestFit="1" customWidth="1"/>
    <col min="14336" max="14336" width="11.125" style="3" bestFit="1" customWidth="1"/>
    <col min="14337" max="14337" width="5.625" style="3" customWidth="1"/>
    <col min="14338" max="14338" width="7.625" style="3" bestFit="1" customWidth="1"/>
    <col min="14339" max="14339" width="10.5" style="3" bestFit="1" customWidth="1"/>
    <col min="14340" max="14340" width="6.5" style="3" customWidth="1"/>
    <col min="14341" max="14342" width="8" style="3" bestFit="1" customWidth="1"/>
    <col min="14343" max="14343" width="8.125" style="3" customWidth="1"/>
    <col min="14344" max="14344" width="10.625" style="3" bestFit="1" customWidth="1"/>
    <col min="14345" max="14345" width="7.5" style="3" customWidth="1"/>
    <col min="14346" max="14346" width="10" style="3"/>
    <col min="14347" max="14347" width="9.125" style="3" customWidth="1"/>
    <col min="14348" max="14348" width="10.5" style="3" bestFit="1" customWidth="1"/>
    <col min="14349" max="14584" width="10" style="3"/>
    <col min="14585" max="14585" width="14.5" style="3" customWidth="1"/>
    <col min="14586" max="14586" width="9.625" style="3" customWidth="1"/>
    <col min="14587" max="14587" width="6.125" style="3" bestFit="1" customWidth="1"/>
    <col min="14588" max="14588" width="7.625" style="3" bestFit="1" customWidth="1"/>
    <col min="14589" max="14589" width="5.625" style="3" customWidth="1"/>
    <col min="14590" max="14590" width="6.625" style="3" bestFit="1" customWidth="1"/>
    <col min="14591" max="14591" width="7.625" style="3" bestFit="1" customWidth="1"/>
    <col min="14592" max="14592" width="11.125" style="3" bestFit="1" customWidth="1"/>
    <col min="14593" max="14593" width="5.625" style="3" customWidth="1"/>
    <col min="14594" max="14594" width="7.625" style="3" bestFit="1" customWidth="1"/>
    <col min="14595" max="14595" width="10.5" style="3" bestFit="1" customWidth="1"/>
    <col min="14596" max="14596" width="6.5" style="3" customWidth="1"/>
    <col min="14597" max="14598" width="8" style="3" bestFit="1" customWidth="1"/>
    <col min="14599" max="14599" width="8.125" style="3" customWidth="1"/>
    <col min="14600" max="14600" width="10.625" style="3" bestFit="1" customWidth="1"/>
    <col min="14601" max="14601" width="7.5" style="3" customWidth="1"/>
    <col min="14602" max="14602" width="10" style="3"/>
    <col min="14603" max="14603" width="9.125" style="3" customWidth="1"/>
    <col min="14604" max="14604" width="10.5" style="3" bestFit="1" customWidth="1"/>
    <col min="14605" max="14840" width="10" style="3"/>
    <col min="14841" max="14841" width="14.5" style="3" customWidth="1"/>
    <col min="14842" max="14842" width="9.625" style="3" customWidth="1"/>
    <col min="14843" max="14843" width="6.125" style="3" bestFit="1" customWidth="1"/>
    <col min="14844" max="14844" width="7.625" style="3" bestFit="1" customWidth="1"/>
    <col min="14845" max="14845" width="5.625" style="3" customWidth="1"/>
    <col min="14846" max="14846" width="6.625" style="3" bestFit="1" customWidth="1"/>
    <col min="14847" max="14847" width="7.625" style="3" bestFit="1" customWidth="1"/>
    <col min="14848" max="14848" width="11.125" style="3" bestFit="1" customWidth="1"/>
    <col min="14849" max="14849" width="5.625" style="3" customWidth="1"/>
    <col min="14850" max="14850" width="7.625" style="3" bestFit="1" customWidth="1"/>
    <col min="14851" max="14851" width="10.5" style="3" bestFit="1" customWidth="1"/>
    <col min="14852" max="14852" width="6.5" style="3" customWidth="1"/>
    <col min="14853" max="14854" width="8" style="3" bestFit="1" customWidth="1"/>
    <col min="14855" max="14855" width="8.125" style="3" customWidth="1"/>
    <col min="14856" max="14856" width="10.625" style="3" bestFit="1" customWidth="1"/>
    <col min="14857" max="14857" width="7.5" style="3" customWidth="1"/>
    <col min="14858" max="14858" width="10" style="3"/>
    <col min="14859" max="14859" width="9.125" style="3" customWidth="1"/>
    <col min="14860" max="14860" width="10.5" style="3" bestFit="1" customWidth="1"/>
    <col min="14861" max="15096" width="10" style="3"/>
    <col min="15097" max="15097" width="14.5" style="3" customWidth="1"/>
    <col min="15098" max="15098" width="9.625" style="3" customWidth="1"/>
    <col min="15099" max="15099" width="6.125" style="3" bestFit="1" customWidth="1"/>
    <col min="15100" max="15100" width="7.625" style="3" bestFit="1" customWidth="1"/>
    <col min="15101" max="15101" width="5.625" style="3" customWidth="1"/>
    <col min="15102" max="15102" width="6.625" style="3" bestFit="1" customWidth="1"/>
    <col min="15103" max="15103" width="7.625" style="3" bestFit="1" customWidth="1"/>
    <col min="15104" max="15104" width="11.125" style="3" bestFit="1" customWidth="1"/>
    <col min="15105" max="15105" width="5.625" style="3" customWidth="1"/>
    <col min="15106" max="15106" width="7.625" style="3" bestFit="1" customWidth="1"/>
    <col min="15107" max="15107" width="10.5" style="3" bestFit="1" customWidth="1"/>
    <col min="15108" max="15108" width="6.5" style="3" customWidth="1"/>
    <col min="15109" max="15110" width="8" style="3" bestFit="1" customWidth="1"/>
    <col min="15111" max="15111" width="8.125" style="3" customWidth="1"/>
    <col min="15112" max="15112" width="10.625" style="3" bestFit="1" customWidth="1"/>
    <col min="15113" max="15113" width="7.5" style="3" customWidth="1"/>
    <col min="15114" max="15114" width="10" style="3"/>
    <col min="15115" max="15115" width="9.125" style="3" customWidth="1"/>
    <col min="15116" max="15116" width="10.5" style="3" bestFit="1" customWidth="1"/>
    <col min="15117" max="15352" width="10" style="3"/>
    <col min="15353" max="15353" width="14.5" style="3" customWidth="1"/>
    <col min="15354" max="15354" width="9.625" style="3" customWidth="1"/>
    <col min="15355" max="15355" width="6.125" style="3" bestFit="1" customWidth="1"/>
    <col min="15356" max="15356" width="7.625" style="3" bestFit="1" customWidth="1"/>
    <col min="15357" max="15357" width="5.625" style="3" customWidth="1"/>
    <col min="15358" max="15358" width="6.625" style="3" bestFit="1" customWidth="1"/>
    <col min="15359" max="15359" width="7.625" style="3" bestFit="1" customWidth="1"/>
    <col min="15360" max="15360" width="11.125" style="3" bestFit="1" customWidth="1"/>
    <col min="15361" max="15361" width="5.625" style="3" customWidth="1"/>
    <col min="15362" max="15362" width="7.625" style="3" bestFit="1" customWidth="1"/>
    <col min="15363" max="15363" width="10.5" style="3" bestFit="1" customWidth="1"/>
    <col min="15364" max="15364" width="6.5" style="3" customWidth="1"/>
    <col min="15365" max="15366" width="8" style="3" bestFit="1" customWidth="1"/>
    <col min="15367" max="15367" width="8.125" style="3" customWidth="1"/>
    <col min="15368" max="15368" width="10.625" style="3" bestFit="1" customWidth="1"/>
    <col min="15369" max="15369" width="7.5" style="3" customWidth="1"/>
    <col min="15370" max="15370" width="10" style="3"/>
    <col min="15371" max="15371" width="9.125" style="3" customWidth="1"/>
    <col min="15372" max="15372" width="10.5" style="3" bestFit="1" customWidth="1"/>
    <col min="15373" max="15608" width="10" style="3"/>
    <col min="15609" max="15609" width="14.5" style="3" customWidth="1"/>
    <col min="15610" max="15610" width="9.625" style="3" customWidth="1"/>
    <col min="15611" max="15611" width="6.125" style="3" bestFit="1" customWidth="1"/>
    <col min="15612" max="15612" width="7.625" style="3" bestFit="1" customWidth="1"/>
    <col min="15613" max="15613" width="5.625" style="3" customWidth="1"/>
    <col min="15614" max="15614" width="6.625" style="3" bestFit="1" customWidth="1"/>
    <col min="15615" max="15615" width="7.625" style="3" bestFit="1" customWidth="1"/>
    <col min="15616" max="15616" width="11.125" style="3" bestFit="1" customWidth="1"/>
    <col min="15617" max="15617" width="5.625" style="3" customWidth="1"/>
    <col min="15618" max="15618" width="7.625" style="3" bestFit="1" customWidth="1"/>
    <col min="15619" max="15619" width="10.5" style="3" bestFit="1" customWidth="1"/>
    <col min="15620" max="15620" width="6.5" style="3" customWidth="1"/>
    <col min="15621" max="15622" width="8" style="3" bestFit="1" customWidth="1"/>
    <col min="15623" max="15623" width="8.125" style="3" customWidth="1"/>
    <col min="15624" max="15624" width="10.625" style="3" bestFit="1" customWidth="1"/>
    <col min="15625" max="15625" width="7.5" style="3" customWidth="1"/>
    <col min="15626" max="15626" width="10" style="3"/>
    <col min="15627" max="15627" width="9.125" style="3" customWidth="1"/>
    <col min="15628" max="15628" width="10.5" style="3" bestFit="1" customWidth="1"/>
    <col min="15629" max="15864" width="10" style="3"/>
    <col min="15865" max="15865" width="14.5" style="3" customWidth="1"/>
    <col min="15866" max="15866" width="9.625" style="3" customWidth="1"/>
    <col min="15867" max="15867" width="6.125" style="3" bestFit="1" customWidth="1"/>
    <col min="15868" max="15868" width="7.625" style="3" bestFit="1" customWidth="1"/>
    <col min="15869" max="15869" width="5.625" style="3" customWidth="1"/>
    <col min="15870" max="15870" width="6.625" style="3" bestFit="1" customWidth="1"/>
    <col min="15871" max="15871" width="7.625" style="3" bestFit="1" customWidth="1"/>
    <col min="15872" max="15872" width="11.125" style="3" bestFit="1" customWidth="1"/>
    <col min="15873" max="15873" width="5.625" style="3" customWidth="1"/>
    <col min="15874" max="15874" width="7.625" style="3" bestFit="1" customWidth="1"/>
    <col min="15875" max="15875" width="10.5" style="3" bestFit="1" customWidth="1"/>
    <col min="15876" max="15876" width="6.5" style="3" customWidth="1"/>
    <col min="15877" max="15878" width="8" style="3" bestFit="1" customWidth="1"/>
    <col min="15879" max="15879" width="8.125" style="3" customWidth="1"/>
    <col min="15880" max="15880" width="10.625" style="3" bestFit="1" customWidth="1"/>
    <col min="15881" max="15881" width="7.5" style="3" customWidth="1"/>
    <col min="15882" max="15882" width="10" style="3"/>
    <col min="15883" max="15883" width="9.125" style="3" customWidth="1"/>
    <col min="15884" max="15884" width="10.5" style="3" bestFit="1" customWidth="1"/>
    <col min="15885" max="16120" width="10" style="3"/>
    <col min="16121" max="16121" width="14.5" style="3" customWidth="1"/>
    <col min="16122" max="16122" width="9.625" style="3" customWidth="1"/>
    <col min="16123" max="16123" width="6.125" style="3" bestFit="1" customWidth="1"/>
    <col min="16124" max="16124" width="7.625" style="3" bestFit="1" customWidth="1"/>
    <col min="16125" max="16125" width="5.625" style="3" customWidth="1"/>
    <col min="16126" max="16126" width="6.625" style="3" bestFit="1" customWidth="1"/>
    <col min="16127" max="16127" width="7.625" style="3" bestFit="1" customWidth="1"/>
    <col min="16128" max="16128" width="11.125" style="3" bestFit="1" customWidth="1"/>
    <col min="16129" max="16129" width="5.625" style="3" customWidth="1"/>
    <col min="16130" max="16130" width="7.625" style="3" bestFit="1" customWidth="1"/>
    <col min="16131" max="16131" width="10.5" style="3" bestFit="1" customWidth="1"/>
    <col min="16132" max="16132" width="6.5" style="3" customWidth="1"/>
    <col min="16133" max="16134" width="8" style="3" bestFit="1" customWidth="1"/>
    <col min="16135" max="16135" width="8.125" style="3" customWidth="1"/>
    <col min="16136" max="16136" width="10.625" style="3" bestFit="1" customWidth="1"/>
    <col min="16137" max="16137" width="7.5" style="3" customWidth="1"/>
    <col min="16138" max="16138" width="10" style="3"/>
    <col min="16139" max="16139" width="9.125" style="3" customWidth="1"/>
    <col min="16140" max="16140" width="10.5" style="3" bestFit="1" customWidth="1"/>
    <col min="16141" max="16384" width="11" style="3"/>
  </cols>
  <sheetData>
    <row r="1" spans="1:12" x14ac:dyDescent="0.2">
      <c r="A1" s="6" t="s">
        <v>603</v>
      </c>
    </row>
    <row r="2" spans="1:12" ht="15.75" x14ac:dyDescent="0.25">
      <c r="A2" s="2"/>
      <c r="B2" s="89"/>
      <c r="H2" s="79" t="s">
        <v>151</v>
      </c>
    </row>
    <row r="3" spans="1:12" ht="14.1" customHeight="1" x14ac:dyDescent="0.2">
      <c r="A3" s="90"/>
      <c r="B3" s="780">
        <f>INDICE!A3</f>
        <v>45017</v>
      </c>
      <c r="C3" s="780"/>
      <c r="D3" s="780"/>
      <c r="E3" s="91"/>
      <c r="F3" s="781" t="s">
        <v>116</v>
      </c>
      <c r="G3" s="781"/>
      <c r="H3" s="781"/>
    </row>
    <row r="4" spans="1:12" x14ac:dyDescent="0.2">
      <c r="A4" s="92"/>
      <c r="B4" s="93" t="s">
        <v>143</v>
      </c>
      <c r="C4" s="494" t="s">
        <v>144</v>
      </c>
      <c r="D4" s="93" t="s">
        <v>152</v>
      </c>
      <c r="E4" s="93"/>
      <c r="F4" s="93" t="s">
        <v>143</v>
      </c>
      <c r="G4" s="494" t="s">
        <v>144</v>
      </c>
      <c r="H4" s="93" t="s">
        <v>152</v>
      </c>
    </row>
    <row r="5" spans="1:12" x14ac:dyDescent="0.2">
      <c r="A5" s="90" t="s">
        <v>153</v>
      </c>
      <c r="B5" s="94">
        <v>71.342700000000008</v>
      </c>
      <c r="C5" s="96">
        <v>2.9254400000000005</v>
      </c>
      <c r="D5" s="343">
        <v>74.268140000000002</v>
      </c>
      <c r="E5" s="94"/>
      <c r="F5" s="94">
        <v>837.26966000000141</v>
      </c>
      <c r="G5" s="96">
        <v>32.245789999999992</v>
      </c>
      <c r="H5" s="343">
        <v>869.51545000000135</v>
      </c>
    </row>
    <row r="6" spans="1:12" x14ac:dyDescent="0.2">
      <c r="A6" s="92" t="s">
        <v>154</v>
      </c>
      <c r="B6" s="95">
        <v>13.487599999999999</v>
      </c>
      <c r="C6" s="96">
        <v>0.58865000000000001</v>
      </c>
      <c r="D6" s="344">
        <v>14.076249999999998</v>
      </c>
      <c r="E6" s="95"/>
      <c r="F6" s="95">
        <v>156.49652999999995</v>
      </c>
      <c r="G6" s="96">
        <v>6.1886399999999977</v>
      </c>
      <c r="H6" s="344">
        <v>162.68516999999994</v>
      </c>
    </row>
    <row r="7" spans="1:12" x14ac:dyDescent="0.2">
      <c r="A7" s="92" t="s">
        <v>155</v>
      </c>
      <c r="B7" s="95">
        <v>8.2534399999999994</v>
      </c>
      <c r="C7" s="96">
        <v>0.49920999999999999</v>
      </c>
      <c r="D7" s="344">
        <v>8.7526499999999992</v>
      </c>
      <c r="E7" s="95"/>
      <c r="F7" s="95">
        <v>99.162599999999941</v>
      </c>
      <c r="G7" s="96">
        <v>5.662370000000001</v>
      </c>
      <c r="H7" s="344">
        <v>104.82496999999994</v>
      </c>
    </row>
    <row r="8" spans="1:12" x14ac:dyDescent="0.2">
      <c r="A8" s="92" t="s">
        <v>156</v>
      </c>
      <c r="B8" s="95">
        <v>19.56127</v>
      </c>
      <c r="C8" s="96">
        <v>0.85209999999999997</v>
      </c>
      <c r="D8" s="344">
        <v>20.41337</v>
      </c>
      <c r="E8" s="95"/>
      <c r="F8" s="95">
        <v>242.70321999999993</v>
      </c>
      <c r="G8" s="96">
        <v>10.289500000000004</v>
      </c>
      <c r="H8" s="344">
        <v>252.99271999999993</v>
      </c>
    </row>
    <row r="9" spans="1:12" x14ac:dyDescent="0.2">
      <c r="A9" s="92" t="s">
        <v>157</v>
      </c>
      <c r="B9" s="95">
        <v>33.185010000000005</v>
      </c>
      <c r="C9" s="96">
        <v>7.5139100000000001</v>
      </c>
      <c r="D9" s="344">
        <v>40.698920000000008</v>
      </c>
      <c r="E9" s="95"/>
      <c r="F9" s="95">
        <v>418.81415999999979</v>
      </c>
      <c r="G9" s="96">
        <v>95.717409999999944</v>
      </c>
      <c r="H9" s="344">
        <v>514.53156999999976</v>
      </c>
    </row>
    <row r="10" spans="1:12" x14ac:dyDescent="0.2">
      <c r="A10" s="92" t="s">
        <v>158</v>
      </c>
      <c r="B10" s="95">
        <v>6.2936700000000005</v>
      </c>
      <c r="C10" s="96">
        <v>0.27104</v>
      </c>
      <c r="D10" s="344">
        <v>6.5647100000000007</v>
      </c>
      <c r="E10" s="95"/>
      <c r="F10" s="95">
        <v>73.4298</v>
      </c>
      <c r="G10" s="96">
        <v>3.0599199999999991</v>
      </c>
      <c r="H10" s="344">
        <v>76.489720000000005</v>
      </c>
    </row>
    <row r="11" spans="1:12" x14ac:dyDescent="0.2">
      <c r="A11" s="92" t="s">
        <v>159</v>
      </c>
      <c r="B11" s="95">
        <v>26.378960000000003</v>
      </c>
      <c r="C11" s="96">
        <v>1.21244</v>
      </c>
      <c r="D11" s="344">
        <v>27.591400000000004</v>
      </c>
      <c r="E11" s="95"/>
      <c r="F11" s="95">
        <v>295.87884000000042</v>
      </c>
      <c r="G11" s="96">
        <v>14.348590000000025</v>
      </c>
      <c r="H11" s="344">
        <v>310.22743000000042</v>
      </c>
    </row>
    <row r="12" spans="1:12" x14ac:dyDescent="0.2">
      <c r="A12" s="92" t="s">
        <v>512</v>
      </c>
      <c r="B12" s="95">
        <v>19.982589999999995</v>
      </c>
      <c r="C12" s="96">
        <v>0.78939999999999999</v>
      </c>
      <c r="D12" s="344">
        <v>20.771989999999995</v>
      </c>
      <c r="E12" s="95"/>
      <c r="F12" s="95">
        <v>226.35060999999985</v>
      </c>
      <c r="G12" s="96">
        <v>8.0763999999999978</v>
      </c>
      <c r="H12" s="344">
        <v>234.42700999999985</v>
      </c>
      <c r="J12" s="96"/>
    </row>
    <row r="13" spans="1:12" x14ac:dyDescent="0.2">
      <c r="A13" s="92" t="s">
        <v>160</v>
      </c>
      <c r="B13" s="95">
        <v>80.768089999999958</v>
      </c>
      <c r="C13" s="96">
        <v>3.867080000000001</v>
      </c>
      <c r="D13" s="344">
        <v>84.63516999999996</v>
      </c>
      <c r="E13" s="95"/>
      <c r="F13" s="95">
        <v>984.18465000000003</v>
      </c>
      <c r="G13" s="96">
        <v>45.71273000000005</v>
      </c>
      <c r="H13" s="344">
        <v>1029.8973800000001</v>
      </c>
      <c r="J13" s="96"/>
      <c r="L13" s="702"/>
    </row>
    <row r="14" spans="1:12" x14ac:dyDescent="0.2">
      <c r="A14" s="92" t="s">
        <v>161</v>
      </c>
      <c r="B14" s="95">
        <v>0.41840000000000005</v>
      </c>
      <c r="C14" s="96">
        <v>4.4270000000000004E-2</v>
      </c>
      <c r="D14" s="345">
        <v>0.46267000000000003</v>
      </c>
      <c r="E14" s="96"/>
      <c r="F14" s="95">
        <v>5.7870900000000001</v>
      </c>
      <c r="G14" s="96">
        <v>0.57343999999999984</v>
      </c>
      <c r="H14" s="345">
        <v>6.3605299999999998</v>
      </c>
      <c r="J14" s="96"/>
      <c r="K14" s="721"/>
    </row>
    <row r="15" spans="1:12" x14ac:dyDescent="0.2">
      <c r="A15" s="92" t="s">
        <v>162</v>
      </c>
      <c r="B15" s="95">
        <v>52.832159999999988</v>
      </c>
      <c r="C15" s="96">
        <v>2.0857799999999997</v>
      </c>
      <c r="D15" s="344">
        <v>54.917939999999987</v>
      </c>
      <c r="E15" s="95"/>
      <c r="F15" s="95">
        <v>636.91542000000015</v>
      </c>
      <c r="G15" s="96">
        <v>24.086510000000001</v>
      </c>
      <c r="H15" s="344">
        <v>661.00193000000013</v>
      </c>
      <c r="J15" s="96"/>
    </row>
    <row r="16" spans="1:12" x14ac:dyDescent="0.2">
      <c r="A16" s="92" t="s">
        <v>163</v>
      </c>
      <c r="B16" s="95">
        <v>9.5224999999999973</v>
      </c>
      <c r="C16" s="96">
        <v>0.29691000000000006</v>
      </c>
      <c r="D16" s="344">
        <v>9.8194099999999978</v>
      </c>
      <c r="E16" s="95"/>
      <c r="F16" s="95">
        <v>104.11956999999998</v>
      </c>
      <c r="G16" s="96">
        <v>3.0631800000000005</v>
      </c>
      <c r="H16" s="344">
        <v>107.18274999999998</v>
      </c>
      <c r="J16" s="96"/>
    </row>
    <row r="17" spans="1:11" x14ac:dyDescent="0.2">
      <c r="A17" s="92" t="s">
        <v>164</v>
      </c>
      <c r="B17" s="95">
        <v>22.763309999999997</v>
      </c>
      <c r="C17" s="96">
        <v>1.1377299999999997</v>
      </c>
      <c r="D17" s="344">
        <v>23.901039999999998</v>
      </c>
      <c r="E17" s="95"/>
      <c r="F17" s="95">
        <v>270.88733000000013</v>
      </c>
      <c r="G17" s="96">
        <v>13.040989999999999</v>
      </c>
      <c r="H17" s="344">
        <v>283.92832000000016</v>
      </c>
      <c r="J17" s="96"/>
    </row>
    <row r="18" spans="1:11" x14ac:dyDescent="0.2">
      <c r="A18" s="92" t="s">
        <v>165</v>
      </c>
      <c r="B18" s="95">
        <v>2.5256400000000001</v>
      </c>
      <c r="C18" s="96">
        <v>9.5480000000000009E-2</v>
      </c>
      <c r="D18" s="344">
        <v>2.6211200000000003</v>
      </c>
      <c r="E18" s="95"/>
      <c r="F18" s="95">
        <v>26.682850000000009</v>
      </c>
      <c r="G18" s="96">
        <v>1.1685499999999998</v>
      </c>
      <c r="H18" s="344">
        <v>27.851400000000009</v>
      </c>
      <c r="J18" s="96"/>
    </row>
    <row r="19" spans="1:11" x14ac:dyDescent="0.2">
      <c r="A19" s="92" t="s">
        <v>166</v>
      </c>
      <c r="B19" s="95">
        <v>59.475790000000011</v>
      </c>
      <c r="C19" s="96">
        <v>2.3538099999999997</v>
      </c>
      <c r="D19" s="344">
        <v>61.829600000000013</v>
      </c>
      <c r="E19" s="95"/>
      <c r="F19" s="95">
        <v>717.58563000000004</v>
      </c>
      <c r="G19" s="96">
        <v>26.560790000000001</v>
      </c>
      <c r="H19" s="344">
        <v>744.14642000000003</v>
      </c>
      <c r="J19" s="96"/>
    </row>
    <row r="20" spans="1:11" x14ac:dyDescent="0.2">
      <c r="A20" s="92" t="s">
        <v>167</v>
      </c>
      <c r="B20" s="96">
        <v>0.49679999999999991</v>
      </c>
      <c r="C20" s="96">
        <v>0</v>
      </c>
      <c r="D20" s="345">
        <v>0.49679999999999991</v>
      </c>
      <c r="E20" s="96"/>
      <c r="F20" s="95">
        <v>6.4780700000000007</v>
      </c>
      <c r="G20" s="96">
        <v>0</v>
      </c>
      <c r="H20" s="345">
        <v>6.4780700000000007</v>
      </c>
      <c r="J20" s="96"/>
    </row>
    <row r="21" spans="1:11" x14ac:dyDescent="0.2">
      <c r="A21" s="92" t="s">
        <v>168</v>
      </c>
      <c r="B21" s="95">
        <v>12.490089999999997</v>
      </c>
      <c r="C21" s="96">
        <v>0.53632000000000002</v>
      </c>
      <c r="D21" s="344">
        <v>13.026409999999997</v>
      </c>
      <c r="E21" s="95"/>
      <c r="F21" s="95">
        <v>150.78287</v>
      </c>
      <c r="G21" s="96">
        <v>6.0951399999999998</v>
      </c>
      <c r="H21" s="344">
        <v>156.87800999999999</v>
      </c>
      <c r="J21" s="96"/>
      <c r="K21" s="96"/>
    </row>
    <row r="22" spans="1:11" x14ac:dyDescent="0.2">
      <c r="A22" s="92" t="s">
        <v>169</v>
      </c>
      <c r="B22" s="95">
        <v>6.6411599999999993</v>
      </c>
      <c r="C22" s="96">
        <v>0.24966999999999998</v>
      </c>
      <c r="D22" s="344">
        <v>6.8908299999999993</v>
      </c>
      <c r="E22" s="95"/>
      <c r="F22" s="95">
        <v>75.617929999999959</v>
      </c>
      <c r="G22" s="96">
        <v>2.4761700000000002</v>
      </c>
      <c r="H22" s="344">
        <v>78.094099999999955</v>
      </c>
      <c r="J22" s="96"/>
    </row>
    <row r="23" spans="1:11" x14ac:dyDescent="0.2">
      <c r="A23" s="97" t="s">
        <v>170</v>
      </c>
      <c r="B23" s="98">
        <v>17.564710000000002</v>
      </c>
      <c r="C23" s="96">
        <v>0.90697000000000005</v>
      </c>
      <c r="D23" s="346">
        <v>18.471680000000003</v>
      </c>
      <c r="E23" s="98"/>
      <c r="F23" s="98">
        <v>203.26662000000019</v>
      </c>
      <c r="G23" s="96">
        <v>10.187900000000001</v>
      </c>
      <c r="H23" s="346">
        <v>213.4545200000002</v>
      </c>
      <c r="J23" s="96"/>
    </row>
    <row r="24" spans="1:11" x14ac:dyDescent="0.2">
      <c r="A24" s="99" t="s">
        <v>430</v>
      </c>
      <c r="B24" s="100">
        <v>463.98389000000003</v>
      </c>
      <c r="C24" s="100">
        <v>26.226210000000005</v>
      </c>
      <c r="D24" s="100">
        <v>490.21010000000001</v>
      </c>
      <c r="E24" s="100"/>
      <c r="F24" s="100">
        <v>5532.41344999998</v>
      </c>
      <c r="G24" s="100">
        <v>308.55402000000049</v>
      </c>
      <c r="H24" s="100">
        <v>5840.9674699999805</v>
      </c>
      <c r="J24" s="96"/>
    </row>
    <row r="25" spans="1:11" x14ac:dyDescent="0.2">
      <c r="H25" s="79" t="s">
        <v>220</v>
      </c>
      <c r="J25" s="96"/>
    </row>
    <row r="26" spans="1:11" x14ac:dyDescent="0.2">
      <c r="A26" s="347" t="s">
        <v>561</v>
      </c>
      <c r="G26" s="58"/>
      <c r="H26" s="58"/>
      <c r="J26" s="96"/>
    </row>
    <row r="27" spans="1:11" x14ac:dyDescent="0.2">
      <c r="A27" s="101" t="s">
        <v>221</v>
      </c>
      <c r="B27" s="103"/>
      <c r="G27" s="58"/>
      <c r="H27" s="58"/>
      <c r="J27" s="96"/>
    </row>
    <row r="28" spans="1:11" ht="18" x14ac:dyDescent="0.25">
      <c r="A28" s="102"/>
      <c r="B28" s="103"/>
      <c r="E28" s="104"/>
      <c r="G28" s="58"/>
      <c r="H28" s="58"/>
      <c r="J28" s="96"/>
    </row>
    <row r="29" spans="1:11" x14ac:dyDescent="0.2">
      <c r="A29" s="102"/>
      <c r="B29" s="103"/>
      <c r="G29" s="58"/>
      <c r="H29" s="58"/>
      <c r="J29" s="96"/>
    </row>
    <row r="30" spans="1:11" x14ac:dyDescent="0.2">
      <c r="A30" s="102"/>
      <c r="B30" s="103"/>
      <c r="G30" s="58"/>
      <c r="H30" s="58"/>
      <c r="J30" s="96"/>
    </row>
    <row r="31" spans="1:11" x14ac:dyDescent="0.2">
      <c r="A31" s="102"/>
      <c r="B31" s="103"/>
      <c r="G31" s="58"/>
      <c r="H31" s="58"/>
    </row>
    <row r="32" spans="1:11" x14ac:dyDescent="0.2">
      <c r="A32" s="102"/>
      <c r="B32" s="103"/>
      <c r="C32" s="500"/>
      <c r="G32" s="58"/>
      <c r="H32" s="58"/>
    </row>
    <row r="33" spans="1:8" x14ac:dyDescent="0.2">
      <c r="A33" s="102"/>
      <c r="B33" s="103"/>
      <c r="G33" s="58"/>
      <c r="H33" s="58"/>
    </row>
    <row r="34" spans="1:8" x14ac:dyDescent="0.2">
      <c r="A34" s="102"/>
      <c r="B34" s="103"/>
      <c r="G34" s="58"/>
      <c r="H34" s="58"/>
    </row>
    <row r="35" spans="1:8" x14ac:dyDescent="0.2">
      <c r="A35" s="102"/>
      <c r="B35" s="103"/>
      <c r="G35" s="58"/>
      <c r="H35" s="58"/>
    </row>
    <row r="36" spans="1:8" x14ac:dyDescent="0.2">
      <c r="A36" s="102"/>
      <c r="B36" s="103"/>
      <c r="G36" s="58"/>
      <c r="H36" s="58"/>
    </row>
    <row r="37" spans="1:8" x14ac:dyDescent="0.2">
      <c r="A37" s="102"/>
      <c r="B37" s="103"/>
      <c r="G37" s="58"/>
      <c r="H37" s="58"/>
    </row>
    <row r="38" spans="1:8" x14ac:dyDescent="0.2">
      <c r="A38" s="102"/>
      <c r="B38" s="103"/>
      <c r="G38" s="58"/>
      <c r="H38" s="58"/>
    </row>
    <row r="39" spans="1:8" x14ac:dyDescent="0.2">
      <c r="A39" s="102"/>
      <c r="B39" s="103"/>
      <c r="G39" s="58"/>
      <c r="H39" s="58"/>
    </row>
    <row r="40" spans="1:8" x14ac:dyDescent="0.2">
      <c r="A40" s="102"/>
      <c r="B40" s="103"/>
      <c r="G40" s="58"/>
      <c r="H40" s="58"/>
    </row>
    <row r="41" spans="1:8" x14ac:dyDescent="0.2">
      <c r="A41" s="102"/>
      <c r="B41" s="103"/>
      <c r="G41" s="58"/>
      <c r="H41" s="58"/>
    </row>
    <row r="42" spans="1:8" x14ac:dyDescent="0.2">
      <c r="A42" s="102"/>
      <c r="B42" s="103"/>
      <c r="G42" s="58"/>
      <c r="H42" s="58"/>
    </row>
    <row r="43" spans="1:8" x14ac:dyDescent="0.2">
      <c r="A43" s="102"/>
      <c r="B43" s="103"/>
      <c r="G43" s="58"/>
      <c r="H43" s="58"/>
    </row>
    <row r="44" spans="1:8" x14ac:dyDescent="0.2">
      <c r="A44" s="102"/>
      <c r="B44" s="103"/>
      <c r="G44" s="58"/>
      <c r="H44" s="58"/>
    </row>
    <row r="45" spans="1:8" x14ac:dyDescent="0.2">
      <c r="A45" s="102"/>
      <c r="B45" s="103"/>
      <c r="G45" s="58"/>
      <c r="H45" s="58"/>
    </row>
    <row r="46" spans="1:8" x14ac:dyDescent="0.2">
      <c r="G46" s="58"/>
      <c r="H46" s="58"/>
    </row>
    <row r="47" spans="1:8" x14ac:dyDescent="0.2">
      <c r="G47" s="58"/>
      <c r="H47" s="58"/>
    </row>
  </sheetData>
  <mergeCells count="2">
    <mergeCell ref="B3:D3"/>
    <mergeCell ref="F3:H3"/>
  </mergeCells>
  <conditionalFormatting sqref="B5:H24">
    <cfRule type="cellIs" dxfId="179" priority="13" operator="between">
      <formula>0</formula>
      <formula>0.5</formula>
    </cfRule>
    <cfRule type="cellIs" dxfId="178" priority="14" operator="between">
      <formula>0</formula>
      <formula>0.49</formula>
    </cfRule>
  </conditionalFormatting>
  <conditionalFormatting sqref="C5:C23">
    <cfRule type="cellIs" dxfId="177" priority="12" stopIfTrue="1" operator="equal">
      <formula>0</formula>
    </cfRule>
  </conditionalFormatting>
  <conditionalFormatting sqref="G5:G23">
    <cfRule type="cellIs" dxfId="176" priority="10" stopIfTrue="1" operator="equal">
      <formula>0</formula>
    </cfRule>
  </conditionalFormatting>
  <conditionalFormatting sqref="J12:J30">
    <cfRule type="cellIs" dxfId="175" priority="6" stopIfTrue="1" operator="equal">
      <formula>0</formula>
    </cfRule>
    <cfRule type="cellIs" dxfId="174" priority="8" operator="between">
      <formula>0</formula>
      <formula>0.5</formula>
    </cfRule>
    <cfRule type="cellIs" dxfId="173" priority="9" operator="between">
      <formula>0</formula>
      <formula>0.49</formula>
    </cfRule>
  </conditionalFormatting>
  <printOptions horizontalCentered="1"/>
  <pageMargins left="0.70866141732283472" right="0.70866141732283472" top="0.74803149606299213" bottom="0.74803149606299213" header="0.31496062992125984" footer="0.31496062992125984"/>
  <pageSetup paperSize="9" scale="8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56</vt:i4>
      </vt:variant>
      <vt:variant>
        <vt:lpstr>Rangos con nombre</vt:lpstr>
      </vt:variant>
      <vt:variant>
        <vt:i4>4</vt:i4>
      </vt:variant>
    </vt:vector>
  </HeadingPairs>
  <TitlesOfParts>
    <vt:vector size="60" baseType="lpstr">
      <vt:lpstr>INDICE</vt:lpstr>
      <vt:lpstr>Indicadores</vt:lpstr>
      <vt:lpstr>Energia primaria</vt:lpstr>
      <vt:lpstr>Energia final</vt:lpstr>
      <vt:lpstr>Consumo PP</vt:lpstr>
      <vt:lpstr>Tv año móvil cons. PP</vt:lpstr>
      <vt:lpstr>Consumo GLP</vt:lpstr>
      <vt:lpstr>Consumo gasolinas</vt:lpstr>
      <vt:lpstr>GNA CCAA</vt:lpstr>
      <vt:lpstr>Consumo gasóleos</vt:lpstr>
      <vt:lpstr>GO CCAA</vt:lpstr>
      <vt:lpstr>Consumo Combustibles Auto</vt:lpstr>
      <vt:lpstr>Bios</vt:lpstr>
      <vt:lpstr>Tv año móvil cons. auto</vt:lpstr>
      <vt:lpstr>Consumo Comb. Auto Canales</vt:lpstr>
      <vt:lpstr>Consumo Comb. Auto CCAA</vt:lpstr>
      <vt:lpstr>Consumo Querosenos</vt:lpstr>
      <vt:lpstr>Consumo Fuelóleos</vt:lpstr>
      <vt:lpstr>FO CCAA</vt:lpstr>
      <vt:lpstr>Consumo Otros Productos</vt:lpstr>
      <vt:lpstr>Impor Crudo</vt:lpstr>
      <vt:lpstr>Coste CIF</vt:lpstr>
      <vt:lpstr>imp-exp PP</vt:lpstr>
      <vt:lpstr>imp-exp PP paises</vt:lpstr>
      <vt:lpstr>produccion interior</vt:lpstr>
      <vt:lpstr>MP procesada</vt:lpstr>
      <vt:lpstr>Produccion bruta</vt:lpstr>
      <vt:lpstr>Balance</vt:lpstr>
      <vt:lpstr>PVP máximo bombona</vt:lpstr>
      <vt:lpstr>PVP de gna y glo</vt:lpstr>
      <vt:lpstr>PVP medio de la gna</vt:lpstr>
      <vt:lpstr>PVP medio del glo</vt:lpstr>
      <vt:lpstr>PVP medio del glo C</vt:lpstr>
      <vt:lpstr>Cotizaciones de los crudos</vt:lpstr>
      <vt:lpstr>Evolución crudos SPOT</vt:lpstr>
      <vt:lpstr>Cotizaciones FOB</vt:lpstr>
      <vt:lpstr>Consumo de gas natural</vt:lpstr>
      <vt:lpstr>Consumo GN por tramos presión</vt:lpstr>
      <vt:lpstr>Tasa variación año móvil GN </vt:lpstr>
      <vt:lpstr>Consumo de gas natural por CCAA</vt:lpstr>
      <vt:lpstr>import. GN paises</vt:lpstr>
      <vt:lpstr>import. GN puntos entrada </vt:lpstr>
      <vt:lpstr>Coste de aprov</vt:lpstr>
      <vt:lpstr>export. GN paises</vt:lpstr>
      <vt:lpstr>export. GN puntos salida</vt:lpstr>
      <vt:lpstr>importaciones netas GN</vt:lpstr>
      <vt:lpstr>Producción interior GN</vt:lpstr>
      <vt:lpstr>Balance  Gas natural</vt:lpstr>
      <vt:lpstr>PVP máximo TUR</vt:lpstr>
      <vt:lpstr>Cotizaciones GN</vt:lpstr>
      <vt:lpstr>Stocks mat. primas y PP</vt:lpstr>
      <vt:lpstr>EMS prod. pet.</vt:lpstr>
      <vt:lpstr>Nivel Stocks España</vt:lpstr>
      <vt:lpstr>RREE Cores</vt:lpstr>
      <vt:lpstr>Existencias GN</vt:lpstr>
      <vt:lpstr>Unidades y factores conversión</vt:lpstr>
      <vt:lpstr>'Consumo Comb. Auto Canales'!Área_de_impresión</vt:lpstr>
      <vt:lpstr>'Consumo gasóleos'!Área_de_impresión</vt:lpstr>
      <vt:lpstr>'Consumo GLP'!Área_de_impresión</vt:lpstr>
      <vt:lpstr>INDICE!Área_de_impresión</vt:lpstr>
    </vt:vector>
  </TitlesOfParts>
  <Company>Cores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Cores</cp:lastModifiedBy>
  <cp:lastPrinted>2019-09-24T11:28:59Z</cp:lastPrinted>
  <dcterms:created xsi:type="dcterms:W3CDTF">2014-01-27T14:19:56Z</dcterms:created>
  <dcterms:modified xsi:type="dcterms:W3CDTF">2023-07-18T08:13:33Z</dcterms:modified>
</cp:coreProperties>
</file>