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mc:AlternateContent xmlns:mc="http://schemas.openxmlformats.org/markup-compatibility/2006">
    <mc:Choice Requires="x15">
      <x15ac:absPath xmlns:x15ac="http://schemas.microsoft.com/office/spreadsheetml/2010/11/ac" url="U:\INFORMES CORES WEB\BEH\BEH 2014\2026\06. JUNIO\"/>
    </mc:Choice>
  </mc:AlternateContent>
  <xr:revisionPtr revIDLastSave="0" documentId="13_ncr:1_{05BE4F52-3EF5-42E5-A20A-61D0FBC276CC}" xr6:coauthVersionLast="47" xr6:coauthVersionMax="47" xr10:uidLastSave="{00000000-0000-0000-0000-000000000000}"/>
  <bookViews>
    <workbookView xWindow="-120" yWindow="-16320" windowWidth="29040" windowHeight="15720" tabRatio="797" xr2:uid="{00000000-000D-0000-FFFF-FFFF00000000}"/>
  </bookViews>
  <sheets>
    <sheet name="INDICE" sheetId="2" r:id="rId1"/>
    <sheet name="Indicadores" sheetId="3" r:id="rId2"/>
    <sheet name="Energia primaria" sheetId="61" r:id="rId3"/>
    <sheet name="Energia final" sheetId="62" r:id="rId4"/>
    <sheet name="Consumo PP" sheetId="6" r:id="rId5"/>
    <sheet name="Tv año móvil cons. PP" sheetId="7" r:id="rId6"/>
    <sheet name="Consumo GLP" sheetId="8" r:id="rId7"/>
    <sheet name="Consumo gasolinas" sheetId="9" r:id="rId8"/>
    <sheet name="GNA CCAA" sheetId="10" r:id="rId9"/>
    <sheet name="Consumo gasóleos" sheetId="11" r:id="rId10"/>
    <sheet name="GO CCAA" sheetId="12" r:id="rId11"/>
    <sheet name="Consumo Combustibles Auto" sheetId="13" r:id="rId12"/>
    <sheet name="Bios" sheetId="14" r:id="rId13"/>
    <sheet name="Tv año móvil cons. auto" sheetId="15" r:id="rId14"/>
    <sheet name="Consumo Comb. Auto Canales" sheetId="16" r:id="rId15"/>
    <sheet name="Consumo Comb. Auto CCAA" sheetId="56" r:id="rId16"/>
    <sheet name="Consumo Querosenos" sheetId="17" r:id="rId17"/>
    <sheet name="Consumo Fuelóleos" sheetId="18" r:id="rId18"/>
    <sheet name="FO CCAA" sheetId="19" r:id="rId19"/>
    <sheet name="Consumo Otros Productos" sheetId="20" r:id="rId20"/>
    <sheet name="Impor Crudo" sheetId="21" r:id="rId21"/>
    <sheet name="Coste CIF" sheetId="22" r:id="rId22"/>
    <sheet name="imp-exp PP" sheetId="23" r:id="rId23"/>
    <sheet name="imp-exp PP paises" sheetId="24" r:id="rId24"/>
    <sheet name="produccion interior" sheetId="25" r:id="rId25"/>
    <sheet name="MP procesada" sheetId="26" r:id="rId26"/>
    <sheet name="Produccion bruta" sheetId="27" r:id="rId27"/>
    <sheet name="Balance" sheetId="28" r:id="rId28"/>
    <sheet name="PVP máximo bombona" sheetId="29" r:id="rId29"/>
    <sheet name="PVP de gna y glo" sheetId="30" r:id="rId30"/>
    <sheet name="PVP medio de la gna" sheetId="31" r:id="rId31"/>
    <sheet name="PVP medio del glo" sheetId="32" r:id="rId32"/>
    <sheet name="PVP medio del glo C" sheetId="33" r:id="rId33"/>
    <sheet name="Cotizaciones de los crudos" sheetId="34" r:id="rId34"/>
    <sheet name="Evolución crudos SPOT" sheetId="35" r:id="rId35"/>
    <sheet name="Cotizaciones FOB" sheetId="36" r:id="rId36"/>
    <sheet name="Consumo de gas natural" sheetId="37" r:id="rId37"/>
    <sheet name="Consumo GN por tramos presión" sheetId="38" r:id="rId38"/>
    <sheet name="Tasa variación año móvil GN " sheetId="39" r:id="rId39"/>
    <sheet name="Consumo de gas natural por CCAA" sheetId="40" r:id="rId40"/>
    <sheet name="import. GN paises" sheetId="41" r:id="rId41"/>
    <sheet name="import. GN puntos entrada " sheetId="42" r:id="rId42"/>
    <sheet name="Coste de aprov" sheetId="45" r:id="rId43"/>
    <sheet name="export. GN paises" sheetId="43" r:id="rId44"/>
    <sheet name="export. GN puntos salida" sheetId="44" r:id="rId45"/>
    <sheet name="importaciones netas GN" sheetId="59" r:id="rId46"/>
    <sheet name="Producción interior GN" sheetId="46" r:id="rId47"/>
    <sheet name="Balance  Gas natural" sheetId="47" r:id="rId48"/>
    <sheet name="PVP máximo TUR" sheetId="48" r:id="rId49"/>
    <sheet name="Cotizaciones GN" sheetId="49" r:id="rId50"/>
    <sheet name="Stocks mat. primas y PP" sheetId="50" r:id="rId51"/>
    <sheet name="EMS prod. pet." sheetId="51" r:id="rId52"/>
    <sheet name="Nivel Stocks España" sheetId="53" r:id="rId53"/>
    <sheet name="RREE Cores" sheetId="52" r:id="rId54"/>
    <sheet name="Existencias GN" sheetId="54" r:id="rId55"/>
    <sheet name="Unidades y factores conversión" sheetId="57" r:id="rId56"/>
  </sheets>
  <externalReferences>
    <externalReference r:id="rId57"/>
  </externalReferences>
  <definedNames>
    <definedName name="_xlnm.Print_Area" localSheetId="14">'Consumo Comb. Auto Canales'!$A$1:$H$8</definedName>
    <definedName name="_xlnm.Print_Area" localSheetId="9">'Consumo gasóleos'!$A$1:$H$12</definedName>
    <definedName name="_xlnm.Print_Area" localSheetId="6">'Consumo GLP'!$A$1:$I$13</definedName>
    <definedName name="_xlnm.Print_Area" localSheetId="0">INDICE!$A$1:$K$97</definedName>
    <definedName name="CUARTA" localSheetId="14"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CUARTA" localSheetId="15"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CUARTA" localSheetId="3"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CUARTA" localSheetId="2"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CUARTA" localSheetId="18"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CUARTA" localSheetId="8"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CUARTA" localSheetId="10"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CUARTA"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l" localSheetId="14"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l" localSheetId="15"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l" localSheetId="11"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l" localSheetId="3"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l" localSheetId="2"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l" localSheetId="18"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l" localSheetId="8"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l" localSheetId="10"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l" localSheetId="0"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l"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llllll" localSheetId="14"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llllll" localSheetId="15"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llllll" localSheetId="11"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llllll" localSheetId="9"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llllll" localSheetId="7"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llllll" localSheetId="6"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llllll" localSheetId="19"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llllll" localSheetId="4"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llllll" localSheetId="3"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llllll" localSheetId="2"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llllll" localSheetId="18"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llllll" localSheetId="8"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llllll" localSheetId="10"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llllll" localSheetId="0"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llllll"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Macro2" localSheetId="14">[1]!Macro2</definedName>
    <definedName name="Macro2" localSheetId="15">[1]!Macro2</definedName>
    <definedName name="Macro2" localSheetId="8">[1]!Macro2</definedName>
    <definedName name="Macro2" localSheetId="10">[1]!Macro2</definedName>
    <definedName name="Macro2" localSheetId="0">[1]!Macro2</definedName>
    <definedName name="Macro2" localSheetId="13">[1]!Macro2</definedName>
    <definedName name="Macro2">[1]!Macro2</definedName>
    <definedName name="TERCERA" localSheetId="14"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TERCERA" localSheetId="15"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TERCERA" localSheetId="3"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TERCERA" localSheetId="2"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TERCERA" localSheetId="18"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TERCERA" localSheetId="8"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TERCERA" localSheetId="10"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TERCERA"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wrn.MENSUAL." localSheetId="14"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wrn.MENSUAL." localSheetId="15"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wrn.MENSUAL." localSheetId="11"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wrn.MENSUAL." localSheetId="9"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wrn.MENSUAL." localSheetId="7"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wrn.MENSUAL." localSheetId="6"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wrn.MENSUAL." localSheetId="19"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wrn.MENSUAL." localSheetId="4"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wrn.MENSUAL." localSheetId="3"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wrn.MENSUAL." localSheetId="2"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wrn.MENSUAL." localSheetId="18"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wrn.MENSUAL." localSheetId="8"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wrn.MENSUAL." localSheetId="10"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wrn.MENSUAL." localSheetId="0"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wrn.MENSUAL."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 i="25" l="1"/>
  <c r="F9" i="46" l="1"/>
  <c r="D9" i="46"/>
  <c r="B9" i="46"/>
  <c r="F7" i="25" l="1"/>
  <c r="D7" i="25"/>
  <c r="B3" i="59" l="1"/>
  <c r="B4" i="54" l="1"/>
  <c r="F4" i="54" s="1"/>
  <c r="B3" i="52"/>
  <c r="F3" i="52" s="1"/>
  <c r="D3" i="53"/>
  <c r="H3" i="53" s="1"/>
  <c r="B3" i="51"/>
  <c r="D3" i="51" s="1"/>
  <c r="D4" i="54" l="1"/>
  <c r="D3" i="52"/>
  <c r="F3" i="53"/>
  <c r="F3" i="51"/>
  <c r="B3" i="50" l="1"/>
  <c r="F3" i="50" l="1"/>
  <c r="D3" i="50"/>
  <c r="A3" i="28"/>
  <c r="B3" i="46" l="1"/>
  <c r="B3" i="44"/>
  <c r="C3" i="43"/>
  <c r="B3" i="45"/>
  <c r="B3" i="42"/>
  <c r="B3" i="40"/>
  <c r="C3" i="41"/>
  <c r="B3" i="38"/>
  <c r="B3" i="37"/>
  <c r="B3" i="27"/>
  <c r="B3" i="26"/>
  <c r="B3" i="25"/>
  <c r="C3" i="24"/>
  <c r="B3" i="23"/>
  <c r="B3" i="22"/>
  <c r="C3" i="21"/>
  <c r="B3" i="20"/>
  <c r="B3" i="19"/>
  <c r="B3" i="18"/>
  <c r="B3" i="17"/>
  <c r="D3" i="56"/>
  <c r="B3" i="56"/>
  <c r="B3" i="16"/>
  <c r="B3" i="13"/>
  <c r="D3" i="12"/>
  <c r="B3" i="12"/>
  <c r="B3" i="11"/>
  <c r="I5" i="54" l="1"/>
  <c r="H5" i="54"/>
  <c r="I4" i="52"/>
  <c r="H4" i="52"/>
  <c r="I4" i="51"/>
  <c r="H4" i="51"/>
  <c r="I4" i="50"/>
  <c r="H4" i="50"/>
  <c r="I24" i="56" l="1"/>
  <c r="I23" i="56"/>
  <c r="I22" i="56"/>
  <c r="I21" i="56"/>
  <c r="I20" i="56"/>
  <c r="I19" i="56"/>
  <c r="I18" i="56"/>
  <c r="I17" i="56"/>
  <c r="I16" i="56"/>
  <c r="I15" i="56"/>
  <c r="I14" i="56"/>
  <c r="I13" i="56"/>
  <c r="I12" i="56"/>
  <c r="I11" i="56"/>
  <c r="I10" i="56"/>
  <c r="I9" i="56"/>
  <c r="I8" i="56"/>
  <c r="I7" i="56"/>
  <c r="I6" i="56"/>
  <c r="D24" i="56"/>
  <c r="D23" i="56"/>
  <c r="D22" i="56"/>
  <c r="D21" i="56"/>
  <c r="D20" i="56"/>
  <c r="D19" i="56"/>
  <c r="D18" i="56"/>
  <c r="D17" i="56"/>
  <c r="D16" i="56"/>
  <c r="D15" i="56"/>
  <c r="D14" i="56"/>
  <c r="D13" i="56"/>
  <c r="D12" i="56"/>
  <c r="D11" i="56"/>
  <c r="D10" i="56"/>
  <c r="D9" i="56"/>
  <c r="D8" i="56"/>
  <c r="D7" i="56"/>
  <c r="D6" i="56"/>
  <c r="I5" i="56"/>
  <c r="D5" i="56"/>
  <c r="H24" i="56"/>
  <c r="G24" i="56"/>
  <c r="H23" i="56"/>
  <c r="G23" i="56"/>
  <c r="H22" i="56"/>
  <c r="G22" i="56"/>
  <c r="H21" i="56"/>
  <c r="G21" i="56"/>
  <c r="H20" i="56"/>
  <c r="G20" i="56"/>
  <c r="H19" i="56"/>
  <c r="G19" i="56"/>
  <c r="H18" i="56"/>
  <c r="G18" i="56"/>
  <c r="H17" i="56"/>
  <c r="G17" i="56"/>
  <c r="H16" i="56"/>
  <c r="G16" i="56"/>
  <c r="H15" i="56"/>
  <c r="G15" i="56"/>
  <c r="H14" i="56"/>
  <c r="G14" i="56"/>
  <c r="H13" i="56"/>
  <c r="G13" i="56"/>
  <c r="H12" i="56"/>
  <c r="G12" i="56"/>
  <c r="H11" i="56"/>
  <c r="G11" i="56"/>
  <c r="H10" i="56"/>
  <c r="G10" i="56"/>
  <c r="H9" i="56"/>
  <c r="G9" i="56"/>
  <c r="H8" i="56"/>
  <c r="G8" i="56"/>
  <c r="H7" i="56"/>
  <c r="G7" i="56"/>
  <c r="H6" i="56"/>
  <c r="G6" i="56"/>
  <c r="H5" i="56"/>
  <c r="G5" i="56"/>
  <c r="C24" i="56"/>
  <c r="B24" i="56"/>
  <c r="C23" i="56"/>
  <c r="B23" i="56"/>
  <c r="C22" i="56"/>
  <c r="B22" i="56"/>
  <c r="C21" i="56"/>
  <c r="B21" i="56"/>
  <c r="C20" i="56"/>
  <c r="B20" i="56"/>
  <c r="C19" i="56"/>
  <c r="B19" i="56"/>
  <c r="C18" i="56"/>
  <c r="B18" i="56"/>
  <c r="C17" i="56"/>
  <c r="B17" i="56"/>
  <c r="C16" i="56"/>
  <c r="B16" i="56"/>
  <c r="C15" i="56"/>
  <c r="B15" i="56"/>
  <c r="C14" i="56"/>
  <c r="B14" i="56"/>
  <c r="C13" i="56"/>
  <c r="B13" i="56"/>
  <c r="C12" i="56"/>
  <c r="B12" i="56"/>
  <c r="C11" i="56"/>
  <c r="B11" i="56"/>
  <c r="C10" i="56"/>
  <c r="B10" i="56"/>
  <c r="C9" i="56"/>
  <c r="B9" i="56"/>
  <c r="C8" i="56"/>
  <c r="B8" i="56"/>
  <c r="C7" i="56"/>
  <c r="B7" i="56"/>
  <c r="C6" i="56"/>
  <c r="B6" i="56"/>
  <c r="C5" i="56"/>
  <c r="B5" i="56"/>
  <c r="B3" i="10"/>
  <c r="B3" i="9"/>
  <c r="B3" i="8"/>
  <c r="B3" i="6"/>
  <c r="E5" i="56" l="1"/>
  <c r="E6" i="56"/>
  <c r="J22" i="56"/>
  <c r="J5" i="56"/>
  <c r="J10" i="56"/>
  <c r="J8" i="56"/>
  <c r="J9" i="56"/>
  <c r="J18" i="56"/>
  <c r="E8" i="56"/>
  <c r="E16" i="56"/>
  <c r="E24" i="56"/>
  <c r="J14" i="56"/>
  <c r="J13" i="56"/>
  <c r="J16" i="56"/>
  <c r="J24" i="56"/>
  <c r="J6" i="56"/>
  <c r="J12" i="56"/>
  <c r="J20" i="56"/>
  <c r="E15" i="56"/>
  <c r="E9" i="56"/>
  <c r="E17" i="56"/>
  <c r="J15" i="56"/>
  <c r="E10" i="56"/>
  <c r="E18" i="56"/>
  <c r="J21" i="56"/>
  <c r="E14" i="56"/>
  <c r="J19" i="56"/>
  <c r="E11" i="56"/>
  <c r="J11" i="56"/>
  <c r="E12" i="56"/>
  <c r="E20" i="56"/>
  <c r="J17" i="56"/>
  <c r="E7" i="56"/>
  <c r="E23" i="56"/>
  <c r="E19" i="56"/>
  <c r="E13" i="56"/>
  <c r="E21" i="56"/>
  <c r="J7" i="56"/>
  <c r="J23" i="56"/>
  <c r="E22" i="56"/>
</calcChain>
</file>

<file path=xl/sharedStrings.xml><?xml version="1.0" encoding="utf-8"?>
<sst xmlns="http://schemas.openxmlformats.org/spreadsheetml/2006/main" count="1822" uniqueCount="696">
  <si>
    <t>Indicadores</t>
  </si>
  <si>
    <t>Unidades y factores de conversión utilizados</t>
  </si>
  <si>
    <t>1- Productos petrolíferos</t>
  </si>
  <si>
    <t>2-Gas natural</t>
  </si>
  <si>
    <t>3. Reservas petróleo y gas natural en España</t>
  </si>
  <si>
    <t>Consumo de productos petrolíferos</t>
  </si>
  <si>
    <t>Consumo de querosenos</t>
  </si>
  <si>
    <t>Consumo de otros productos</t>
  </si>
  <si>
    <t>Coste CIF</t>
  </si>
  <si>
    <t>2.1 Consumo de gas natural</t>
  </si>
  <si>
    <t>2.3 Balance de gas natural</t>
  </si>
  <si>
    <t>2.4 Precios de gas natural</t>
  </si>
  <si>
    <t xml:space="preserve">PVP máximo de las tarifas último recurso de gas natural </t>
  </si>
  <si>
    <t>1.1 Consumo de productos petrolíferos</t>
  </si>
  <si>
    <t>1.3 Balance de productos petrolíferos</t>
  </si>
  <si>
    <t>1.4 Precios de productos petrolíferos</t>
  </si>
  <si>
    <t>1.2 Importaciones y exportaciones de hidrocarburos líquidos</t>
  </si>
  <si>
    <t>2.2 Importaciones-Exportaciones de gas natural</t>
  </si>
  <si>
    <t>Importaciones por punto de entrada</t>
  </si>
  <si>
    <t>INDICE</t>
  </si>
  <si>
    <t>Cotizaciones de los crudos de referencia y tipo de cambio</t>
  </si>
  <si>
    <t>Evolución de los precios spot de crudos</t>
  </si>
  <si>
    <t xml:space="preserve">Cotizaciones internacionales FOB de productos petrolíferos </t>
  </si>
  <si>
    <t>Consumo anual de energía final en España</t>
  </si>
  <si>
    <t>Consumo de gases licuados del petróleo</t>
  </si>
  <si>
    <t>Consumo de gasolinas</t>
  </si>
  <si>
    <t>Biocarburantes en gasolinas y gasóleos</t>
  </si>
  <si>
    <t>Consumo de gasóleos</t>
  </si>
  <si>
    <t>Consumo de combustibles de automoción</t>
  </si>
  <si>
    <t>Consumo de fuelóleos</t>
  </si>
  <si>
    <t>Producción interior de crudo</t>
  </si>
  <si>
    <t>Producción interior de gas natural</t>
  </si>
  <si>
    <t xml:space="preserve">Unidades y factores de conversión utilizados </t>
  </si>
  <si>
    <t>Consumo de combustibles de automoción por canales</t>
  </si>
  <si>
    <t>Importaciones - Exportaciones de productos petrolíferos por productos</t>
  </si>
  <si>
    <t>PVP medio del gasóleo calefacción</t>
  </si>
  <si>
    <t>PVP medio del gasóleo de automoción</t>
  </si>
  <si>
    <t xml:space="preserve">PVP medio de la gasolina 95 I.O. </t>
  </si>
  <si>
    <t>Consumo de gas natural</t>
  </si>
  <si>
    <t>Stocks de crudo, materias primas y productos petrolíferos</t>
  </si>
  <si>
    <t>Existencias gas natural</t>
  </si>
  <si>
    <t>Existencias mínimas de seguridad de productos petroliferos</t>
  </si>
  <si>
    <t>Fuente</t>
  </si>
  <si>
    <t>Unidades</t>
  </si>
  <si>
    <t>Penúltimo dato</t>
  </si>
  <si>
    <t>Consumo y Demanda</t>
  </si>
  <si>
    <t>Total productos petrolíferos</t>
  </si>
  <si>
    <t>kt</t>
  </si>
  <si>
    <t>Gasolinas</t>
  </si>
  <si>
    <t>Querosenos</t>
  </si>
  <si>
    <t>Gas natural</t>
  </si>
  <si>
    <t>Comercio exterior</t>
  </si>
  <si>
    <t>Importación de crudo</t>
  </si>
  <si>
    <t>Importación de gas natural</t>
  </si>
  <si>
    <t>GWh</t>
  </si>
  <si>
    <t>Coste CIF del crudo importado</t>
  </si>
  <si>
    <t>€/Bbl</t>
  </si>
  <si>
    <t>Refino y stocks de petróleo</t>
  </si>
  <si>
    <t>Materia prima procesada</t>
  </si>
  <si>
    <t>Utilización de la capacidad de refino</t>
  </si>
  <si>
    <t>%</t>
  </si>
  <si>
    <t xml:space="preserve">Stocks de crudo y productos </t>
  </si>
  <si>
    <t>Producción interior</t>
  </si>
  <si>
    <t>Crudo de petróleo</t>
  </si>
  <si>
    <t>Grado de autoabastecimiento (petróleo)</t>
  </si>
  <si>
    <t>Grado de autoabastecimiento (gas)</t>
  </si>
  <si>
    <t>Precios crudos y productos</t>
  </si>
  <si>
    <t>Precio Brent</t>
  </si>
  <si>
    <t>Reuters</t>
  </si>
  <si>
    <t>US$/Bbl</t>
  </si>
  <si>
    <t>Cotización media anual</t>
  </si>
  <si>
    <t>BCE</t>
  </si>
  <si>
    <t>US$/€</t>
  </si>
  <si>
    <t xml:space="preserve">PVP gasolina 95 I.O. </t>
  </si>
  <si>
    <t>c€/litro</t>
  </si>
  <si>
    <t>PVP gasóleo auto</t>
  </si>
  <si>
    <t xml:space="preserve">PVP botella de butano 12,5 kg </t>
  </si>
  <si>
    <t>€/bombona</t>
  </si>
  <si>
    <t>c€/kWh</t>
  </si>
  <si>
    <t>Indicadores de actividad</t>
  </si>
  <si>
    <t>PIB</t>
  </si>
  <si>
    <t>INE</t>
  </si>
  <si>
    <r>
      <t xml:space="preserve">Índice producción industrial </t>
    </r>
    <r>
      <rPr>
        <vertAlign val="superscript"/>
        <sz val="10"/>
        <rFont val="Arial"/>
        <family val="2"/>
      </rPr>
      <t>1</t>
    </r>
  </si>
  <si>
    <t xml:space="preserve"> Bienes de consumo</t>
  </si>
  <si>
    <t xml:space="preserve">  - B. consumo duradero</t>
  </si>
  <si>
    <t xml:space="preserve">  - B. consumo no duradero</t>
  </si>
  <si>
    <t xml:space="preserve"> Bienes de equipo</t>
  </si>
  <si>
    <t xml:space="preserve"> Bienes intermedios</t>
  </si>
  <si>
    <t xml:space="preserve"> Energía</t>
  </si>
  <si>
    <r>
      <t xml:space="preserve">Consumo energía eléctrica </t>
    </r>
    <r>
      <rPr>
        <vertAlign val="superscript"/>
        <sz val="10"/>
        <rFont val="Arial"/>
        <family val="2"/>
      </rPr>
      <t>2</t>
    </r>
  </si>
  <si>
    <t>REE</t>
  </si>
  <si>
    <t>Matriculación de automóviles</t>
  </si>
  <si>
    <t>DGT</t>
  </si>
  <si>
    <r>
      <t xml:space="preserve">Indicadores de transporte </t>
    </r>
    <r>
      <rPr>
        <b/>
        <vertAlign val="superscript"/>
        <sz val="10"/>
        <rFont val="Arial"/>
        <family val="2"/>
      </rPr>
      <t>1</t>
    </r>
  </si>
  <si>
    <t xml:space="preserve">Transporte total </t>
  </si>
  <si>
    <t xml:space="preserve">Transporte urbano </t>
  </si>
  <si>
    <t>Transporte interurbano</t>
  </si>
  <si>
    <t>Transporte por autobús</t>
  </si>
  <si>
    <t>Transporte ferrocarril</t>
  </si>
  <si>
    <t>Cercanías</t>
  </si>
  <si>
    <t>Media distancia</t>
  </si>
  <si>
    <t>Larga distancia</t>
  </si>
  <si>
    <t xml:space="preserve">Transporte aéreo (interior) </t>
  </si>
  <si>
    <t xml:space="preserve">Marítimo (cabotaje) </t>
  </si>
  <si>
    <t xml:space="preserve">Consumo anual de energía primaria en España y grado de autoabastecimiento </t>
  </si>
  <si>
    <t>Unidad: miles de toneladas equivalentes de petróleo</t>
  </si>
  <si>
    <t>Estructura (%)</t>
  </si>
  <si>
    <t>Carbón</t>
  </si>
  <si>
    <t>Petróleo</t>
  </si>
  <si>
    <t>Gas Natural</t>
  </si>
  <si>
    <t>Nuclear</t>
  </si>
  <si>
    <t>Energías Renovables</t>
  </si>
  <si>
    <t>Residuos no renovables</t>
  </si>
  <si>
    <t>Saldo Electr.(Imp.-Exp.)</t>
  </si>
  <si>
    <t>Total</t>
  </si>
  <si>
    <t>Acumulado anual</t>
  </si>
  <si>
    <t>Últimos doce meses</t>
  </si>
  <si>
    <t>Productos petrolíferos</t>
  </si>
  <si>
    <t>Electricidad</t>
  </si>
  <si>
    <t>Estructura(%)</t>
  </si>
  <si>
    <t>Gasóleos</t>
  </si>
  <si>
    <t>Fuelóleos</t>
  </si>
  <si>
    <t>Fuente: CORES</t>
  </si>
  <si>
    <t>* Tasas de variación con respecto al mismo período del año anterior.</t>
  </si>
  <si>
    <t xml:space="preserve">Enero </t>
  </si>
  <si>
    <t>Febrero</t>
  </si>
  <si>
    <t>Marzo</t>
  </si>
  <si>
    <t>Abril</t>
  </si>
  <si>
    <t>Mayo</t>
  </si>
  <si>
    <t>Junio</t>
  </si>
  <si>
    <t>Julio</t>
  </si>
  <si>
    <t>Agosto</t>
  </si>
  <si>
    <t>Septiembre</t>
  </si>
  <si>
    <t>Octubre</t>
  </si>
  <si>
    <t>Noviembre</t>
  </si>
  <si>
    <t>Diciembre</t>
  </si>
  <si>
    <t>Envasado</t>
  </si>
  <si>
    <t>Granel</t>
  </si>
  <si>
    <t>Automoción (envasado y granel)</t>
  </si>
  <si>
    <t>Otros</t>
  </si>
  <si>
    <t>-</t>
  </si>
  <si>
    <t>95 I.O.</t>
  </si>
  <si>
    <t>98 I.O.</t>
  </si>
  <si>
    <t>Gasolinas Mezcla</t>
  </si>
  <si>
    <t>Subtotal gasolinas auto</t>
  </si>
  <si>
    <t>Otras gasolinas</t>
  </si>
  <si>
    <t>Total **</t>
  </si>
  <si>
    <t>De los cuales:</t>
  </si>
  <si>
    <t>% en kt</t>
  </si>
  <si>
    <t>Unidad: miles de toneladas</t>
  </si>
  <si>
    <t xml:space="preserve">Subtotal </t>
  </si>
  <si>
    <t>Andalucía</t>
  </si>
  <si>
    <t>Aragón</t>
  </si>
  <si>
    <t>Asturias</t>
  </si>
  <si>
    <t>Baleares</t>
  </si>
  <si>
    <t>Canarias</t>
  </si>
  <si>
    <t>Cantabria</t>
  </si>
  <si>
    <t>Castilla y León</t>
  </si>
  <si>
    <t>Cataluña</t>
  </si>
  <si>
    <t>Ceuta</t>
  </si>
  <si>
    <t>C. Valenciana</t>
  </si>
  <si>
    <t>Extremadura</t>
  </si>
  <si>
    <t>Galicia</t>
  </si>
  <si>
    <t>La Rioja</t>
  </si>
  <si>
    <t>Madrid</t>
  </si>
  <si>
    <t>Melilla</t>
  </si>
  <si>
    <t>Murcia</t>
  </si>
  <si>
    <t>Navarra</t>
  </si>
  <si>
    <t>País Vasco</t>
  </si>
  <si>
    <t>Gasóleo A</t>
  </si>
  <si>
    <t xml:space="preserve">Biodiesel  </t>
  </si>
  <si>
    <t>Biodiesel  Mezcla</t>
  </si>
  <si>
    <t>Subtotal gasóleos auto</t>
  </si>
  <si>
    <t>Agrícola y pesca (B)</t>
  </si>
  <si>
    <t>Calefacción (C)</t>
  </si>
  <si>
    <t xml:space="preserve">Otros gasóleos </t>
  </si>
  <si>
    <t>Biocarburantes</t>
  </si>
  <si>
    <t>A</t>
  </si>
  <si>
    <t>B</t>
  </si>
  <si>
    <t>C</t>
  </si>
  <si>
    <t>Subtotal</t>
  </si>
  <si>
    <t>Gasolinas 95 I.O.</t>
  </si>
  <si>
    <t>Gasolinas 98 I.O.</t>
  </si>
  <si>
    <t>Total gasolinas auto</t>
  </si>
  <si>
    <t xml:space="preserve">Total </t>
  </si>
  <si>
    <t>Combustibles
 Auto/S.Total (%)</t>
  </si>
  <si>
    <t>Bioetanol</t>
  </si>
  <si>
    <t>Estaciones 
de servicio</t>
  </si>
  <si>
    <t>Extra Red</t>
  </si>
  <si>
    <t>Gasolinas automoción</t>
  </si>
  <si>
    <t>Gasóleos de Automoción</t>
  </si>
  <si>
    <t>Aviación</t>
  </si>
  <si>
    <t>BIA</t>
  </si>
  <si>
    <t>Otros fuelóleos</t>
  </si>
  <si>
    <t>Asfaltos</t>
  </si>
  <si>
    <t>Coque</t>
  </si>
  <si>
    <t>Total otros productos</t>
  </si>
  <si>
    <t>Consumo de gasóleos por Comunidades Autónomas</t>
  </si>
  <si>
    <t>Canadá</t>
  </si>
  <si>
    <t>México</t>
  </si>
  <si>
    <t>Brasil</t>
  </si>
  <si>
    <t>Venezuela</t>
  </si>
  <si>
    <t>Estonia</t>
  </si>
  <si>
    <t>Italia</t>
  </si>
  <si>
    <t>Noruega</t>
  </si>
  <si>
    <t>Reino Unido</t>
  </si>
  <si>
    <t>Rusia</t>
  </si>
  <si>
    <t>Arabia Saudí</t>
  </si>
  <si>
    <t>Irak</t>
  </si>
  <si>
    <t>Angola</t>
  </si>
  <si>
    <t>Argelia</t>
  </si>
  <si>
    <t>Camerún</t>
  </si>
  <si>
    <t>Egipto</t>
  </si>
  <si>
    <t>Libia</t>
  </si>
  <si>
    <t>Nigeria</t>
  </si>
  <si>
    <t>Túnez</t>
  </si>
  <si>
    <t>Otros África</t>
  </si>
  <si>
    <t>Fuente: Cores</t>
  </si>
  <si>
    <t>- igual que 0,0 / ^ mayor que 0,0</t>
  </si>
  <si>
    <t>Coste CIF del crudo importado en España</t>
  </si>
  <si>
    <t>Unidad: € por barril</t>
  </si>
  <si>
    <t>Importaciones</t>
  </si>
  <si>
    <t>Otros productos</t>
  </si>
  <si>
    <t xml:space="preserve">Total Importaciones </t>
  </si>
  <si>
    <t>Exportaciones</t>
  </si>
  <si>
    <t>Total Exportaciones</t>
  </si>
  <si>
    <t>Total Saldo Exp.-Imp.</t>
  </si>
  <si>
    <t>saldo (E-I)</t>
  </si>
  <si>
    <t>Estados Unidos</t>
  </si>
  <si>
    <t>Otros América</t>
  </si>
  <si>
    <t>Bélgica</t>
  </si>
  <si>
    <t>Francia</t>
  </si>
  <si>
    <t>Grecia</t>
  </si>
  <si>
    <t>Portugal</t>
  </si>
  <si>
    <t>Suecia</t>
  </si>
  <si>
    <t>Turquía</t>
  </si>
  <si>
    <t>Otros Europa</t>
  </si>
  <si>
    <t>EAU</t>
  </si>
  <si>
    <t>Marruecos</t>
  </si>
  <si>
    <t>Otros Asia</t>
  </si>
  <si>
    <t>Importaciones de crudo por países y zonas económicas</t>
  </si>
  <si>
    <t>Total Crudo</t>
  </si>
  <si>
    <t>Grado de autoabastecimiento (%)</t>
  </si>
  <si>
    <t>Crudo y materias primas procesadas</t>
  </si>
  <si>
    <t>Balance de producción y consumo de productos petrolíferos</t>
  </si>
  <si>
    <t>Producción de refinerías</t>
  </si>
  <si>
    <t>Importaciones de crudo</t>
  </si>
  <si>
    <t>Consumos propios</t>
  </si>
  <si>
    <t>Traspasos / diferencias estadísticas</t>
  </si>
  <si>
    <t>Pérdidas de refino</t>
  </si>
  <si>
    <t>Variación de existencias</t>
  </si>
  <si>
    <t>Unidad:  €/Bombona</t>
  </si>
  <si>
    <t>* % sobre precio anterior</t>
  </si>
  <si>
    <t>Unidad: c€/litro</t>
  </si>
  <si>
    <t>Precio de venta al público</t>
  </si>
  <si>
    <t>Tasa de variación (%)</t>
  </si>
  <si>
    <t>mes anterior</t>
  </si>
  <si>
    <t>mes año anterior</t>
  </si>
  <si>
    <t>PVP</t>
  </si>
  <si>
    <t>IVA</t>
  </si>
  <si>
    <t>IE</t>
  </si>
  <si>
    <t>PAI</t>
  </si>
  <si>
    <t>España</t>
  </si>
  <si>
    <t>Alemania</t>
  </si>
  <si>
    <t>Austria</t>
  </si>
  <si>
    <t>Bulgaria</t>
  </si>
  <si>
    <t>Chipre</t>
  </si>
  <si>
    <t>Croacia</t>
  </si>
  <si>
    <t>Dinamarca</t>
  </si>
  <si>
    <t>Eslovaquia</t>
  </si>
  <si>
    <t>Eslovenia</t>
  </si>
  <si>
    <t>Finlandia</t>
  </si>
  <si>
    <t>Hungría</t>
  </si>
  <si>
    <t>Irlanda</t>
  </si>
  <si>
    <t>Letonia</t>
  </si>
  <si>
    <t>Lituania</t>
  </si>
  <si>
    <t>Luxemburgo</t>
  </si>
  <si>
    <t>Malta</t>
  </si>
  <si>
    <t>Polonia</t>
  </si>
  <si>
    <t>Rumanía</t>
  </si>
  <si>
    <t>Media UE ponderada</t>
  </si>
  <si>
    <t>Media Eurozona ponderada</t>
  </si>
  <si>
    <t>Media UE Eurozona-España</t>
  </si>
  <si>
    <t>Unidad: US$ por barril</t>
  </si>
  <si>
    <t>Brent  Dated</t>
  </si>
  <si>
    <t xml:space="preserve">WTI  </t>
  </si>
  <si>
    <t>Tipo de cambio $/€</t>
  </si>
  <si>
    <t>Fuente: Reuters</t>
  </si>
  <si>
    <t>Cercano Oriente</t>
  </si>
  <si>
    <t>Arabia Ligero</t>
  </si>
  <si>
    <t>Dubai</t>
  </si>
  <si>
    <t>Mediterráneo/África</t>
  </si>
  <si>
    <t>Irak (Kirkuk)</t>
  </si>
  <si>
    <t>Argelia (Saharan)</t>
  </si>
  <si>
    <t>Nigeria (Bonny)</t>
  </si>
  <si>
    <t>Ural</t>
  </si>
  <si>
    <t>América del Norte</t>
  </si>
  <si>
    <t>EE.UU. (Texas Int.)</t>
  </si>
  <si>
    <t>México (Maya)</t>
  </si>
  <si>
    <t>Mar del Norte</t>
  </si>
  <si>
    <t>Ekofisk</t>
  </si>
  <si>
    <t>Forties</t>
  </si>
  <si>
    <t>Brent</t>
  </si>
  <si>
    <t>Cesta OPEP</t>
  </si>
  <si>
    <t>Unidad: US$ por tonelada</t>
  </si>
  <si>
    <t>MED</t>
  </si>
  <si>
    <t>NWE</t>
  </si>
  <si>
    <t>Fuelóleo 1% Azufre</t>
  </si>
  <si>
    <t xml:space="preserve">Consumo de gas natural </t>
  </si>
  <si>
    <t>Consumo convencional</t>
  </si>
  <si>
    <t>Generación eléctrica</t>
  </si>
  <si>
    <t>GNL de consumo directo</t>
  </si>
  <si>
    <t>Consumo de gas natural por grupos de presión</t>
  </si>
  <si>
    <t xml:space="preserve">GNL Consumo directo </t>
  </si>
  <si>
    <t>Enero</t>
  </si>
  <si>
    <t>GNL</t>
  </si>
  <si>
    <t>Com. Valenciana</t>
  </si>
  <si>
    <t>Perú</t>
  </si>
  <si>
    <t>GN</t>
  </si>
  <si>
    <t>Qatar</t>
  </si>
  <si>
    <t xml:space="preserve"> GN</t>
  </si>
  <si>
    <t xml:space="preserve"> GNL</t>
  </si>
  <si>
    <t>Conexiones Internacionales</t>
  </si>
  <si>
    <t>Almería</t>
  </si>
  <si>
    <t>Zahara de los Atunes</t>
  </si>
  <si>
    <t>Plantas de regasificación</t>
  </si>
  <si>
    <t>Barcelona</t>
  </si>
  <si>
    <t>Bilbao</t>
  </si>
  <si>
    <t>Cartagena</t>
  </si>
  <si>
    <t>Huelva</t>
  </si>
  <si>
    <t>Mugardos</t>
  </si>
  <si>
    <t>Sagunto</t>
  </si>
  <si>
    <t xml:space="preserve">Exportaciones de gas natural por países </t>
  </si>
  <si>
    <t>Oriente Medio</t>
  </si>
  <si>
    <t>Exportaciones de gas natural por punto de salida</t>
  </si>
  <si>
    <t>€/MWh</t>
  </si>
  <si>
    <t>Fuente:DGA</t>
  </si>
  <si>
    <t>Nota: Arancel de aduanas capitulo 27</t>
  </si>
  <si>
    <t xml:space="preserve">Produccion interior de gas natural </t>
  </si>
  <si>
    <t>El Romeral</t>
  </si>
  <si>
    <t xml:space="preserve">Balance de producción y consumo de gas natural </t>
  </si>
  <si>
    <t>Entradas</t>
  </si>
  <si>
    <t>Salidas</t>
  </si>
  <si>
    <t>Entradas de gas natural</t>
  </si>
  <si>
    <t>Salidas de gas natural</t>
  </si>
  <si>
    <t xml:space="preserve">    Producción interior de gas</t>
  </si>
  <si>
    <t xml:space="preserve">    Exportaciones</t>
  </si>
  <si>
    <t xml:space="preserve">    Importaciones GNL</t>
  </si>
  <si>
    <t xml:space="preserve">    Importaciones GN</t>
  </si>
  <si>
    <t>Salidas a distribución y consumo</t>
  </si>
  <si>
    <t xml:space="preserve">    Consumo convencional</t>
  </si>
  <si>
    <t xml:space="preserve">    Generación eléctrica</t>
  </si>
  <si>
    <t xml:space="preserve">    GNL consumo directo</t>
  </si>
  <si>
    <t>Pérdidas y diferencias estadísticas</t>
  </si>
  <si>
    <t>Unidad:  c€/KWh</t>
  </si>
  <si>
    <t>Cotizaciones del gas natural</t>
  </si>
  <si>
    <t xml:space="preserve">Tasa variación año móvil de consumo gas natural </t>
  </si>
  <si>
    <t>Crudos y mat. primas</t>
  </si>
  <si>
    <t>Crudo</t>
  </si>
  <si>
    <t>Stocks en días de importaciones netas</t>
  </si>
  <si>
    <t>Días</t>
  </si>
  <si>
    <t xml:space="preserve"> </t>
  </si>
  <si>
    <t>Almacenamientos Subterráneos **</t>
  </si>
  <si>
    <t>Plantas 
de Regasificación</t>
  </si>
  <si>
    <t>Unidades y factores de conversión para energía</t>
  </si>
  <si>
    <t>TJ</t>
  </si>
  <si>
    <t>Gcal</t>
  </si>
  <si>
    <t>Mtermias</t>
  </si>
  <si>
    <t>Mtep</t>
  </si>
  <si>
    <r>
      <t>2,388 x 10</t>
    </r>
    <r>
      <rPr>
        <vertAlign val="superscript"/>
        <sz val="10"/>
        <color theme="1"/>
        <rFont val="Arial"/>
        <family val="2"/>
      </rPr>
      <t>-5</t>
    </r>
  </si>
  <si>
    <r>
      <t>4,1868 x 10</t>
    </r>
    <r>
      <rPr>
        <vertAlign val="superscript"/>
        <sz val="10"/>
        <color theme="1"/>
        <rFont val="Arial"/>
        <family val="2"/>
      </rPr>
      <t>-3</t>
    </r>
  </si>
  <si>
    <r>
      <t>10</t>
    </r>
    <r>
      <rPr>
        <vertAlign val="superscript"/>
        <sz val="10"/>
        <color theme="1"/>
        <rFont val="Arial"/>
        <family val="2"/>
      </rPr>
      <t>-3</t>
    </r>
  </si>
  <si>
    <r>
      <t>10</t>
    </r>
    <r>
      <rPr>
        <vertAlign val="superscript"/>
        <sz val="10"/>
        <color theme="1"/>
        <rFont val="Arial"/>
        <family val="2"/>
      </rPr>
      <t>-7</t>
    </r>
  </si>
  <si>
    <r>
      <t>1,163 x 10</t>
    </r>
    <r>
      <rPr>
        <vertAlign val="superscript"/>
        <sz val="10"/>
        <color theme="1"/>
        <rFont val="Arial"/>
        <family val="2"/>
      </rPr>
      <t>-3</t>
    </r>
  </si>
  <si>
    <r>
      <t>10</t>
    </r>
    <r>
      <rPr>
        <vertAlign val="superscript"/>
        <sz val="10"/>
        <color theme="1"/>
        <rFont val="Arial"/>
        <family val="2"/>
      </rPr>
      <t>3</t>
    </r>
  </si>
  <si>
    <r>
      <t>10</t>
    </r>
    <r>
      <rPr>
        <vertAlign val="superscript"/>
        <sz val="10"/>
        <color theme="1"/>
        <rFont val="Arial"/>
        <family val="2"/>
      </rPr>
      <t>-4</t>
    </r>
  </si>
  <si>
    <r>
      <t>4,1868 x 10</t>
    </r>
    <r>
      <rPr>
        <vertAlign val="superscript"/>
        <sz val="10"/>
        <color theme="1"/>
        <rFont val="Arial"/>
        <family val="2"/>
      </rPr>
      <t>4</t>
    </r>
  </si>
  <si>
    <r>
      <t>10</t>
    </r>
    <r>
      <rPr>
        <vertAlign val="superscript"/>
        <sz val="10"/>
        <color theme="1"/>
        <rFont val="Arial"/>
        <family val="2"/>
      </rPr>
      <t>7</t>
    </r>
  </si>
  <si>
    <r>
      <t>10</t>
    </r>
    <r>
      <rPr>
        <vertAlign val="superscript"/>
        <sz val="10"/>
        <color theme="1"/>
        <rFont val="Arial"/>
        <family val="2"/>
      </rPr>
      <t>4</t>
    </r>
  </si>
  <si>
    <r>
      <t>8,6 x 10</t>
    </r>
    <r>
      <rPr>
        <vertAlign val="superscript"/>
        <sz val="10"/>
        <color theme="1"/>
        <rFont val="Arial"/>
        <family val="2"/>
      </rPr>
      <t>-5</t>
    </r>
  </si>
  <si>
    <t>Unidades y factores de conversión para volumen</t>
  </si>
  <si>
    <r>
      <t xml:space="preserve">Galones </t>
    </r>
    <r>
      <rPr>
        <sz val="10"/>
        <color theme="1"/>
        <rFont val="Arial"/>
        <family val="2"/>
      </rPr>
      <t>(EE.UU.)</t>
    </r>
  </si>
  <si>
    <t>Barriles</t>
  </si>
  <si>
    <t>Pie cúbico</t>
  </si>
  <si>
    <t>Litro</t>
  </si>
  <si>
    <t>Metro cúbico</t>
  </si>
  <si>
    <t>Características de las tarifas de consumo a efectos de precios de gas natural</t>
  </si>
  <si>
    <t>Uso doméstico/comercial</t>
  </si>
  <si>
    <t>Presión de suministro ≤4 bar</t>
  </si>
  <si>
    <t xml:space="preserve">Consumos </t>
  </si>
  <si>
    <t>Otra equivalencias utilizadas</t>
  </si>
  <si>
    <t>Prefijos</t>
  </si>
  <si>
    <t>kWh/año</t>
  </si>
  <si>
    <r>
      <t>11,86 kWh/Nm</t>
    </r>
    <r>
      <rPr>
        <vertAlign val="superscript"/>
        <sz val="10"/>
        <color theme="1"/>
        <rFont val="Arial"/>
        <family val="2"/>
      </rPr>
      <t>3</t>
    </r>
  </si>
  <si>
    <r>
      <t>Mega (M): 10</t>
    </r>
    <r>
      <rPr>
        <vertAlign val="superscript"/>
        <sz val="10"/>
        <color theme="1"/>
        <rFont val="Arial"/>
        <family val="2"/>
      </rPr>
      <t>6</t>
    </r>
  </si>
  <si>
    <r>
      <t>Giga (G): 10</t>
    </r>
    <r>
      <rPr>
        <vertAlign val="superscript"/>
        <sz val="10"/>
        <color theme="1"/>
        <rFont val="Arial"/>
        <family val="2"/>
      </rPr>
      <t>9</t>
    </r>
  </si>
  <si>
    <r>
      <t>Tera (T): 10</t>
    </r>
    <r>
      <rPr>
        <vertAlign val="superscript"/>
        <sz val="10"/>
        <color theme="1"/>
        <rFont val="Arial"/>
        <family val="2"/>
      </rPr>
      <t>12</t>
    </r>
  </si>
  <si>
    <t>≤5.000</t>
  </si>
  <si>
    <t>7,33 Bbl/t</t>
  </si>
  <si>
    <t>&gt;5.000 ≤50.000</t>
  </si>
  <si>
    <t>Factores de conversión aproximados</t>
  </si>
  <si>
    <t>Bbl/Tm</t>
  </si>
  <si>
    <t>GLP´s</t>
  </si>
  <si>
    <t>Querosenos - tipo Jet Fuel</t>
  </si>
  <si>
    <t>Otros Productos</t>
  </si>
  <si>
    <t>Países miembros de la OPEP</t>
  </si>
  <si>
    <t>Países miembros de la AIE</t>
  </si>
  <si>
    <t>Países miembros de la OCDE</t>
  </si>
  <si>
    <t>Último 
dato</t>
  </si>
  <si>
    <t>periodo últ. dato</t>
  </si>
  <si>
    <t>Saldo Expor. - Impor. productos petrolíferos</t>
  </si>
  <si>
    <t>(%)Var.inter.</t>
  </si>
  <si>
    <t>Estructura 
(%)</t>
  </si>
  <si>
    <t>Tv (%)*</t>
  </si>
  <si>
    <t>** Incluye lubricantes, productos asfálticos, coque y otros.</t>
  </si>
  <si>
    <t>*** Para obtener el consumo total nacional deben sumarse las mermas y autoconsumos que figuran en el balance de producción y consumo.</t>
  </si>
  <si>
    <t>Tasa variación año móvil del consumo de productos petrolíferos (%)</t>
  </si>
  <si>
    <t xml:space="preserve">Tv (%)* </t>
  </si>
  <si>
    <t>** Incluye biocarburantes incluidos en gasolinas.</t>
  </si>
  <si>
    <t>Navegación Marítima Internacional</t>
  </si>
  <si>
    <t>** Incluye biocarburantes y bunkers para la navegación marítima internacional desglosados en líneas siguientes.</t>
  </si>
  <si>
    <t>Consumo de gasóleos por Comunidades Autónomas *</t>
  </si>
  <si>
    <t>Total nacional</t>
  </si>
  <si>
    <t>Total combustibles auto</t>
  </si>
  <si>
    <t>* Incluye Biodiesel y HVO</t>
  </si>
  <si>
    <t>Biocarburantes *</t>
  </si>
  <si>
    <t>Nota: Extra Red incluye consumidor final + distribuidores.</t>
  </si>
  <si>
    <t>* No incluye gasolinas mezcla ni otros gasóleos de automoción</t>
  </si>
  <si>
    <t>Consumo de combustibles de automoción por Comunidades Autónomas</t>
  </si>
  <si>
    <t>Consumo de combustibles de automoción por Comunidades Autónomas *</t>
  </si>
  <si>
    <t>Total fuelóleos **</t>
  </si>
  <si>
    <t>** Incluye bunkers para la navegación marítima internacional desglosados en línea siguiente.</t>
  </si>
  <si>
    <t xml:space="preserve">Consumo de fuelóleo BIA por Comunidades Autónomas </t>
  </si>
  <si>
    <t>Otros **</t>
  </si>
  <si>
    <t>Europa y Euroasia</t>
  </si>
  <si>
    <t>África</t>
  </si>
  <si>
    <t>OPEP</t>
  </si>
  <si>
    <t>No-OPEP</t>
  </si>
  <si>
    <t>OCDE</t>
  </si>
  <si>
    <t>No-OCDE</t>
  </si>
  <si>
    <t>UE</t>
  </si>
  <si>
    <t>TV (%)*</t>
  </si>
  <si>
    <t>Total gasóleos auto</t>
  </si>
  <si>
    <t>Áreas</t>
  </si>
  <si>
    <t>Países</t>
  </si>
  <si>
    <t>Importaciones y exportaciones de productos petrolíferos por productos</t>
  </si>
  <si>
    <t xml:space="preserve">Saldo Exp.- Imp. </t>
  </si>
  <si>
    <t>n.a.</t>
  </si>
  <si>
    <t>n.a.: no aplica</t>
  </si>
  <si>
    <t>Importaciones y Exportaciones de productos petrolíferos por paises y areas geograficas</t>
  </si>
  <si>
    <t>América Central y Sur</t>
  </si>
  <si>
    <t>Asia Pacífico</t>
  </si>
  <si>
    <t>importación</t>
  </si>
  <si>
    <t>exportación</t>
  </si>
  <si>
    <t>Stocks Industria</t>
  </si>
  <si>
    <t>Stocks Cores</t>
  </si>
  <si>
    <t>Nota: Datos último día del mes</t>
  </si>
  <si>
    <t>Unidades: días de cobertura</t>
  </si>
  <si>
    <t>Reservas estratégicas Cores</t>
  </si>
  <si>
    <t>Unidad: GWh</t>
  </si>
  <si>
    <t>Coste</t>
  </si>
  <si>
    <t>Unidad: €/MWh</t>
  </si>
  <si>
    <t>Trin. y Tobago</t>
  </si>
  <si>
    <t>Estruc. (%)</t>
  </si>
  <si>
    <t>Nota: Las importaciones corresponden a GNL salvo en los casos en los que está especificado</t>
  </si>
  <si>
    <t>Imp. de prod. intermedios y mat. auxiliares</t>
  </si>
  <si>
    <t>Productos traspasados y otros</t>
  </si>
  <si>
    <t>Importaciones de prod. petrolíferos</t>
  </si>
  <si>
    <t>Variación de existencias de mat. primas</t>
  </si>
  <si>
    <t>Exportaciones de prod. petrolíferos</t>
  </si>
  <si>
    <t>Consumo interior de prod. petrolíferos</t>
  </si>
  <si>
    <t>* Tasas de variación con respecto al mismo periodo del año anterior.</t>
  </si>
  <si>
    <t>PVP máximo de bombona de butano</t>
  </si>
  <si>
    <t xml:space="preserve">PVP gasolina 95 I.O. y gasóleo de automoción </t>
  </si>
  <si>
    <t>PVP Gasóleo automoción</t>
  </si>
  <si>
    <t>PVP Gasolina 95 I.O.</t>
  </si>
  <si>
    <t>n.d.: no disponible</t>
  </si>
  <si>
    <t>Gasolina 10 ppm</t>
  </si>
  <si>
    <t>Gasóleo</t>
  </si>
  <si>
    <t>** Incluido gas natural para materia prima</t>
  </si>
  <si>
    <t xml:space="preserve">Tasa variación año móvil de consumo de gas natural (%) </t>
  </si>
  <si>
    <t>Nota: Debido a desajustes en la información remitida pueden encontrarse pequeñas diferencias entre los datos de consumos desglosados por grupos de presión y los desglosados por Comunidades Autónomas</t>
  </si>
  <si>
    <t>Importaciones de gas natural por países y zonas económicas</t>
  </si>
  <si>
    <t>TUR1</t>
  </si>
  <si>
    <t xml:space="preserve">PVP máximo de tarifas de último recurso de gas natural </t>
  </si>
  <si>
    <t>* Tasas de variación con respecto al mes indicado</t>
  </si>
  <si>
    <t>**  Incluye el gas útil y el gas colchón extraíble por medios mecánicos.</t>
  </si>
  <si>
    <t>Unidad:GWh</t>
  </si>
  <si>
    <t>Tasa variación año móvil del consumo de productos petrolíferos</t>
  </si>
  <si>
    <t>PVP máximo de la bombona de butano</t>
  </si>
  <si>
    <t>Producción bruta de refinería</t>
  </si>
  <si>
    <t>Importaciones - Exportaciones de productos petrolíferos por países y áreas geográficas</t>
  </si>
  <si>
    <t>Exportaciones de gas natural por países</t>
  </si>
  <si>
    <t>Coste de aprovisionamiento gas natural</t>
  </si>
  <si>
    <t>Nivel de Stocks calculado en días de importaciones netas</t>
  </si>
  <si>
    <t>Reservas estrategicas Cores</t>
  </si>
  <si>
    <t>Consumo de gasolinas por Comunidades Autónomas</t>
  </si>
  <si>
    <t>** Suministros a instalaciones que disponen de sistemas de cogeneración</t>
  </si>
  <si>
    <t>Tasa de variación año móvil del consumo de combustibles de automoción</t>
  </si>
  <si>
    <t>Tasa de variación año móvil del consumo de combustibles de automoción (%)</t>
  </si>
  <si>
    <t>CORES elabora su información estadística en base a la información mensual y anual que remiten los sujetos obligados sobre los sectores de petróleo y gas natural, principalmente, en virtud de las Resoluciones de 29 de mayo de 2007 y 15 de diciembre de 2008 de la Dirección General de Política Energética y Minas.
Los datos contenidos en el este informe se corresponden con datos actualizados a la fecha de su publicación. Actualizaciones posteriores se recogen en la información estadística mensual que publica CORES a través de su página web www.cores.es.</t>
  </si>
  <si>
    <t/>
  </si>
  <si>
    <t xml:space="preserve">GWh </t>
  </si>
  <si>
    <t>Gases licuados del petróleo (GLP´s)</t>
  </si>
  <si>
    <t>Castilla La Mancha</t>
  </si>
  <si>
    <t>Gases licuados del petróleo (GLP's)</t>
  </si>
  <si>
    <t>Fuente: Comisión Europea "Oil Bulletin"</t>
  </si>
  <si>
    <t>Reservas Industria</t>
  </si>
  <si>
    <t xml:space="preserve">  </t>
  </si>
  <si>
    <t xml:space="preserve">Queroseno </t>
  </si>
  <si>
    <t>** Incluye GLP distintos de los anteriores incluyendo GLP destinado a su posterior transformación</t>
  </si>
  <si>
    <t>VIP Ibérico</t>
  </si>
  <si>
    <t>VIP Pirineos</t>
  </si>
  <si>
    <t>Otros O. Medio</t>
  </si>
  <si>
    <t xml:space="preserve">Importaciones netas de gas natural </t>
  </si>
  <si>
    <t>Importaciones netas de gas natural</t>
  </si>
  <si>
    <t>** Producción de condensado transformada a crudo equivalente.</t>
  </si>
  <si>
    <t>Viura</t>
  </si>
  <si>
    <t xml:space="preserve">        OPEP</t>
  </si>
  <si>
    <t xml:space="preserve">        No-OPEP</t>
  </si>
  <si>
    <t xml:space="preserve">        OCDE</t>
  </si>
  <si>
    <t xml:space="preserve">        No-OCDE</t>
  </si>
  <si>
    <t>Países de la Eurozona</t>
  </si>
  <si>
    <t>- igual que 0,0 / ^ distinto de 0,0</t>
  </si>
  <si>
    <t>'- igual que 0,0 / ^ distinto de 0,0</t>
  </si>
  <si>
    <t>Azerbaiyán</t>
  </si>
  <si>
    <t>Cores</t>
  </si>
  <si>
    <t xml:space="preserve">Biogás </t>
  </si>
  <si>
    <t>Desde Enero 2017, las estadísticas de producción incluyen la producción de biogás (Datos obtenidos de los anejos de la Resolución del 15 de diciembre 2008)</t>
  </si>
  <si>
    <t>China</t>
  </si>
  <si>
    <t>Cisternas</t>
  </si>
  <si>
    <t>Henry Hub (US$/MMBtu)</t>
  </si>
  <si>
    <t>NBP Day Ahead (GBp/therm)</t>
  </si>
  <si>
    <t>TTF (€/MWh)</t>
  </si>
  <si>
    <t>MIBGAS D+1 (€/MWh)</t>
  </si>
  <si>
    <t>Fuente: Reuters y MIBGAS</t>
  </si>
  <si>
    <t>Países Bajos</t>
  </si>
  <si>
    <t>Guinea Ec.</t>
  </si>
  <si>
    <t>República Checa</t>
  </si>
  <si>
    <t xml:space="preserve">              2. Corregido efecto temperatura y calendario</t>
  </si>
  <si>
    <t xml:space="preserve">NOTAS: 1. Corregido de efectos estacionales y de calendario </t>
  </si>
  <si>
    <t>* No incluye otros gasóleos de automoción ni otros gasóleos</t>
  </si>
  <si>
    <t>Irán Ligero</t>
  </si>
  <si>
    <t>Irán Pesado</t>
  </si>
  <si>
    <t>* Obligación en días de importaciones netas según métodología de la AIE</t>
  </si>
  <si>
    <t>Tarifa TUR1</t>
  </si>
  <si>
    <t>Italia, Letonia, Lituania, Luxemburgo, Malta, Países Bajos y Portugal.</t>
  </si>
  <si>
    <t>Alemania, Austria, Bélgica, Chipre, Eslovaquia, Eslovenia, España, Estonia, Finlandia, Francia, Grecia, Irlanda,</t>
  </si>
  <si>
    <t>Alemania, Austria, Bélgica, Bulgaria, Chipre, Croacia, Dinamarca, Eslovaquia, Eslovenia, España, Estonia,</t>
  </si>
  <si>
    <t xml:space="preserve">Finlandia, Francia, Grecia, Hungría, Irlanda, Italia, Letonia, Lituania, Luxemburgo, Malta, Países Bajos, Polonia, </t>
  </si>
  <si>
    <t xml:space="preserve">Alemania, Australia, Austria, Bélgica, Canadá, Corea del Sur, Dinamarca, Eslovaquia, España, Estados Unidos, </t>
  </si>
  <si>
    <t>* No incluye gasolinas mezcla ni otras gasolinas.</t>
  </si>
  <si>
    <t>% en kt de gasóleos auto</t>
  </si>
  <si>
    <t>Kazajistán</t>
  </si>
  <si>
    <t>Diferencias de redondeo</t>
  </si>
  <si>
    <t>Debido al redondeo de cifras, los totales podrían diferir de la suma de las cuantías individuales.</t>
  </si>
  <si>
    <t>Argentina</t>
  </si>
  <si>
    <t>Gasóleos de automoción</t>
  </si>
  <si>
    <t xml:space="preserve">Canarias </t>
  </si>
  <si>
    <t>MITECO</t>
  </si>
  <si>
    <t>Fuente: MITECO</t>
  </si>
  <si>
    <t>* Tasas de variación con respecto al mismo periodo del año anterior</t>
  </si>
  <si>
    <t>* Tasas de variación con respecto al mismo período del año anterior</t>
  </si>
  <si>
    <t>** Gas de refineria, nafta, coque y otros</t>
  </si>
  <si>
    <t>* Tasa de variación respecto al mismo periodo del año anterior</t>
  </si>
  <si>
    <t>Nota: Datos último día del mes indicado</t>
  </si>
  <si>
    <t>Fuente: Elaboración Cores</t>
  </si>
  <si>
    <t>Consumo anual de energía primaria en España</t>
  </si>
  <si>
    <t>Otras gasolinas de automoción **</t>
  </si>
  <si>
    <t>Otros gasóleos de automoción ***</t>
  </si>
  <si>
    <t>** Bioetanol puro + bioetanol mezcla.</t>
  </si>
  <si>
    <t>*** Biodiésel puro + biodiésel mezcla.</t>
  </si>
  <si>
    <t>% ∆*</t>
  </si>
  <si>
    <t>€/Bombona</t>
  </si>
  <si>
    <r>
      <t>%</t>
    </r>
    <r>
      <rPr>
        <b/>
        <sz val="10"/>
        <rFont val="Calibri"/>
        <family val="2"/>
      </rPr>
      <t>∆</t>
    </r>
    <r>
      <rPr>
        <b/>
        <sz val="10"/>
        <rFont val="Arial"/>
        <family val="2"/>
      </rPr>
      <t>*</t>
    </r>
  </si>
  <si>
    <t>América Central y del Sur</t>
  </si>
  <si>
    <t>Gibraltar</t>
  </si>
  <si>
    <t>Otros productos **</t>
  </si>
  <si>
    <t>Total ***</t>
  </si>
  <si>
    <t>Consumo de gasolinas por Comunidades Autónomas *</t>
  </si>
  <si>
    <t>Cogeneración **</t>
  </si>
  <si>
    <t>** Se incluyen puestas en frío y suministro directo a buques consumidores</t>
  </si>
  <si>
    <t xml:space="preserve"> OCDE</t>
  </si>
  <si>
    <t xml:space="preserve"> No-OCDE</t>
  </si>
  <si>
    <t>Obligación *</t>
  </si>
  <si>
    <t>Viura **</t>
  </si>
  <si>
    <t>Lubricantes **</t>
  </si>
  <si>
    <t>Otros ***</t>
  </si>
  <si>
    <t>*** Incluye naftas, condensados, parafinas, disolventes y otros.</t>
  </si>
  <si>
    <t>** Datos provisionales</t>
  </si>
  <si>
    <t>Países del grupo Unión Europea 27</t>
  </si>
  <si>
    <t>Portugal, República Checa, Rumanía y Suecia.</t>
  </si>
  <si>
    <t>Singapur</t>
  </si>
  <si>
    <t xml:space="preserve">Alemania, Australia, Austria, Bélgica, Canadá, Colombia, Corea del Sur, Costa Rica, Chile, Dinamarca, Eslovaquia, Eslovenia, España, Estados Unidos, Estonia, Finlandia, Francia, Grecia, Hungría, Irlanda, Islandia, Israel, Italia, Japón, Letonia, Lituania, Luxemburgo, México, Noruega, Nueva Zelanda, Países Bajos, Polonia, Portugal, Reino Unido, República Checa, Suecia, Suiza y Turquía. </t>
  </si>
  <si>
    <t>Gabón</t>
  </si>
  <si>
    <t>India</t>
  </si>
  <si>
    <t>TUR3</t>
  </si>
  <si>
    <t>TUR2**</t>
  </si>
  <si>
    <t>Consumo de gas natural por tramos de presión</t>
  </si>
  <si>
    <t>Presión &gt; 4 bares y ≤ 60 bares</t>
  </si>
  <si>
    <t>Presión &gt; 60 bares**</t>
  </si>
  <si>
    <t>Presión ≤ 4 bares</t>
  </si>
  <si>
    <t>A partir del 1 de octubre de 2021 dejan de estar vigentes los grupos de peaje previos a la Circular 6/2020, de 22 de julio, de la Comisión Nacional de los Mercados y la Competencia, por la que se establece la metodología para el cálculo de los peajes de transporte, redes locales y regasificación de gas natural, manteniéndose el mismo desglose por tramos de presión y cantidad.</t>
  </si>
  <si>
    <t>Consumo de gas natural por Comunidades Autónomas y tramos de presión</t>
  </si>
  <si>
    <t>* hasta 30 de septiembre de 2021</t>
  </si>
  <si>
    <t>** desde el 1 de octubre de 2021</t>
  </si>
  <si>
    <t>Tarifa TUR3</t>
  </si>
  <si>
    <t>Tarifa TUR2*</t>
  </si>
  <si>
    <t>Tarifa TUR2**</t>
  </si>
  <si>
    <t>&gt;5.000 ≤15.000</t>
  </si>
  <si>
    <t>&gt;15.000 ≤50.000</t>
  </si>
  <si>
    <t>Tarifa de último recurso de gas natural (TUR1)</t>
  </si>
  <si>
    <t>Entrada de turistas (FRONTUR)</t>
  </si>
  <si>
    <t>1 Enero</t>
  </si>
  <si>
    <t>1 Abril</t>
  </si>
  <si>
    <t>1 Octubre</t>
  </si>
  <si>
    <t>1 Julio</t>
  </si>
  <si>
    <t>Albania</t>
  </si>
  <si>
    <t>Corea del Sur</t>
  </si>
  <si>
    <t>Ghana</t>
  </si>
  <si>
    <t>15 Noviembre</t>
  </si>
  <si>
    <t>17 Enero</t>
  </si>
  <si>
    <t xml:space="preserve">* Tasa de variación respecto al mismo periodo del año anterior   //   - igual que 0,0 / ^ distinto de 0,0
</t>
  </si>
  <si>
    <t xml:space="preserve">        UE</t>
  </si>
  <si>
    <t>21 Marzo</t>
  </si>
  <si>
    <t>16 Mayo</t>
  </si>
  <si>
    <t>18 Julio</t>
  </si>
  <si>
    <t>Musel</t>
  </si>
  <si>
    <t>Otras salidas***</t>
  </si>
  <si>
    <t>Plantas de regasificación**</t>
  </si>
  <si>
    <t>Portugal GN</t>
  </si>
  <si>
    <t>Andorra</t>
  </si>
  <si>
    <t>Puerto Rico</t>
  </si>
  <si>
    <t>America Central y Sur</t>
  </si>
  <si>
    <t>Otras salidas del sistema**</t>
  </si>
  <si>
    <t>Suiza</t>
  </si>
  <si>
    <t xml:space="preserve">Nota: Las exportaciones corresponden a GNL salvo en los casos en los que está especificado                   </t>
  </si>
  <si>
    <t>21 Noviembre</t>
  </si>
  <si>
    <t>Kuwait</t>
  </si>
  <si>
    <t>19 Septiembre</t>
  </si>
  <si>
    <t>El % bio en gasolinas y en gasóleos es un porcentaje en masa y no es representativo del cumplimiento del objetivo de incorporación de biocarburantes, que requiere, según la normativa vigente, una metodología más compleja.</t>
  </si>
  <si>
    <t>Bahréin</t>
  </si>
  <si>
    <t>Produccion bruta de refinería</t>
  </si>
  <si>
    <t>Congo</t>
  </si>
  <si>
    <t>Senegal</t>
  </si>
  <si>
    <t>16 Enero</t>
  </si>
  <si>
    <t>19 Marzo</t>
  </si>
  <si>
    <t>21 Mayo</t>
  </si>
  <si>
    <t>16 Julio</t>
  </si>
  <si>
    <t>17 Septiembre</t>
  </si>
  <si>
    <t>*** Se incluye cisternas o asimilables cuyo punto de salida declarado no forma parte del sistema gasista.</t>
  </si>
  <si>
    <t>Indonesia</t>
  </si>
  <si>
    <t>Malasia</t>
  </si>
  <si>
    <t>19 Noviembre</t>
  </si>
  <si>
    <t>21 Enero</t>
  </si>
  <si>
    <t>Costa de Marfil</t>
  </si>
  <si>
    <t>18 Marzo</t>
  </si>
  <si>
    <t xml:space="preserve">** Otras Salidas: Se incluyen puestas en frío y suministro directo a buques consumidores.                                                                                                                                                                                    </t>
  </si>
  <si>
    <t>Jamaica</t>
  </si>
  <si>
    <t>Tailandia</t>
  </si>
  <si>
    <t>Guyana</t>
  </si>
  <si>
    <t>20 Mayo</t>
  </si>
  <si>
    <t>15 Julio</t>
  </si>
  <si>
    <t>(*) Tasa de variación respecto al mismo periodo del año anterior // '- igual que 0,0 / ^ distinto de 0,0</t>
  </si>
  <si>
    <t>16 Septiembre</t>
  </si>
  <si>
    <t>Guinea Ecuatorial</t>
  </si>
  <si>
    <t>Año 2024</t>
  </si>
  <si>
    <t>18 Noviembre</t>
  </si>
  <si>
    <t>Marruecos GN</t>
  </si>
  <si>
    <t>Sudáfrica</t>
  </si>
  <si>
    <t>20 Enero</t>
  </si>
  <si>
    <t xml:space="preserve">Estonia, Finlandia, Francia, Grecia, Hungría, Irlanda, Italia, Japón, Letonia, Lituania, Luxemburgo, México, Noruega, </t>
  </si>
  <si>
    <t xml:space="preserve">Nueva Zelanda, Países Bajos, Polonia, Portugal, Reino Unido, República Checa, Suecia, Suiza y Turquía. </t>
  </si>
  <si>
    <t>Mauritania</t>
  </si>
  <si>
    <t>Francia GN</t>
  </si>
  <si>
    <t>17 Marzo</t>
  </si>
  <si>
    <t>Nota: Desde el 22 de marzo de 2026 se aplica una reducción temporal del IVA al 10% y del IEH en los combustibles, en virtud del RD-Ley 7/2026.</t>
  </si>
  <si>
    <t xml:space="preserve">PVP medio de la gasolina 95 I.O.  </t>
  </si>
  <si>
    <t xml:space="preserve">PVP medio del gasóleo de automoción </t>
  </si>
  <si>
    <t>22 Marzo</t>
  </si>
  <si>
    <t>*** A partir del 22 de marzo de 2026 se aplica una reducción del IVA al 10% en base al Real Decreto-ley 7/2026 de 20 de marzo</t>
  </si>
  <si>
    <t>19 Mayo</t>
  </si>
  <si>
    <t>Arabia Saudí, Argelia, Congo, Gabón, Guinea Ecuatorial, Irak, Irán, Kuwait, Libia, Nigeria y Venezuela.</t>
  </si>
  <si>
    <t>jun-26</t>
  </si>
  <si>
    <t>1 Junio</t>
  </si>
  <si>
    <t>2º 2026</t>
  </si>
  <si>
    <t>BOLETÍN ESTADÍSTICO HIDROCARBUROS JUNIO 2026</t>
  </si>
  <si>
    <t>may-26</t>
  </si>
  <si>
    <t>jun-25</t>
  </si>
  <si>
    <t>Año 2025*</t>
  </si>
  <si>
    <t>* Datos provisionales</t>
  </si>
  <si>
    <t>Tv (%) 2025/2024</t>
  </si>
  <si>
    <t>Calor</t>
  </si>
  <si>
    <t>Energías renovables</t>
  </si>
  <si>
    <t>- igual a 0,0 / ^ distinto de 0,0</t>
  </si>
  <si>
    <t>**Tarifa TUR 2: consumo estimado de 12.000 kWh/año hasta 30 de septiembre de 2021 y de 8.000 kWh/año desde 1 de octubre de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</si>
</sst>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164" formatCode="_(* #,##0.00_);_(* \(#,##0.00\);_(* &quot;-&quot;??_);_(@_)"/>
    <numFmt numFmtId="165" formatCode="_(&quot;€&quot;* #,##0.00_);_(&quot;€&quot;* \(#,##0.00\);_(&quot;€&quot;* &quot;-&quot;??_);_(@_)"/>
    <numFmt numFmtId="166" formatCode="#,##0.000"/>
    <numFmt numFmtId="167" formatCode="0.0000"/>
    <numFmt numFmtId="168" formatCode="#,##0.0"/>
    <numFmt numFmtId="169" formatCode="0.0"/>
    <numFmt numFmtId="170" formatCode="0.000"/>
    <numFmt numFmtId="171" formatCode="#,##0;;&quot;-&quot;"/>
    <numFmt numFmtId="172" formatCode="#,##0;&quot;-&quot;"/>
    <numFmt numFmtId="173" formatCode="#,##0.0;;&quot;-&quot;"/>
    <numFmt numFmtId="174" formatCode="#,##0;\-#,###;&quot;-&quot;"/>
    <numFmt numFmtId="175" formatCode="#,##0;;&quot;&quot;"/>
    <numFmt numFmtId="176" formatCode="#,##0.0000"/>
    <numFmt numFmtId="177" formatCode="#,##0.0;\-#,###.0;&quot;-&quot;"/>
    <numFmt numFmtId="178" formatCode="mmm"/>
    <numFmt numFmtId="179" formatCode="#,##0.0;\-#,###.0;&quot;&quot;"/>
    <numFmt numFmtId="180" formatCode="#,##0.00;\-#,###.00;&quot;n.d.&quot;"/>
    <numFmt numFmtId="186" formatCode="#,##0.0000000"/>
    <numFmt numFmtId="187" formatCode="#,##0.0;\-##,##0.0;&quot;-&quot;"/>
    <numFmt numFmtId="189" formatCode="\^;&quot;^&quot;"/>
    <numFmt numFmtId="191" formatCode="#,##0.0;\-#,##0.0;&quot;&quot;"/>
    <numFmt numFmtId="192" formatCode="_-* #,##0.00\ _P_t_s_-;\-* #,##0.00\ _P_t_s_-;_-* &quot;-&quot;??\ _P_t_s_-;_-@_-"/>
    <numFmt numFmtId="193" formatCode="_(* #,##0_);_(* \(#,##0\);_(* &quot;-&quot;??_);_(@_)"/>
    <numFmt numFmtId="194" formatCode="#,##0.00;;&quot;-&quot;"/>
    <numFmt numFmtId="195" formatCode="#,##0.0000;;&quot;-&quot;"/>
    <numFmt numFmtId="196" formatCode="#,##0.0_ ;\-#,##0.0\ "/>
  </numFmts>
  <fonts count="78" x14ac:knownFonts="1">
    <font>
      <sz val="11"/>
      <color theme="1"/>
      <name val="Arial"/>
      <family val="2"/>
      <scheme val="minor"/>
    </font>
    <font>
      <b/>
      <sz val="14"/>
      <color theme="1"/>
      <name val="Arial"/>
      <family val="2"/>
      <scheme val="minor"/>
    </font>
    <font>
      <sz val="11"/>
      <color theme="1"/>
      <name val="Arial"/>
      <family val="2"/>
      <scheme val="minor"/>
    </font>
    <font>
      <b/>
      <sz val="11"/>
      <color theme="1"/>
      <name val="Arial"/>
      <family val="2"/>
      <scheme val="minor"/>
    </font>
    <font>
      <sz val="10"/>
      <name val="Arial"/>
      <family val="2"/>
    </font>
    <font>
      <b/>
      <sz val="12"/>
      <name val="Arial"/>
      <family val="2"/>
    </font>
    <font>
      <b/>
      <sz val="11"/>
      <name val="Arial"/>
      <family val="2"/>
    </font>
    <font>
      <sz val="10"/>
      <color rgb="FF0070C0"/>
      <name val="Arial"/>
      <family val="2"/>
    </font>
    <font>
      <b/>
      <sz val="10"/>
      <name val="Arial"/>
      <family val="2"/>
    </font>
    <font>
      <sz val="10"/>
      <color rgb="FF00B050"/>
      <name val="Arial"/>
      <family val="2"/>
    </font>
    <font>
      <u/>
      <sz val="10"/>
      <color theme="10"/>
      <name val="Arial"/>
      <family val="2"/>
    </font>
    <font>
      <sz val="11"/>
      <name val="Arial"/>
      <family val="2"/>
    </font>
    <font>
      <sz val="11"/>
      <color theme="1"/>
      <name val="Arial"/>
      <family val="2"/>
    </font>
    <font>
      <sz val="10"/>
      <color theme="1"/>
      <name val="Arial"/>
      <family val="2"/>
    </font>
    <font>
      <sz val="12"/>
      <name val="Arial"/>
      <family val="2"/>
    </font>
    <font>
      <sz val="10"/>
      <name val="Arial"/>
      <family val="2"/>
      <scheme val="minor"/>
    </font>
    <font>
      <sz val="10"/>
      <color theme="1"/>
      <name val="Arial"/>
      <family val="2"/>
      <scheme val="minor"/>
    </font>
    <font>
      <b/>
      <sz val="10"/>
      <color theme="1"/>
      <name val="Arial"/>
      <family val="2"/>
    </font>
    <font>
      <i/>
      <sz val="10"/>
      <name val="Arial"/>
      <family val="2"/>
    </font>
    <font>
      <i/>
      <sz val="9"/>
      <name val="Arial"/>
      <family val="2"/>
    </font>
    <font>
      <vertAlign val="superscript"/>
      <sz val="10"/>
      <name val="Arial"/>
      <family val="2"/>
    </font>
    <font>
      <b/>
      <vertAlign val="superscript"/>
      <sz val="10"/>
      <name val="Arial"/>
      <family val="2"/>
    </font>
    <font>
      <i/>
      <sz val="8"/>
      <name val="Arial"/>
      <family val="2"/>
    </font>
    <font>
      <sz val="8"/>
      <color rgb="FF333333"/>
      <name val="Arial"/>
      <family val="2"/>
    </font>
    <font>
      <b/>
      <sz val="10"/>
      <color theme="0"/>
      <name val="Arial"/>
      <family val="2"/>
    </font>
    <font>
      <sz val="10"/>
      <color rgb="FFFF0000"/>
      <name val="Arial"/>
      <family val="2"/>
    </font>
    <font>
      <sz val="8"/>
      <color theme="1" tint="0.34998626667073579"/>
      <name val="Arial"/>
      <family val="2"/>
    </font>
    <font>
      <b/>
      <sz val="10"/>
      <color indexed="8"/>
      <name val="Arial"/>
      <family val="2"/>
    </font>
    <font>
      <sz val="10"/>
      <color indexed="8"/>
      <name val="Arial"/>
      <family val="2"/>
    </font>
    <font>
      <sz val="10"/>
      <color rgb="FF000000"/>
      <name val="Arial"/>
      <family val="2"/>
    </font>
    <font>
      <sz val="8"/>
      <name val="Arial"/>
      <family val="2"/>
    </font>
    <font>
      <i/>
      <sz val="10"/>
      <color theme="1"/>
      <name val="Arial"/>
      <family val="2"/>
    </font>
    <font>
      <vertAlign val="superscript"/>
      <sz val="10"/>
      <color theme="1"/>
      <name val="Arial"/>
      <family val="2"/>
    </font>
    <font>
      <sz val="10"/>
      <name val="MS Sans Serif"/>
    </font>
    <font>
      <sz val="10"/>
      <name val="Arial"/>
      <family val="2"/>
    </font>
    <font>
      <sz val="10"/>
      <name val="MS Sans Serif"/>
      <family val="2"/>
    </font>
    <font>
      <b/>
      <sz val="10"/>
      <name val="Arial"/>
      <family val="2"/>
      <scheme val="minor"/>
    </font>
    <font>
      <b/>
      <sz val="10"/>
      <color theme="0"/>
      <name val="Arial"/>
      <family val="2"/>
      <scheme val="minor"/>
    </font>
    <font>
      <i/>
      <sz val="10"/>
      <name val="Arial"/>
      <family val="2"/>
      <scheme val="minor"/>
    </font>
    <font>
      <i/>
      <sz val="8"/>
      <color theme="1"/>
      <name val="Arial"/>
      <family val="2"/>
      <scheme val="minor"/>
    </font>
    <font>
      <b/>
      <sz val="12"/>
      <name val="Arial"/>
      <family val="2"/>
      <scheme val="minor"/>
    </font>
    <font>
      <i/>
      <sz val="8"/>
      <name val="Arial"/>
      <family val="2"/>
      <scheme val="minor"/>
    </font>
    <font>
      <i/>
      <sz val="8"/>
      <color theme="1" tint="0.34998626667073579"/>
      <name val="Arial"/>
      <family val="2"/>
    </font>
    <font>
      <i/>
      <sz val="11"/>
      <color theme="1"/>
      <name val="Arial"/>
      <family val="2"/>
      <scheme val="minor"/>
    </font>
    <font>
      <i/>
      <sz val="8"/>
      <color theme="1"/>
      <name val="Arial"/>
      <family val="2"/>
    </font>
    <font>
      <sz val="9"/>
      <color theme="1"/>
      <name val="Arial"/>
      <family val="2"/>
      <scheme val="minor"/>
    </font>
    <font>
      <sz val="8"/>
      <color theme="1"/>
      <name val="Arial"/>
      <family val="2"/>
      <scheme val="minor"/>
    </font>
    <font>
      <sz val="10"/>
      <color theme="0"/>
      <name val="Arial"/>
      <family val="2"/>
    </font>
    <font>
      <sz val="11"/>
      <color theme="1"/>
      <name val="Calibri"/>
      <family val="2"/>
    </font>
    <font>
      <b/>
      <sz val="10"/>
      <color rgb="FFFFFFFF"/>
      <name val="Arial"/>
      <family val="2"/>
    </font>
    <font>
      <b/>
      <sz val="10"/>
      <color theme="1"/>
      <name val="Arial"/>
      <family val="2"/>
      <scheme val="minor"/>
    </font>
    <font>
      <sz val="13"/>
      <color theme="2" tint="-0.499984740745262"/>
      <name val="Mic 32 New Rounded Lt"/>
      <family val="2"/>
    </font>
    <font>
      <b/>
      <sz val="9"/>
      <color theme="1"/>
      <name val="Arial"/>
      <family val="2"/>
    </font>
    <font>
      <sz val="9"/>
      <color indexed="8"/>
      <name val="Arial"/>
      <family val="2"/>
    </font>
    <font>
      <b/>
      <sz val="10"/>
      <name val="Calibri"/>
      <family val="2"/>
    </font>
    <font>
      <b/>
      <sz val="9"/>
      <color indexed="8"/>
      <name val="Arial"/>
      <family val="2"/>
    </font>
    <font>
      <sz val="10"/>
      <color indexed="8"/>
      <name val="MS Sans Serif"/>
      <family val="2"/>
    </font>
    <font>
      <sz val="11"/>
      <color theme="1"/>
      <name val="Verdana"/>
      <family val="2"/>
    </font>
    <font>
      <sz val="18"/>
      <color theme="2" tint="-0.499984740745262"/>
      <name val="Mic 32 New Rounded Lt"/>
      <family val="2"/>
    </font>
    <font>
      <sz val="10"/>
      <name val="Tahoma"/>
      <family val="2"/>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5"/>
      <color indexed="56"/>
      <name val="Calibri"/>
      <family val="2"/>
    </font>
    <font>
      <b/>
      <sz val="13"/>
      <color indexed="56"/>
      <name val="Calibri"/>
      <family val="2"/>
    </font>
    <font>
      <b/>
      <sz val="18"/>
      <color indexed="56"/>
      <name val="Cambria"/>
      <family val="2"/>
    </font>
    <font>
      <b/>
      <sz val="11"/>
      <color indexed="8"/>
      <name val="Calibri"/>
      <family val="2"/>
    </font>
    <font>
      <sz val="8"/>
      <name val="Arial"/>
      <family val="2"/>
      <scheme val="minor"/>
    </font>
  </fonts>
  <fills count="40">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rgb="FFE60000"/>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rgb="FFFFFFFF"/>
        <bgColor indexed="64"/>
      </patternFill>
    </fill>
    <fill>
      <patternFill patternType="solid">
        <fgColor theme="4"/>
        <bgColor indexed="64"/>
      </patternFill>
    </fill>
    <fill>
      <patternFill patternType="solid">
        <fgColor theme="7" tint="0.39997558519241921"/>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FF"/>
        <bgColor rgb="FF000000"/>
      </patternFill>
    </fill>
    <fill>
      <patternFill patternType="solid">
        <fgColor rgb="FFE60000"/>
        <bgColor rgb="FF000000"/>
      </patternFill>
    </fill>
    <fill>
      <patternFill patternType="solid">
        <fgColor theme="0" tint="-0.14999847407452621"/>
        <bgColor rgb="FF000000"/>
      </patternFill>
    </fill>
    <fill>
      <patternFill patternType="solid">
        <fgColor indexed="26"/>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theme="5" tint="0.79998168889431442"/>
        <bgColor indexed="64"/>
      </patternFill>
    </fill>
    <fill>
      <patternFill patternType="solid">
        <fgColor theme="0"/>
        <bgColor rgb="FF000000"/>
      </patternFill>
    </fill>
  </fills>
  <borders count="36">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theme="0"/>
      </top>
      <bottom style="thin">
        <color theme="0"/>
      </bottom>
      <diagonal/>
    </border>
    <border>
      <left style="thick">
        <color theme="6" tint="-0.249977111117893"/>
      </left>
      <right/>
      <top style="thick">
        <color theme="6" tint="-0.249977111117893"/>
      </top>
      <bottom/>
      <diagonal/>
    </border>
    <border>
      <left/>
      <right/>
      <top style="thick">
        <color theme="6" tint="-0.249977111117893"/>
      </top>
      <bottom/>
      <diagonal/>
    </border>
    <border>
      <left style="thick">
        <color theme="6" tint="-0.249977111117893"/>
      </left>
      <right/>
      <top/>
      <bottom style="thin">
        <color indexed="64"/>
      </bottom>
      <diagonal/>
    </border>
    <border>
      <left style="thick">
        <color theme="6" tint="-0.249977111117893"/>
      </left>
      <right/>
      <top style="thin">
        <color indexed="64"/>
      </top>
      <bottom/>
      <diagonal/>
    </border>
    <border>
      <left style="thick">
        <color theme="6" tint="-0.249977111117893"/>
      </left>
      <right/>
      <top/>
      <bottom/>
      <diagonal/>
    </border>
    <border>
      <left style="medium">
        <color indexed="64"/>
      </left>
      <right/>
      <top/>
      <bottom/>
      <diagonal/>
    </border>
    <border>
      <left style="thick">
        <color theme="6" tint="-0.249977111117893"/>
      </left>
      <right/>
      <top style="thin">
        <color indexed="64"/>
      </top>
      <bottom style="thin">
        <color auto="1"/>
      </bottom>
      <diagonal/>
    </border>
    <border>
      <left/>
      <right/>
      <top style="thin">
        <color theme="0"/>
      </top>
      <bottom style="thin">
        <color indexed="64"/>
      </bottom>
      <diagonal/>
    </border>
    <border>
      <left style="thick">
        <color theme="4" tint="-0.249977111117893"/>
      </left>
      <right/>
      <top/>
      <bottom/>
      <diagonal/>
    </border>
    <border>
      <left/>
      <right/>
      <top style="thin">
        <color theme="2" tint="-0.24994659260841701"/>
      </top>
      <bottom style="thin">
        <color theme="2" tint="-0.24994659260841701"/>
      </bottom>
      <diagonal/>
    </border>
    <border>
      <left/>
      <right/>
      <top/>
      <bottom style="thin">
        <color theme="0"/>
      </bottom>
      <diagonal/>
    </border>
    <border>
      <left/>
      <right/>
      <top style="thin">
        <color theme="0"/>
      </top>
      <bottom/>
      <diagonal/>
    </border>
    <border>
      <left style="thick">
        <color theme="3" tint="-0.249977111117893"/>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8"/>
      </left>
      <right/>
      <top style="thin">
        <color indexed="8"/>
      </top>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s>
  <cellStyleXfs count="334">
    <xf numFmtId="0" fontId="0" fillId="0" borderId="0"/>
    <xf numFmtId="0" fontId="4" fillId="0" borderId="0"/>
    <xf numFmtId="0" fontId="10" fillId="0" borderId="0" applyNumberFormat="0" applyFill="0" applyBorder="0" applyAlignment="0" applyProtection="0"/>
    <xf numFmtId="0" fontId="4" fillId="0" borderId="0"/>
    <xf numFmtId="0" fontId="4" fillId="0" borderId="0"/>
    <xf numFmtId="0" fontId="2" fillId="0" borderId="0"/>
    <xf numFmtId="0" fontId="2" fillId="0" borderId="0"/>
    <xf numFmtId="9" fontId="4" fillId="0" borderId="0" applyFont="0" applyFill="0" applyBorder="0" applyAlignment="0" applyProtection="0"/>
    <xf numFmtId="0" fontId="2" fillId="0" borderId="0"/>
    <xf numFmtId="0" fontId="2" fillId="0" borderId="0"/>
    <xf numFmtId="0" fontId="33" fillId="0" borderId="0"/>
    <xf numFmtId="0" fontId="2" fillId="0" borderId="0"/>
    <xf numFmtId="0" fontId="34" fillId="0" borderId="0"/>
    <xf numFmtId="0" fontId="33" fillId="0" borderId="0"/>
    <xf numFmtId="0" fontId="4" fillId="0" borderId="0"/>
    <xf numFmtId="0" fontId="4" fillId="0" borderId="0"/>
    <xf numFmtId="164" fontId="4" fillId="0" borderId="0" applyFont="0" applyFill="0" applyBorder="0" applyAlignment="0" applyProtection="0"/>
    <xf numFmtId="164" fontId="4" fillId="0" borderId="0" applyFont="0" applyFill="0" applyBorder="0" applyAlignment="0" applyProtection="0"/>
    <xf numFmtId="165" fontId="4" fillId="0" borderId="0" applyFont="0" applyFill="0" applyBorder="0" applyAlignment="0" applyProtection="0"/>
    <xf numFmtId="0" fontId="11" fillId="0" borderId="0"/>
    <xf numFmtId="0" fontId="35" fillId="0" borderId="0"/>
    <xf numFmtId="0" fontId="4" fillId="0" borderId="0"/>
    <xf numFmtId="9" fontId="4" fillId="0" borderId="0" applyFont="0" applyFill="0" applyBorder="0" applyAlignment="0" applyProtection="0"/>
    <xf numFmtId="14" fontId="51" fillId="0" borderId="0">
      <alignment horizontal="left" vertical="top"/>
    </xf>
    <xf numFmtId="164" fontId="2" fillId="0" borderId="0" applyFont="0" applyFill="0" applyBorder="0" applyAlignment="0" applyProtection="0"/>
    <xf numFmtId="164" fontId="2" fillId="0" borderId="0" applyFont="0" applyFill="0" applyBorder="0" applyAlignment="0" applyProtection="0"/>
    <xf numFmtId="0" fontId="56" fillId="0" borderId="0"/>
    <xf numFmtId="0" fontId="56" fillId="0" borderId="0"/>
    <xf numFmtId="164" fontId="2" fillId="0" borderId="0" applyFont="0" applyFill="0" applyBorder="0" applyAlignment="0" applyProtection="0"/>
    <xf numFmtId="0" fontId="57"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5" fontId="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5" fontId="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5" fontId="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5" fontId="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5" fontId="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5" fontId="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5" fontId="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4" fillId="0" borderId="0"/>
    <xf numFmtId="164" fontId="2" fillId="0" borderId="0" applyFont="0" applyFill="0" applyBorder="0" applyAlignment="0" applyProtection="0"/>
    <xf numFmtId="0" fontId="58" fillId="0" borderId="0" applyFont="0">
      <alignment horizontal="left" vertical="center"/>
    </xf>
    <xf numFmtId="0" fontId="33" fillId="0" borderId="0"/>
    <xf numFmtId="164" fontId="4" fillId="0" borderId="0" applyFont="0" applyFill="0" applyBorder="0" applyAlignment="0" applyProtection="0"/>
    <xf numFmtId="164"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5" fontId="4" fillId="0" borderId="0" applyFont="0" applyFill="0" applyBorder="0" applyAlignment="0" applyProtection="0"/>
    <xf numFmtId="0" fontId="5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4" fillId="16" borderId="26" applyNumberFormat="0" applyFont="0" applyAlignment="0" applyProtection="0"/>
    <xf numFmtId="0" fontId="4" fillId="16" borderId="26" applyNumberFormat="0" applyFont="0" applyAlignment="0" applyProtection="0"/>
    <xf numFmtId="0" fontId="4" fillId="16" borderId="26" applyNumberFormat="0" applyFon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164" fontId="4" fillId="0" borderId="0" applyFont="0" applyFill="0" applyBorder="0" applyAlignment="0" applyProtection="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2" fillId="0" borderId="0"/>
    <xf numFmtId="0" fontId="60" fillId="0" borderId="0"/>
    <xf numFmtId="0" fontId="2" fillId="0" borderId="0"/>
    <xf numFmtId="0" fontId="2" fillId="0" borderId="0"/>
    <xf numFmtId="9" fontId="56" fillId="0" borderId="0" applyFont="0" applyFill="0" applyBorder="0" applyAlignment="0" applyProtection="0"/>
    <xf numFmtId="9" fontId="56" fillId="0" borderId="0" applyFont="0" applyFill="0" applyBorder="0" applyAlignment="0" applyProtection="0"/>
    <xf numFmtId="9" fontId="56" fillId="0" borderId="0" applyFont="0" applyFill="0" applyBorder="0" applyAlignment="0" applyProtection="0"/>
    <xf numFmtId="9" fontId="56" fillId="0" borderId="0" applyFont="0" applyFill="0" applyBorder="0" applyAlignment="0" applyProtection="0"/>
    <xf numFmtId="9" fontId="56" fillId="0" borderId="0" applyFont="0" applyFill="0" applyBorder="0" applyAlignment="0" applyProtection="0"/>
    <xf numFmtId="9" fontId="56" fillId="0" borderId="0" applyFont="0" applyFill="0" applyBorder="0" applyAlignment="0" applyProtection="0"/>
    <xf numFmtId="9" fontId="56" fillId="0" borderId="0" applyFont="0" applyFill="0" applyBorder="0" applyAlignment="0" applyProtection="0"/>
    <xf numFmtId="9" fontId="56" fillId="0" borderId="0" applyFont="0" applyFill="0" applyBorder="0" applyAlignment="0" applyProtection="0"/>
    <xf numFmtId="9" fontId="56" fillId="0" borderId="0" applyFont="0" applyFill="0" applyBorder="0" applyAlignment="0" applyProtection="0"/>
    <xf numFmtId="9" fontId="56" fillId="0" borderId="0" applyFont="0" applyFill="0" applyBorder="0" applyAlignment="0" applyProtection="0"/>
    <xf numFmtId="9" fontId="56" fillId="0" borderId="0" applyFont="0" applyFill="0" applyBorder="0" applyAlignment="0" applyProtection="0"/>
    <xf numFmtId="9" fontId="56" fillId="0" borderId="0" applyFont="0" applyFill="0" applyBorder="0" applyAlignment="0" applyProtection="0"/>
    <xf numFmtId="9" fontId="56" fillId="0" borderId="0" applyFont="0" applyFill="0" applyBorder="0" applyAlignment="0" applyProtection="0"/>
    <xf numFmtId="9" fontId="56" fillId="0" borderId="0" applyFont="0" applyFill="0" applyBorder="0" applyAlignment="0" applyProtection="0"/>
    <xf numFmtId="9" fontId="56" fillId="0" borderId="0" applyFont="0" applyFill="0" applyBorder="0" applyAlignment="0" applyProtection="0"/>
    <xf numFmtId="9" fontId="56" fillId="0" borderId="0" applyFont="0" applyFill="0" applyBorder="0" applyAlignment="0" applyProtection="0"/>
    <xf numFmtId="9" fontId="56" fillId="0" borderId="0" applyFont="0" applyFill="0" applyBorder="0" applyAlignment="0" applyProtection="0"/>
    <xf numFmtId="9" fontId="60" fillId="0" borderId="0" applyFont="0" applyFill="0" applyBorder="0" applyAlignment="0" applyProtection="0"/>
    <xf numFmtId="9" fontId="2" fillId="0" borderId="0" applyFont="0" applyFill="0" applyBorder="0" applyAlignment="0" applyProtection="0"/>
    <xf numFmtId="0" fontId="2" fillId="0" borderId="0"/>
    <xf numFmtId="0" fontId="4" fillId="0" borderId="0"/>
    <xf numFmtId="0" fontId="4" fillId="0" borderId="0"/>
    <xf numFmtId="0" fontId="2" fillId="0" borderId="0"/>
    <xf numFmtId="0" fontId="60" fillId="17" borderId="0" applyNumberFormat="0" applyBorder="0" applyAlignment="0" applyProtection="0"/>
    <xf numFmtId="0" fontId="60" fillId="17" borderId="0" applyNumberFormat="0" applyBorder="0" applyAlignment="0" applyProtection="0"/>
    <xf numFmtId="0" fontId="60" fillId="18" borderId="0" applyNumberFormat="0" applyBorder="0" applyAlignment="0" applyProtection="0"/>
    <xf numFmtId="0" fontId="60" fillId="18" borderId="0" applyNumberFormat="0" applyBorder="0" applyAlignment="0" applyProtection="0"/>
    <xf numFmtId="0" fontId="60" fillId="19" borderId="0" applyNumberFormat="0" applyBorder="0" applyAlignment="0" applyProtection="0"/>
    <xf numFmtId="0" fontId="60" fillId="19" borderId="0" applyNumberFormat="0" applyBorder="0" applyAlignment="0" applyProtection="0"/>
    <xf numFmtId="0" fontId="60" fillId="20" borderId="0" applyNumberFormat="0" applyBorder="0" applyAlignment="0" applyProtection="0"/>
    <xf numFmtId="0" fontId="60" fillId="20" borderId="0" applyNumberFormat="0" applyBorder="0" applyAlignment="0" applyProtection="0"/>
    <xf numFmtId="0" fontId="60" fillId="21" borderId="0" applyNumberFormat="0" applyBorder="0" applyAlignment="0" applyProtection="0"/>
    <xf numFmtId="0" fontId="60" fillId="21" borderId="0" applyNumberFormat="0" applyBorder="0" applyAlignment="0" applyProtection="0"/>
    <xf numFmtId="0" fontId="60" fillId="22" borderId="0" applyNumberFormat="0" applyBorder="0" applyAlignment="0" applyProtection="0"/>
    <xf numFmtId="0" fontId="60" fillId="22" borderId="0" applyNumberFormat="0" applyBorder="0" applyAlignment="0" applyProtection="0"/>
    <xf numFmtId="0" fontId="60" fillId="23" borderId="0" applyNumberFormat="0" applyBorder="0" applyAlignment="0" applyProtection="0"/>
    <xf numFmtId="0" fontId="60" fillId="23" borderId="0" applyNumberFormat="0" applyBorder="0" applyAlignment="0" applyProtection="0"/>
    <xf numFmtId="0" fontId="60" fillId="24" borderId="0" applyNumberFormat="0" applyBorder="0" applyAlignment="0" applyProtection="0"/>
    <xf numFmtId="0" fontId="60" fillId="24" borderId="0" applyNumberFormat="0" applyBorder="0" applyAlignment="0" applyProtection="0"/>
    <xf numFmtId="0" fontId="60" fillId="25" borderId="0" applyNumberFormat="0" applyBorder="0" applyAlignment="0" applyProtection="0"/>
    <xf numFmtId="0" fontId="60" fillId="25" borderId="0" applyNumberFormat="0" applyBorder="0" applyAlignment="0" applyProtection="0"/>
    <xf numFmtId="0" fontId="60" fillId="20" borderId="0" applyNumberFormat="0" applyBorder="0" applyAlignment="0" applyProtection="0"/>
    <xf numFmtId="0" fontId="60" fillId="20" borderId="0" applyNumberFormat="0" applyBorder="0" applyAlignment="0" applyProtection="0"/>
    <xf numFmtId="0" fontId="60" fillId="23" borderId="0" applyNumberFormat="0" applyBorder="0" applyAlignment="0" applyProtection="0"/>
    <xf numFmtId="0" fontId="60" fillId="23" borderId="0" applyNumberFormat="0" applyBorder="0" applyAlignment="0" applyProtection="0"/>
    <xf numFmtId="0" fontId="60" fillId="26" borderId="0" applyNumberFormat="0" applyBorder="0" applyAlignment="0" applyProtection="0"/>
    <xf numFmtId="0" fontId="60" fillId="26" borderId="0" applyNumberFormat="0" applyBorder="0" applyAlignment="0" applyProtection="0"/>
    <xf numFmtId="0" fontId="61" fillId="27" borderId="0" applyNumberFormat="0" applyBorder="0" applyAlignment="0" applyProtection="0"/>
    <xf numFmtId="0" fontId="61" fillId="27" borderId="0" applyNumberFormat="0" applyBorder="0" applyAlignment="0" applyProtection="0"/>
    <xf numFmtId="0" fontId="61" fillId="24" borderId="0" applyNumberFormat="0" applyBorder="0" applyAlignment="0" applyProtection="0"/>
    <xf numFmtId="0" fontId="61" fillId="24" borderId="0" applyNumberFormat="0" applyBorder="0" applyAlignment="0" applyProtection="0"/>
    <xf numFmtId="0" fontId="61" fillId="25" borderId="0" applyNumberFormat="0" applyBorder="0" applyAlignment="0" applyProtection="0"/>
    <xf numFmtId="0" fontId="61" fillId="25" borderId="0" applyNumberFormat="0" applyBorder="0" applyAlignment="0" applyProtection="0"/>
    <xf numFmtId="0" fontId="61" fillId="28" borderId="0" applyNumberFormat="0" applyBorder="0" applyAlignment="0" applyProtection="0"/>
    <xf numFmtId="0" fontId="61" fillId="28" borderId="0" applyNumberFormat="0" applyBorder="0" applyAlignment="0" applyProtection="0"/>
    <xf numFmtId="0" fontId="61" fillId="29" borderId="0" applyNumberFormat="0" applyBorder="0" applyAlignment="0" applyProtection="0"/>
    <xf numFmtId="0" fontId="61" fillId="29" borderId="0" applyNumberFormat="0" applyBorder="0" applyAlignment="0" applyProtection="0"/>
    <xf numFmtId="0" fontId="61" fillId="30" borderId="0" applyNumberFormat="0" applyBorder="0" applyAlignment="0" applyProtection="0"/>
    <xf numFmtId="0" fontId="61" fillId="30"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3" fillId="31" borderId="27" applyNumberFormat="0" applyAlignment="0" applyProtection="0"/>
    <xf numFmtId="0" fontId="63" fillId="31" borderId="27" applyNumberFormat="0" applyAlignment="0" applyProtection="0"/>
    <xf numFmtId="0" fontId="64" fillId="32" borderId="28" applyNumberFormat="0" applyAlignment="0" applyProtection="0"/>
    <xf numFmtId="0" fontId="64" fillId="32" borderId="28" applyNumberFormat="0" applyAlignment="0" applyProtection="0"/>
    <xf numFmtId="0" fontId="65" fillId="0" borderId="29" applyNumberFormat="0" applyFill="0" applyAlignment="0" applyProtection="0"/>
    <xf numFmtId="0" fontId="65" fillId="0" borderId="29" applyNumberFormat="0" applyFill="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1" fillId="33" borderId="0" applyNumberFormat="0" applyBorder="0" applyAlignment="0" applyProtection="0"/>
    <xf numFmtId="0" fontId="61" fillId="33" borderId="0" applyNumberFormat="0" applyBorder="0" applyAlignment="0" applyProtection="0"/>
    <xf numFmtId="0" fontId="61" fillId="34" borderId="0" applyNumberFormat="0" applyBorder="0" applyAlignment="0" applyProtection="0"/>
    <xf numFmtId="0" fontId="61" fillId="34"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28" borderId="0" applyNumberFormat="0" applyBorder="0" applyAlignment="0" applyProtection="0"/>
    <xf numFmtId="0" fontId="61" fillId="28" borderId="0" applyNumberFormat="0" applyBorder="0" applyAlignment="0" applyProtection="0"/>
    <xf numFmtId="0" fontId="61" fillId="29" borderId="0" applyNumberFormat="0" applyBorder="0" applyAlignment="0" applyProtection="0"/>
    <xf numFmtId="0" fontId="61" fillId="29"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7" fillId="22" borderId="27" applyNumberFormat="0" applyAlignment="0" applyProtection="0"/>
    <xf numFmtId="0" fontId="67" fillId="22" borderId="27" applyNumberFormat="0" applyAlignment="0" applyProtection="0"/>
    <xf numFmtId="0" fontId="68" fillId="18" borderId="0" applyNumberFormat="0" applyBorder="0" applyAlignment="0" applyProtection="0"/>
    <xf numFmtId="0" fontId="68" fillId="18" borderId="0" applyNumberFormat="0" applyBorder="0" applyAlignment="0" applyProtection="0"/>
    <xf numFmtId="3" fontId="4" fillId="0" borderId="30"/>
    <xf numFmtId="3" fontId="4" fillId="0" borderId="30"/>
    <xf numFmtId="192" fontId="4" fillId="0" borderId="0" applyFont="0" applyFill="0" applyBorder="0" applyAlignment="0" applyProtection="0"/>
    <xf numFmtId="0" fontId="69" fillId="37" borderId="0" applyNumberFormat="0" applyBorder="0" applyAlignment="0" applyProtection="0"/>
    <xf numFmtId="0" fontId="69" fillId="37" borderId="0" applyNumberFormat="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4" fillId="0" borderId="0" applyFont="0" applyFill="0" applyBorder="0" applyAlignment="0" applyProtection="0"/>
    <xf numFmtId="0" fontId="70" fillId="31" borderId="31" applyNumberFormat="0" applyAlignment="0" applyProtection="0"/>
    <xf numFmtId="0" fontId="70" fillId="31" borderId="31" applyNumberFormat="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3" fillId="0" borderId="32" applyNumberFormat="0" applyFill="0" applyAlignment="0" applyProtection="0"/>
    <xf numFmtId="0" fontId="73" fillId="0" borderId="32" applyNumberFormat="0" applyFill="0" applyAlignment="0" applyProtection="0"/>
    <xf numFmtId="0" fontId="74" fillId="0" borderId="33" applyNumberFormat="0" applyFill="0" applyAlignment="0" applyProtection="0"/>
    <xf numFmtId="0" fontId="74" fillId="0" borderId="33" applyNumberFormat="0" applyFill="0" applyAlignment="0" applyProtection="0"/>
    <xf numFmtId="0" fontId="66" fillId="0" borderId="34" applyNumberFormat="0" applyFill="0" applyAlignment="0" applyProtection="0"/>
    <xf numFmtId="0" fontId="66" fillId="0" borderId="34" applyNumberFormat="0" applyFill="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6" fillId="0" borderId="35" applyNumberFormat="0" applyFill="0" applyAlignment="0" applyProtection="0"/>
    <xf numFmtId="0" fontId="76" fillId="0" borderId="35" applyNumberFormat="0" applyFill="0" applyAlignment="0" applyProtection="0"/>
    <xf numFmtId="0" fontId="33" fillId="0" borderId="0"/>
    <xf numFmtId="0" fontId="33" fillId="0" borderId="0"/>
  </cellStyleXfs>
  <cellXfs count="837">
    <xf numFmtId="0" fontId="0" fillId="0" borderId="0" xfId="0"/>
    <xf numFmtId="0" fontId="0" fillId="2" borderId="0" xfId="0" applyFill="1"/>
    <xf numFmtId="0" fontId="5" fillId="2" borderId="0" xfId="1" applyFont="1" applyFill="1"/>
    <xf numFmtId="0" fontId="4" fillId="2" borderId="0" xfId="1" applyFill="1"/>
    <xf numFmtId="0" fontId="6" fillId="2" borderId="0" xfId="1" applyFont="1" applyFill="1" applyAlignment="1">
      <alignment horizontal="center"/>
    </xf>
    <xf numFmtId="0" fontId="7" fillId="2" borderId="0" xfId="1" applyFont="1" applyFill="1"/>
    <xf numFmtId="0" fontId="8" fillId="2" borderId="0" xfId="1" applyFont="1" applyFill="1"/>
    <xf numFmtId="0" fontId="9" fillId="2" borderId="0" xfId="1" applyFont="1" applyFill="1"/>
    <xf numFmtId="0" fontId="10" fillId="2" borderId="0" xfId="2" applyFill="1"/>
    <xf numFmtId="0" fontId="10" fillId="2" borderId="0" xfId="2" applyFill="1" applyAlignment="1">
      <alignment horizontal="center"/>
    </xf>
    <xf numFmtId="0" fontId="12" fillId="2" borderId="0" xfId="0" applyFont="1" applyFill="1"/>
    <xf numFmtId="0" fontId="13" fillId="2" borderId="0" xfId="0" applyFont="1" applyFill="1"/>
    <xf numFmtId="0" fontId="5" fillId="2" borderId="0" xfId="0" applyFont="1" applyFill="1"/>
    <xf numFmtId="0" fontId="14" fillId="2" borderId="0" xfId="0" applyFont="1" applyFill="1"/>
    <xf numFmtId="0" fontId="8" fillId="2" borderId="0" xfId="1" applyFont="1" applyFill="1" applyAlignment="1">
      <alignment horizontal="center"/>
    </xf>
    <xf numFmtId="0" fontId="8" fillId="2" borderId="0" xfId="0" applyFont="1" applyFill="1"/>
    <xf numFmtId="0" fontId="4" fillId="2" borderId="0" xfId="0" applyFont="1" applyFill="1"/>
    <xf numFmtId="0" fontId="15" fillId="2" borderId="0" xfId="0" applyFont="1" applyFill="1"/>
    <xf numFmtId="0" fontId="16" fillId="2" borderId="0" xfId="0" applyFont="1" applyFill="1"/>
    <xf numFmtId="49" fontId="4" fillId="2" borderId="0" xfId="1" applyNumberFormat="1" applyFill="1"/>
    <xf numFmtId="49" fontId="5" fillId="2" borderId="2" xfId="1" applyNumberFormat="1" applyFont="1" applyFill="1" applyBorder="1" applyAlignment="1">
      <alignment horizontal="left"/>
    </xf>
    <xf numFmtId="0" fontId="8" fillId="2" borderId="2" xfId="1" quotePrefix="1" applyFont="1" applyFill="1" applyBorder="1" applyAlignment="1">
      <alignment horizontal="center" vertical="center"/>
    </xf>
    <xf numFmtId="0" fontId="8" fillId="2" borderId="2" xfId="1" applyFont="1" applyFill="1" applyBorder="1" applyAlignment="1">
      <alignment horizontal="center" vertical="center" wrapText="1"/>
    </xf>
    <xf numFmtId="49" fontId="8" fillId="2" borderId="3" xfId="1" applyNumberFormat="1" applyFont="1" applyFill="1" applyBorder="1"/>
    <xf numFmtId="49" fontId="4" fillId="2" borderId="3" xfId="1" applyNumberFormat="1" applyFill="1" applyBorder="1"/>
    <xf numFmtId="49" fontId="4" fillId="2" borderId="3" xfId="1" applyNumberFormat="1" applyFill="1" applyBorder="1" applyAlignment="1">
      <alignment horizontal="center"/>
    </xf>
    <xf numFmtId="49" fontId="18" fillId="2" borderId="3" xfId="1" applyNumberFormat="1" applyFont="1" applyFill="1" applyBorder="1" applyAlignment="1">
      <alignment horizontal="center"/>
    </xf>
    <xf numFmtId="3" fontId="4" fillId="2" borderId="3" xfId="1" applyNumberFormat="1" applyFill="1" applyBorder="1" applyAlignment="1">
      <alignment horizontal="right" indent="1"/>
    </xf>
    <xf numFmtId="49" fontId="4" fillId="2" borderId="0" xfId="1" applyNumberFormat="1" applyFill="1" applyAlignment="1">
      <alignment horizontal="center"/>
    </xf>
    <xf numFmtId="49" fontId="18" fillId="2" borderId="0" xfId="1" applyNumberFormat="1" applyFont="1" applyFill="1" applyAlignment="1">
      <alignment horizontal="center"/>
    </xf>
    <xf numFmtId="3" fontId="4" fillId="2" borderId="0" xfId="1" applyNumberFormat="1" applyFill="1" applyAlignment="1">
      <alignment horizontal="right" indent="1"/>
    </xf>
    <xf numFmtId="49" fontId="4" fillId="2" borderId="1" xfId="1" applyNumberFormat="1" applyFill="1" applyBorder="1"/>
    <xf numFmtId="49" fontId="4" fillId="2" borderId="1" xfId="1" applyNumberFormat="1" applyFill="1" applyBorder="1" applyAlignment="1">
      <alignment horizontal="center"/>
    </xf>
    <xf numFmtId="49" fontId="18" fillId="2" borderId="1" xfId="1" applyNumberFormat="1" applyFont="1" applyFill="1" applyBorder="1" applyAlignment="1">
      <alignment horizontal="center"/>
    </xf>
    <xf numFmtId="3" fontId="4" fillId="2" borderId="1" xfId="1" applyNumberFormat="1" applyFill="1" applyBorder="1" applyAlignment="1">
      <alignment horizontal="right" indent="1"/>
    </xf>
    <xf numFmtId="49" fontId="8" fillId="2" borderId="2" xfId="1" applyNumberFormat="1" applyFont="1" applyFill="1" applyBorder="1"/>
    <xf numFmtId="49" fontId="4" fillId="2" borderId="2" xfId="1" applyNumberFormat="1" applyFill="1" applyBorder="1" applyAlignment="1">
      <alignment horizontal="center"/>
    </xf>
    <xf numFmtId="49" fontId="18" fillId="2" borderId="2" xfId="1" applyNumberFormat="1" applyFont="1" applyFill="1" applyBorder="1" applyAlignment="1">
      <alignment horizontal="center"/>
    </xf>
    <xf numFmtId="3" fontId="4" fillId="2" borderId="2" xfId="1" applyNumberFormat="1" applyFill="1" applyBorder="1" applyAlignment="1">
      <alignment horizontal="right" indent="1"/>
    </xf>
    <xf numFmtId="4" fontId="4" fillId="2" borderId="0" xfId="1" applyNumberFormat="1" applyFill="1" applyAlignment="1">
      <alignment horizontal="right" indent="1"/>
    </xf>
    <xf numFmtId="166" fontId="4" fillId="2" borderId="3" xfId="1" applyNumberFormat="1" applyFill="1" applyBorder="1" applyAlignment="1">
      <alignment horizontal="right" indent="1"/>
    </xf>
    <xf numFmtId="49" fontId="19" fillId="2" borderId="1" xfId="1" applyNumberFormat="1" applyFont="1" applyFill="1" applyBorder="1" applyAlignment="1">
      <alignment horizontal="center"/>
    </xf>
    <xf numFmtId="2" fontId="4" fillId="2" borderId="0" xfId="1" applyNumberFormat="1" applyFill="1" applyAlignment="1">
      <alignment horizontal="right" indent="1"/>
    </xf>
    <xf numFmtId="2" fontId="4" fillId="2" borderId="3" xfId="1" applyNumberFormat="1" applyFill="1" applyBorder="1" applyAlignment="1">
      <alignment horizontal="right" indent="1"/>
    </xf>
    <xf numFmtId="167" fontId="4" fillId="2" borderId="0" xfId="1" applyNumberFormat="1" applyFill="1" applyAlignment="1">
      <alignment horizontal="right" indent="1"/>
    </xf>
    <xf numFmtId="168" fontId="4" fillId="2" borderId="0" xfId="1" applyNumberFormat="1" applyFill="1" applyAlignment="1">
      <alignment horizontal="right" indent="1"/>
    </xf>
    <xf numFmtId="169" fontId="4" fillId="2" borderId="0" xfId="1" applyNumberFormat="1" applyFill="1" applyAlignment="1">
      <alignment horizontal="right" indent="1"/>
    </xf>
    <xf numFmtId="49" fontId="4" fillId="2" borderId="0" xfId="1" applyNumberFormat="1" applyFill="1" applyAlignment="1">
      <alignment horizontal="left" indent="2"/>
    </xf>
    <xf numFmtId="169" fontId="4" fillId="2" borderId="1" xfId="1" applyNumberFormat="1" applyFill="1" applyBorder="1" applyAlignment="1">
      <alignment horizontal="right" indent="1"/>
    </xf>
    <xf numFmtId="49" fontId="4" fillId="2" borderId="0" xfId="1" applyNumberFormat="1" applyFill="1" applyAlignment="1">
      <alignment horizontal="left"/>
    </xf>
    <xf numFmtId="49" fontId="4" fillId="2" borderId="0" xfId="1" applyNumberFormat="1" applyFill="1" applyAlignment="1">
      <alignment horizontal="left" indent="3"/>
    </xf>
    <xf numFmtId="49" fontId="4" fillId="2" borderId="1" xfId="1" applyNumberFormat="1" applyFill="1" applyBorder="1" applyAlignment="1">
      <alignment horizontal="left"/>
    </xf>
    <xf numFmtId="0" fontId="23" fillId="2" borderId="0" xfId="1" applyFont="1" applyFill="1" applyAlignment="1">
      <alignment vertical="center" wrapText="1"/>
    </xf>
    <xf numFmtId="0" fontId="8" fillId="2" borderId="0" xfId="1" applyFont="1" applyFill="1" applyAlignment="1">
      <alignment vertical="center"/>
    </xf>
    <xf numFmtId="0" fontId="8" fillId="2" borderId="1" xfId="1" applyFont="1" applyFill="1" applyBorder="1" applyAlignment="1">
      <alignment vertical="center"/>
    </xf>
    <xf numFmtId="0" fontId="22" fillId="2" borderId="0" xfId="1" applyFont="1" applyFill="1" applyAlignment="1">
      <alignment horizontal="right"/>
    </xf>
    <xf numFmtId="17" fontId="4" fillId="2" borderId="3" xfId="1" applyNumberFormat="1" applyFill="1" applyBorder="1"/>
    <xf numFmtId="17" fontId="4" fillId="2" borderId="0" xfId="1" applyNumberFormat="1" applyFill="1"/>
    <xf numFmtId="3" fontId="4" fillId="2" borderId="0" xfId="1" applyNumberFormat="1" applyFill="1"/>
    <xf numFmtId="168" fontId="4" fillId="2" borderId="0" xfId="1" applyNumberFormat="1" applyFill="1"/>
    <xf numFmtId="0" fontId="24" fillId="4" borderId="2" xfId="1" applyFont="1" applyFill="1" applyBorder="1"/>
    <xf numFmtId="3" fontId="24" fillId="4" borderId="2" xfId="1" applyNumberFormat="1" applyFont="1" applyFill="1" applyBorder="1"/>
    <xf numFmtId="168" fontId="24" fillId="4" borderId="2" xfId="1" applyNumberFormat="1" applyFont="1" applyFill="1" applyBorder="1"/>
    <xf numFmtId="4" fontId="8" fillId="2" borderId="3" xfId="1" applyNumberFormat="1" applyFont="1" applyFill="1" applyBorder="1" applyAlignment="1">
      <alignment horizontal="right"/>
    </xf>
    <xf numFmtId="0" fontId="8" fillId="2" borderId="3" xfId="1" applyFont="1" applyFill="1" applyBorder="1" applyAlignment="1">
      <alignment horizontal="right"/>
    </xf>
    <xf numFmtId="0" fontId="8" fillId="2" borderId="1" xfId="1" applyFont="1" applyFill="1" applyBorder="1"/>
    <xf numFmtId="0" fontId="4" fillId="2" borderId="1" xfId="1" applyFill="1" applyBorder="1"/>
    <xf numFmtId="0" fontId="10" fillId="2" borderId="0" xfId="2" applyFill="1" applyAlignment="1">
      <alignment vertical="center"/>
    </xf>
    <xf numFmtId="0" fontId="10" fillId="2" borderId="0" xfId="2" applyFill="1" applyAlignment="1">
      <alignment horizontal="left" vertical="center"/>
    </xf>
    <xf numFmtId="0" fontId="4" fillId="0" borderId="0" xfId="1"/>
    <xf numFmtId="17" fontId="4" fillId="2" borderId="4" xfId="1" applyNumberFormat="1" applyFill="1" applyBorder="1"/>
    <xf numFmtId="3" fontId="4" fillId="2" borderId="3" xfId="1" applyNumberFormat="1" applyFill="1" applyBorder="1"/>
    <xf numFmtId="168" fontId="4" fillId="2" borderId="3" xfId="1" applyNumberFormat="1" applyFill="1" applyBorder="1"/>
    <xf numFmtId="168" fontId="4" fillId="2" borderId="0" xfId="1" quotePrefix="1" applyNumberFormat="1" applyFill="1" applyAlignment="1">
      <alignment horizontal="right"/>
    </xf>
    <xf numFmtId="3" fontId="4" fillId="2" borderId="1" xfId="1" applyNumberFormat="1" applyFill="1" applyBorder="1"/>
    <xf numFmtId="168" fontId="4" fillId="2" borderId="1" xfId="1" applyNumberFormat="1" applyFill="1" applyBorder="1"/>
    <xf numFmtId="0" fontId="24" fillId="4" borderId="1" xfId="1" applyFont="1" applyFill="1" applyBorder="1"/>
    <xf numFmtId="3" fontId="24" fillId="4" borderId="1" xfId="1" applyNumberFormat="1" applyFont="1" applyFill="1" applyBorder="1"/>
    <xf numFmtId="168" fontId="24" fillId="4" borderId="1" xfId="1" applyNumberFormat="1" applyFont="1" applyFill="1" applyBorder="1"/>
    <xf numFmtId="0" fontId="22" fillId="2" borderId="0" xfId="3" applyFont="1" applyFill="1" applyAlignment="1">
      <alignment horizontal="right"/>
    </xf>
    <xf numFmtId="0" fontId="22" fillId="2" borderId="0" xfId="1" applyFont="1" applyFill="1"/>
    <xf numFmtId="0" fontId="4" fillId="0" borderId="0" xfId="4"/>
    <xf numFmtId="4" fontId="8" fillId="2" borderId="2" xfId="1" applyNumberFormat="1" applyFont="1" applyFill="1" applyBorder="1" applyAlignment="1">
      <alignment horizontal="right"/>
    </xf>
    <xf numFmtId="0" fontId="8" fillId="2" borderId="2" xfId="1" applyFont="1" applyFill="1" applyBorder="1" applyAlignment="1">
      <alignment horizontal="right"/>
    </xf>
    <xf numFmtId="0" fontId="4" fillId="2" borderId="0" xfId="4" applyFill="1"/>
    <xf numFmtId="3" fontId="4" fillId="2" borderId="0" xfId="4" applyNumberFormat="1" applyFill="1"/>
    <xf numFmtId="168" fontId="4" fillId="2" borderId="0" xfId="4" applyNumberFormat="1" applyFill="1"/>
    <xf numFmtId="169" fontId="24" fillId="4" borderId="2" xfId="1" applyNumberFormat="1" applyFont="1" applyFill="1" applyBorder="1"/>
    <xf numFmtId="0" fontId="25" fillId="0" borderId="0" xfId="4" applyFont="1"/>
    <xf numFmtId="17" fontId="5" fillId="2" borderId="0" xfId="1" applyNumberFormat="1" applyFont="1" applyFill="1"/>
    <xf numFmtId="4" fontId="4" fillId="2" borderId="3" xfId="1" applyNumberFormat="1" applyFill="1" applyBorder="1"/>
    <xf numFmtId="4" fontId="8" fillId="2" borderId="3" xfId="1" applyNumberFormat="1" applyFont="1" applyFill="1" applyBorder="1" applyAlignment="1">
      <alignment horizontal="center"/>
    </xf>
    <xf numFmtId="4" fontId="4" fillId="2" borderId="0" xfId="1" applyNumberFormat="1" applyFill="1"/>
    <xf numFmtId="4" fontId="8" fillId="2" borderId="0" xfId="1" applyNumberFormat="1" applyFont="1" applyFill="1" applyAlignment="1">
      <alignment horizontal="center"/>
    </xf>
    <xf numFmtId="3" fontId="4" fillId="2" borderId="3" xfId="1" applyNumberFormat="1" applyFill="1" applyBorder="1" applyAlignment="1">
      <alignment horizontal="right"/>
    </xf>
    <xf numFmtId="3" fontId="4" fillId="2" borderId="0" xfId="1" applyNumberFormat="1" applyFill="1" applyAlignment="1">
      <alignment horizontal="right"/>
    </xf>
    <xf numFmtId="3" fontId="4" fillId="2" borderId="0" xfId="1" quotePrefix="1" applyNumberFormat="1" applyFill="1" applyAlignment="1">
      <alignment horizontal="right"/>
    </xf>
    <xf numFmtId="4" fontId="4" fillId="2" borderId="1" xfId="1" applyNumberFormat="1" applyFill="1" applyBorder="1"/>
    <xf numFmtId="3" fontId="4" fillId="2" borderId="1" xfId="1" applyNumberFormat="1" applyFill="1" applyBorder="1" applyAlignment="1">
      <alignment horizontal="right"/>
    </xf>
    <xf numFmtId="0" fontId="24" fillId="4" borderId="2" xfId="3" applyFont="1" applyFill="1" applyBorder="1"/>
    <xf numFmtId="3" fontId="24" fillId="4" borderId="2" xfId="3" applyNumberFormat="1" applyFont="1" applyFill="1" applyBorder="1" applyAlignment="1">
      <alignment horizontal="right"/>
    </xf>
    <xf numFmtId="0" fontId="22" fillId="2" borderId="0" xfId="3" applyFont="1" applyFill="1"/>
    <xf numFmtId="170" fontId="4" fillId="2" borderId="0" xfId="1" applyNumberFormat="1" applyFill="1"/>
    <xf numFmtId="2" fontId="4" fillId="2" borderId="0" xfId="1" applyNumberFormat="1" applyFill="1"/>
    <xf numFmtId="0" fontId="1" fillId="2" borderId="0" xfId="0" applyFont="1" applyFill="1" applyAlignment="1">
      <alignment horizontal="center"/>
    </xf>
    <xf numFmtId="0" fontId="18" fillId="0" borderId="0" xfId="4" applyFont="1"/>
    <xf numFmtId="0" fontId="8" fillId="2" borderId="0" xfId="3" applyFont="1" applyFill="1"/>
    <xf numFmtId="0" fontId="4" fillId="2" borderId="0" xfId="3" applyFill="1"/>
    <xf numFmtId="0" fontId="12" fillId="2" borderId="0" xfId="5" applyFont="1" applyFill="1"/>
    <xf numFmtId="0" fontId="8" fillId="2" borderId="1" xfId="3" applyFont="1" applyFill="1" applyBorder="1"/>
    <xf numFmtId="3" fontId="4" fillId="2" borderId="3" xfId="3" applyNumberFormat="1" applyFill="1" applyBorder="1"/>
    <xf numFmtId="168" fontId="4" fillId="2" borderId="3" xfId="3" applyNumberFormat="1" applyFill="1" applyBorder="1"/>
    <xf numFmtId="3" fontId="4" fillId="2" borderId="0" xfId="3" applyNumberFormat="1" applyFill="1"/>
    <xf numFmtId="168" fontId="4" fillId="2" borderId="0" xfId="3" applyNumberFormat="1" applyFill="1" applyAlignment="1">
      <alignment horizontal="right"/>
    </xf>
    <xf numFmtId="168" fontId="4" fillId="2" borderId="0" xfId="3" applyNumberFormat="1" applyFill="1"/>
    <xf numFmtId="3" fontId="4" fillId="2" borderId="0" xfId="3" applyNumberFormat="1" applyFill="1" applyAlignment="1">
      <alignment horizontal="right"/>
    </xf>
    <xf numFmtId="3" fontId="8" fillId="2" borderId="0" xfId="3" applyNumberFormat="1" applyFont="1" applyFill="1"/>
    <xf numFmtId="168" fontId="8" fillId="2" borderId="0" xfId="3" applyNumberFormat="1" applyFont="1" applyFill="1"/>
    <xf numFmtId="0" fontId="24" fillId="4" borderId="0" xfId="3" applyFont="1" applyFill="1"/>
    <xf numFmtId="3" fontId="24" fillId="4" borderId="0" xfId="3" applyNumberFormat="1" applyFont="1" applyFill="1" applyAlignment="1">
      <alignment horizontal="right"/>
    </xf>
    <xf numFmtId="168" fontId="24" fillId="4" borderId="0" xfId="3" applyNumberFormat="1" applyFont="1" applyFill="1"/>
    <xf numFmtId="168" fontId="24" fillId="4" borderId="0" xfId="3" quotePrefix="1" applyNumberFormat="1" applyFont="1" applyFill="1" applyAlignment="1">
      <alignment horizontal="right"/>
    </xf>
    <xf numFmtId="0" fontId="4" fillId="2" borderId="1" xfId="3" applyFill="1" applyBorder="1"/>
    <xf numFmtId="168" fontId="4" fillId="2" borderId="1" xfId="3" applyNumberFormat="1" applyFill="1" applyBorder="1"/>
    <xf numFmtId="168" fontId="4" fillId="2" borderId="1" xfId="3" quotePrefix="1" applyNumberFormat="1" applyFill="1" applyBorder="1" applyAlignment="1">
      <alignment horizontal="right"/>
    </xf>
    <xf numFmtId="3" fontId="22" fillId="2" borderId="0" xfId="3" applyNumberFormat="1" applyFont="1" applyFill="1"/>
    <xf numFmtId="0" fontId="12" fillId="2" borderId="0" xfId="6" applyFont="1" applyFill="1"/>
    <xf numFmtId="0" fontId="22" fillId="2" borderId="0" xfId="6" applyFont="1" applyFill="1" applyAlignment="1">
      <alignment horizontal="right"/>
    </xf>
    <xf numFmtId="0" fontId="12" fillId="2" borderId="1" xfId="6" applyFont="1" applyFill="1" applyBorder="1"/>
    <xf numFmtId="0" fontId="13" fillId="2" borderId="0" xfId="6" applyFont="1" applyFill="1"/>
    <xf numFmtId="3" fontId="4" fillId="2" borderId="0" xfId="6" applyNumberFormat="1" applyFont="1" applyFill="1"/>
    <xf numFmtId="0" fontId="13" fillId="2" borderId="1" xfId="6" applyFont="1" applyFill="1" applyBorder="1"/>
    <xf numFmtId="3" fontId="4" fillId="2" borderId="1" xfId="6" applyNumberFormat="1" applyFont="1" applyFill="1" applyBorder="1"/>
    <xf numFmtId="0" fontId="22" fillId="2" borderId="0" xfId="0" applyFont="1" applyFill="1"/>
    <xf numFmtId="17" fontId="4" fillId="2" borderId="3" xfId="3" applyNumberFormat="1" applyFill="1" applyBorder="1"/>
    <xf numFmtId="0" fontId="8" fillId="2" borderId="2" xfId="3" applyFont="1" applyFill="1" applyBorder="1" applyAlignment="1">
      <alignment horizontal="right" vertical="center" wrapText="1"/>
    </xf>
    <xf numFmtId="4" fontId="8" fillId="2" borderId="2" xfId="3" applyNumberFormat="1" applyFont="1" applyFill="1" applyBorder="1" applyAlignment="1">
      <alignment horizontal="right" vertical="center" wrapText="1"/>
    </xf>
    <xf numFmtId="1" fontId="12" fillId="2" borderId="0" xfId="5" applyNumberFormat="1" applyFont="1" applyFill="1"/>
    <xf numFmtId="0" fontId="8" fillId="2" borderId="0" xfId="4" applyFont="1" applyFill="1"/>
    <xf numFmtId="0" fontId="5" fillId="2" borderId="0" xfId="4" applyFont="1" applyFill="1"/>
    <xf numFmtId="17" fontId="5" fillId="2" borderId="0" xfId="4" applyNumberFormat="1" applyFont="1" applyFill="1"/>
    <xf numFmtId="171" fontId="13" fillId="2" borderId="0" xfId="0" quotePrefix="1" applyNumberFormat="1" applyFont="1" applyFill="1" applyAlignment="1">
      <alignment horizontal="right"/>
    </xf>
    <xf numFmtId="168" fontId="13" fillId="2" borderId="0" xfId="0" applyNumberFormat="1" applyFont="1" applyFill="1" applyAlignment="1">
      <alignment horizontal="right"/>
    </xf>
    <xf numFmtId="171" fontId="28" fillId="2" borderId="0" xfId="7" applyNumberFormat="1" applyFont="1" applyFill="1" applyAlignment="1" applyProtection="1">
      <alignment horizontal="right" vertical="center"/>
      <protection locked="0"/>
    </xf>
    <xf numFmtId="171" fontId="13" fillId="2" borderId="0" xfId="0" applyNumberFormat="1" applyFont="1" applyFill="1" applyAlignment="1">
      <alignment horizontal="right"/>
    </xf>
    <xf numFmtId="0" fontId="8" fillId="2" borderId="2" xfId="0" applyFont="1" applyFill="1" applyBorder="1"/>
    <xf numFmtId="171" fontId="17" fillId="2" borderId="2" xfId="0" applyNumberFormat="1" applyFont="1" applyFill="1" applyBorder="1" applyAlignment="1">
      <alignment horizontal="right"/>
    </xf>
    <xf numFmtId="168" fontId="17" fillId="2" borderId="2" xfId="0" applyNumberFormat="1" applyFont="1" applyFill="1" applyBorder="1" applyAlignment="1">
      <alignment horizontal="right"/>
    </xf>
    <xf numFmtId="168" fontId="27" fillId="2" borderId="2" xfId="7" applyNumberFormat="1" applyFont="1" applyFill="1" applyBorder="1" applyAlignment="1" applyProtection="1">
      <alignment horizontal="right" vertical="center"/>
      <protection locked="0"/>
    </xf>
    <xf numFmtId="168" fontId="13" fillId="2" borderId="0" xfId="0" quotePrefix="1" applyNumberFormat="1" applyFont="1" applyFill="1" applyAlignment="1">
      <alignment horizontal="right"/>
    </xf>
    <xf numFmtId="3" fontId="24" fillId="8" borderId="0" xfId="0" applyNumberFormat="1" applyFont="1" applyFill="1"/>
    <xf numFmtId="0" fontId="8" fillId="6" borderId="12" xfId="0" applyFont="1" applyFill="1" applyBorder="1"/>
    <xf numFmtId="3" fontId="17" fillId="6" borderId="12" xfId="0" applyNumberFormat="1" applyFont="1" applyFill="1" applyBorder="1"/>
    <xf numFmtId="0" fontId="8" fillId="9" borderId="12" xfId="0" applyFont="1" applyFill="1" applyBorder="1"/>
    <xf numFmtId="3" fontId="17" fillId="9" borderId="12" xfId="0" applyNumberFormat="1" applyFont="1" applyFill="1" applyBorder="1"/>
    <xf numFmtId="168" fontId="17" fillId="6" borderId="12" xfId="0" applyNumberFormat="1" applyFont="1" applyFill="1" applyBorder="1" applyAlignment="1">
      <alignment horizontal="right"/>
    </xf>
    <xf numFmtId="0" fontId="30" fillId="2" borderId="0" xfId="0" applyFont="1" applyFill="1"/>
    <xf numFmtId="0" fontId="4" fillId="2" borderId="2" xfId="4" applyFill="1" applyBorder="1"/>
    <xf numFmtId="0" fontId="8" fillId="2" borderId="0" xfId="0" applyFont="1" applyFill="1" applyAlignment="1">
      <alignment vertical="center"/>
    </xf>
    <xf numFmtId="0" fontId="8" fillId="2" borderId="1" xfId="0" applyFont="1" applyFill="1" applyBorder="1" applyAlignment="1">
      <alignment vertical="center"/>
    </xf>
    <xf numFmtId="0" fontId="8" fillId="2" borderId="1" xfId="0" applyFont="1" applyFill="1" applyBorder="1"/>
    <xf numFmtId="0" fontId="22" fillId="2" borderId="0" xfId="0" applyFont="1" applyFill="1" applyAlignment="1">
      <alignment horizontal="right"/>
    </xf>
    <xf numFmtId="17" fontId="0" fillId="2" borderId="3" xfId="0" applyNumberFormat="1" applyFill="1" applyBorder="1"/>
    <xf numFmtId="0" fontId="8" fillId="2" borderId="2" xfId="0" applyFont="1" applyFill="1" applyBorder="1" applyAlignment="1">
      <alignment horizontal="right" vertical="center"/>
    </xf>
    <xf numFmtId="4" fontId="8" fillId="2" borderId="2" xfId="0" applyNumberFormat="1" applyFont="1" applyFill="1" applyBorder="1" applyAlignment="1">
      <alignment horizontal="right" vertical="center"/>
    </xf>
    <xf numFmtId="0" fontId="8" fillId="2" borderId="2" xfId="0" applyFont="1" applyFill="1" applyBorder="1" applyAlignment="1">
      <alignment horizontal="right" vertical="center" wrapText="1" shrinkToFit="1"/>
    </xf>
    <xf numFmtId="3" fontId="0" fillId="2" borderId="0" xfId="0" applyNumberFormat="1" applyFill="1"/>
    <xf numFmtId="168" fontId="0" fillId="2" borderId="0" xfId="0" applyNumberFormat="1" applyFill="1"/>
    <xf numFmtId="0" fontId="24" fillId="4" borderId="3" xfId="0" applyFont="1" applyFill="1" applyBorder="1"/>
    <xf numFmtId="3" fontId="24" fillId="4" borderId="3" xfId="0" applyNumberFormat="1" applyFont="1" applyFill="1" applyBorder="1"/>
    <xf numFmtId="168" fontId="24" fillId="4" borderId="3" xfId="0" applyNumberFormat="1" applyFont="1" applyFill="1" applyBorder="1"/>
    <xf numFmtId="3" fontId="8" fillId="2" borderId="2" xfId="0" applyNumberFormat="1" applyFont="1" applyFill="1" applyBorder="1"/>
    <xf numFmtId="168" fontId="8" fillId="2" borderId="2" xfId="0" applyNumberFormat="1" applyFont="1" applyFill="1" applyBorder="1"/>
    <xf numFmtId="0" fontId="24" fillId="4" borderId="2" xfId="0" applyFont="1" applyFill="1" applyBorder="1"/>
    <xf numFmtId="3" fontId="24" fillId="4" borderId="2" xfId="0" applyNumberFormat="1" applyFont="1" applyFill="1" applyBorder="1"/>
    <xf numFmtId="168" fontId="24" fillId="4" borderId="2" xfId="0" applyNumberFormat="1" applyFont="1" applyFill="1" applyBorder="1"/>
    <xf numFmtId="171" fontId="13" fillId="10" borderId="0" xfId="0" quotePrefix="1" applyNumberFormat="1" applyFont="1" applyFill="1" applyAlignment="1">
      <alignment horizontal="right"/>
    </xf>
    <xf numFmtId="174" fontId="13" fillId="10" borderId="0" xfId="0" quotePrefix="1" applyNumberFormat="1" applyFont="1" applyFill="1" applyAlignment="1">
      <alignment horizontal="right"/>
    </xf>
    <xf numFmtId="3" fontId="17" fillId="2" borderId="2" xfId="0" applyNumberFormat="1" applyFont="1" applyFill="1" applyBorder="1" applyAlignment="1">
      <alignment horizontal="right"/>
    </xf>
    <xf numFmtId="174" fontId="13" fillId="10" borderId="0" xfId="0" applyNumberFormat="1" applyFont="1" applyFill="1" applyAlignment="1">
      <alignment horizontal="right"/>
    </xf>
    <xf numFmtId="3" fontId="24" fillId="8" borderId="0" xfId="0" applyNumberFormat="1" applyFont="1" applyFill="1" applyAlignment="1">
      <alignment horizontal="right"/>
    </xf>
    <xf numFmtId="3" fontId="17" fillId="6" borderId="12" xfId="0" applyNumberFormat="1" applyFont="1" applyFill="1" applyBorder="1" applyAlignment="1">
      <alignment horizontal="right"/>
    </xf>
    <xf numFmtId="3" fontId="0" fillId="0" borderId="0" xfId="0" applyNumberFormat="1"/>
    <xf numFmtId="0" fontId="8" fillId="2" borderId="2" xfId="1" applyFont="1" applyFill="1" applyBorder="1"/>
    <xf numFmtId="0" fontId="8" fillId="2" borderId="2" xfId="1" applyFont="1" applyFill="1" applyBorder="1" applyAlignment="1">
      <alignment horizontal="right" vertical="center"/>
    </xf>
    <xf numFmtId="4" fontId="8" fillId="2" borderId="2" xfId="1" applyNumberFormat="1" applyFont="1" applyFill="1" applyBorder="1" applyAlignment="1">
      <alignment horizontal="right" vertical="center" wrapText="1"/>
    </xf>
    <xf numFmtId="0" fontId="8" fillId="2" borderId="2" xfId="1" applyFont="1" applyFill="1" applyBorder="1" applyAlignment="1">
      <alignment horizontal="right" vertical="center" wrapText="1" shrinkToFit="1"/>
    </xf>
    <xf numFmtId="168" fontId="4" fillId="2" borderId="0" xfId="1" applyNumberFormat="1" applyFill="1" applyAlignment="1">
      <alignment horizontal="right"/>
    </xf>
    <xf numFmtId="169" fontId="24" fillId="4" borderId="2" xfId="0" applyNumberFormat="1" applyFont="1" applyFill="1" applyBorder="1"/>
    <xf numFmtId="168" fontId="4" fillId="2" borderId="1" xfId="1" quotePrefix="1" applyNumberFormat="1" applyFill="1" applyBorder="1" applyAlignment="1">
      <alignment horizontal="right"/>
    </xf>
    <xf numFmtId="0" fontId="0" fillId="2" borderId="3" xfId="0" applyFill="1" applyBorder="1"/>
    <xf numFmtId="0" fontId="8" fillId="2" borderId="0" xfId="1" applyFont="1" applyFill="1" applyAlignment="1">
      <alignment horizontal="left" vertical="center"/>
    </xf>
    <xf numFmtId="17" fontId="4" fillId="2" borderId="2" xfId="1" applyNumberFormat="1" applyFill="1" applyBorder="1"/>
    <xf numFmtId="0" fontId="8" fillId="2" borderId="2" xfId="1" applyFont="1" applyFill="1" applyBorder="1" applyAlignment="1">
      <alignment horizontal="right" vertical="center" wrapText="1"/>
    </xf>
    <xf numFmtId="0" fontId="4" fillId="2" borderId="0" xfId="1" quotePrefix="1" applyFill="1"/>
    <xf numFmtId="4" fontId="4" fillId="2" borderId="0" xfId="1" applyNumberFormat="1" applyFill="1" applyAlignment="1">
      <alignment horizontal="right"/>
    </xf>
    <xf numFmtId="4" fontId="4" fillId="2" borderId="3" xfId="1" applyNumberFormat="1" applyFill="1" applyBorder="1" applyAlignment="1">
      <alignment horizontal="right"/>
    </xf>
    <xf numFmtId="4" fontId="4" fillId="2" borderId="1" xfId="1" applyNumberFormat="1" applyFill="1" applyBorder="1" applyAlignment="1">
      <alignment horizontal="right"/>
    </xf>
    <xf numFmtId="3" fontId="22" fillId="2" borderId="0" xfId="1" applyNumberFormat="1" applyFont="1" applyFill="1"/>
    <xf numFmtId="17" fontId="8" fillId="2" borderId="2" xfId="1" applyNumberFormat="1" applyFont="1" applyFill="1" applyBorder="1" applyAlignment="1">
      <alignment horizontal="right" vertical="center"/>
    </xf>
    <xf numFmtId="17" fontId="8" fillId="2" borderId="2" xfId="1" applyNumberFormat="1" applyFont="1" applyFill="1" applyBorder="1" applyAlignment="1">
      <alignment horizontal="right" vertical="center" wrapText="1"/>
    </xf>
    <xf numFmtId="0" fontId="8" fillId="2" borderId="3" xfId="1" applyFont="1" applyFill="1" applyBorder="1" applyAlignment="1">
      <alignment horizontal="right" vertical="center"/>
    </xf>
    <xf numFmtId="0" fontId="4" fillId="2" borderId="0" xfId="1" applyFill="1" applyAlignment="1">
      <alignment horizontal="left"/>
    </xf>
    <xf numFmtId="4" fontId="4" fillId="3" borderId="0" xfId="1" applyNumberFormat="1" applyFill="1"/>
    <xf numFmtId="4" fontId="4" fillId="3" borderId="0" xfId="1" applyNumberFormat="1" applyFill="1" applyAlignment="1">
      <alignment horizontal="right"/>
    </xf>
    <xf numFmtId="4" fontId="4" fillId="3" borderId="0" xfId="1" quotePrefix="1" applyNumberFormat="1" applyFill="1"/>
    <xf numFmtId="4" fontId="4" fillId="2" borderId="0" xfId="1" quotePrefix="1" applyNumberFormat="1" applyFill="1"/>
    <xf numFmtId="0" fontId="0" fillId="2" borderId="1" xfId="0" applyFill="1" applyBorder="1"/>
    <xf numFmtId="0" fontId="10" fillId="0" borderId="0" xfId="2"/>
    <xf numFmtId="0" fontId="24" fillId="4" borderId="0" xfId="1" applyFont="1" applyFill="1"/>
    <xf numFmtId="3" fontId="24" fillId="4" borderId="0" xfId="1" applyNumberFormat="1" applyFont="1" applyFill="1" applyAlignment="1">
      <alignment horizontal="right"/>
    </xf>
    <xf numFmtId="168" fontId="24" fillId="4" borderId="0" xfId="1" applyNumberFormat="1" applyFont="1" applyFill="1" applyAlignment="1">
      <alignment horizontal="right"/>
    </xf>
    <xf numFmtId="168" fontId="24" fillId="4" borderId="0" xfId="1" quotePrefix="1" applyNumberFormat="1" applyFont="1" applyFill="1" applyAlignment="1">
      <alignment horizontal="right"/>
    </xf>
    <xf numFmtId="0" fontId="4" fillId="2" borderId="1" xfId="1" applyFill="1" applyBorder="1" applyAlignment="1">
      <alignment wrapText="1"/>
    </xf>
    <xf numFmtId="0" fontId="0" fillId="2" borderId="10" xfId="0" applyFill="1" applyBorder="1"/>
    <xf numFmtId="0" fontId="8" fillId="2" borderId="1" xfId="0" applyFont="1" applyFill="1" applyBorder="1" applyAlignment="1">
      <alignment horizontal="right" vertical="center"/>
    </xf>
    <xf numFmtId="0" fontId="8" fillId="2" borderId="11" xfId="0" applyFont="1" applyFill="1" applyBorder="1" applyAlignment="1">
      <alignment horizontal="right" vertical="center" wrapText="1"/>
    </xf>
    <xf numFmtId="0" fontId="8" fillId="2" borderId="2" xfId="0" applyFont="1" applyFill="1" applyBorder="1" applyAlignment="1">
      <alignment horizontal="right" vertical="center" wrapText="1"/>
    </xf>
    <xf numFmtId="0" fontId="24" fillId="4" borderId="5" xfId="0" applyFont="1" applyFill="1" applyBorder="1"/>
    <xf numFmtId="4" fontId="22" fillId="2" borderId="0" xfId="0" applyNumberFormat="1" applyFont="1" applyFill="1"/>
    <xf numFmtId="0" fontId="13" fillId="0" borderId="0" xfId="0" applyFont="1"/>
    <xf numFmtId="0" fontId="13" fillId="0" borderId="1" xfId="0" applyFont="1" applyBorder="1"/>
    <xf numFmtId="168" fontId="13" fillId="2" borderId="0" xfId="0" applyNumberFormat="1" applyFont="1" applyFill="1"/>
    <xf numFmtId="3" fontId="13" fillId="2" borderId="0" xfId="0" applyNumberFormat="1" applyFont="1" applyFill="1"/>
    <xf numFmtId="169" fontId="27" fillId="2" borderId="2" xfId="7" applyNumberFormat="1" applyFont="1" applyFill="1" applyBorder="1" applyAlignment="1" applyProtection="1">
      <alignment horizontal="right" vertical="center"/>
      <protection locked="0"/>
    </xf>
    <xf numFmtId="0" fontId="8" fillId="6" borderId="12" xfId="0" applyFont="1" applyFill="1" applyBorder="1" applyAlignment="1">
      <alignment horizontal="left" indent="3"/>
    </xf>
    <xf numFmtId="3" fontId="8" fillId="2" borderId="2" xfId="1" applyNumberFormat="1" applyFont="1" applyFill="1" applyBorder="1" applyAlignment="1">
      <alignment horizontal="right"/>
    </xf>
    <xf numFmtId="169" fontId="8" fillId="2" borderId="2" xfId="1" applyNumberFormat="1" applyFont="1" applyFill="1" applyBorder="1" applyAlignment="1">
      <alignment horizontal="right"/>
    </xf>
    <xf numFmtId="171" fontId="17" fillId="2" borderId="2" xfId="0" applyNumberFormat="1" applyFont="1" applyFill="1" applyBorder="1"/>
    <xf numFmtId="17" fontId="8" fillId="2" borderId="0" xfId="0" applyNumberFormat="1" applyFont="1" applyFill="1" applyAlignment="1">
      <alignment horizontal="left"/>
    </xf>
    <xf numFmtId="0" fontId="8" fillId="2" borderId="2" xfId="0" applyFont="1" applyFill="1" applyBorder="1" applyAlignment="1">
      <alignment horizontal="right"/>
    </xf>
    <xf numFmtId="0" fontId="8" fillId="2" borderId="0" xfId="0" applyFont="1" applyFill="1" applyAlignment="1">
      <alignment horizontal="right"/>
    </xf>
    <xf numFmtId="3" fontId="8" fillId="2" borderId="0" xfId="0" applyNumberFormat="1" applyFont="1" applyFill="1"/>
    <xf numFmtId="3" fontId="16" fillId="2" borderId="0" xfId="0" applyNumberFormat="1" applyFont="1" applyFill="1"/>
    <xf numFmtId="3" fontId="4" fillId="2" borderId="0" xfId="0" applyNumberFormat="1" applyFont="1" applyFill="1"/>
    <xf numFmtId="176" fontId="4" fillId="2" borderId="0" xfId="1" applyNumberFormat="1" applyFill="1" applyAlignment="1">
      <alignment horizontal="right"/>
    </xf>
    <xf numFmtId="0" fontId="31" fillId="0" borderId="0" xfId="0" applyFont="1"/>
    <xf numFmtId="0" fontId="31" fillId="2" borderId="0" xfId="0" applyFont="1" applyFill="1"/>
    <xf numFmtId="0" fontId="31" fillId="2" borderId="0" xfId="0" applyFont="1" applyFill="1" applyAlignment="1">
      <alignment horizontal="left"/>
    </xf>
    <xf numFmtId="3" fontId="14" fillId="2" borderId="0" xfId="0" applyNumberFormat="1" applyFont="1" applyFill="1"/>
    <xf numFmtId="169" fontId="4" fillId="2" borderId="0" xfId="0" applyNumberFormat="1" applyFont="1" applyFill="1"/>
    <xf numFmtId="0" fontId="4" fillId="2" borderId="0" xfId="0" applyFont="1" applyFill="1" applyAlignment="1">
      <alignment horizontal="left"/>
    </xf>
    <xf numFmtId="17" fontId="5" fillId="2" borderId="0" xfId="0" applyNumberFormat="1" applyFont="1" applyFill="1"/>
    <xf numFmtId="0" fontId="22" fillId="2" borderId="1" xfId="0" applyFont="1" applyFill="1" applyBorder="1" applyAlignment="1">
      <alignment horizontal="right"/>
    </xf>
    <xf numFmtId="0" fontId="14" fillId="2" borderId="1" xfId="0" applyFont="1" applyFill="1" applyBorder="1"/>
    <xf numFmtId="0" fontId="12" fillId="2" borderId="0" xfId="8" applyFont="1" applyFill="1"/>
    <xf numFmtId="169" fontId="24" fillId="4" borderId="1" xfId="1" applyNumberFormat="1" applyFont="1" applyFill="1" applyBorder="1"/>
    <xf numFmtId="3" fontId="0" fillId="2" borderId="1" xfId="0" applyNumberFormat="1" applyFill="1" applyBorder="1"/>
    <xf numFmtId="0" fontId="8" fillId="2" borderId="4" xfId="0" applyFont="1" applyFill="1" applyBorder="1" applyAlignment="1">
      <alignment horizontal="left" vertical="center"/>
    </xf>
    <xf numFmtId="0" fontId="8" fillId="2" borderId="0" xfId="0" applyFont="1" applyFill="1" applyAlignment="1">
      <alignment horizontal="left" vertical="center"/>
    </xf>
    <xf numFmtId="0" fontId="8" fillId="2" borderId="3" xfId="0" applyFont="1" applyFill="1" applyBorder="1" applyAlignment="1">
      <alignment vertical="center"/>
    </xf>
    <xf numFmtId="0" fontId="13" fillId="2" borderId="0" xfId="0" applyFont="1" applyFill="1" applyAlignment="1">
      <alignment horizontal="left"/>
    </xf>
    <xf numFmtId="0" fontId="13" fillId="2" borderId="0" xfId="0" applyFont="1" applyFill="1" applyAlignment="1">
      <alignment wrapText="1"/>
    </xf>
    <xf numFmtId="0" fontId="13" fillId="2" borderId="1" xfId="0" applyFont="1" applyFill="1" applyBorder="1"/>
    <xf numFmtId="0" fontId="18" fillId="2" borderId="0" xfId="0" applyFont="1" applyFill="1" applyAlignment="1">
      <alignment horizontal="right"/>
    </xf>
    <xf numFmtId="0" fontId="17" fillId="2" borderId="0" xfId="9" applyFont="1" applyFill="1"/>
    <xf numFmtId="0" fontId="13" fillId="2" borderId="0" xfId="9" applyFont="1" applyFill="1"/>
    <xf numFmtId="0" fontId="17" fillId="2" borderId="2" xfId="9" applyFont="1" applyFill="1" applyBorder="1" applyAlignment="1">
      <alignment horizontal="right"/>
    </xf>
    <xf numFmtId="0" fontId="17" fillId="2" borderId="3" xfId="9" applyFont="1" applyFill="1" applyBorder="1"/>
    <xf numFmtId="0" fontId="13" fillId="2" borderId="3" xfId="9" applyFont="1" applyFill="1" applyBorder="1"/>
    <xf numFmtId="0" fontId="13" fillId="2" borderId="3" xfId="9" applyFont="1" applyFill="1" applyBorder="1" applyAlignment="1">
      <alignment horizontal="right"/>
    </xf>
    <xf numFmtId="0" fontId="13" fillId="2" borderId="0" xfId="9" applyFont="1" applyFill="1" applyAlignment="1">
      <alignment horizontal="right"/>
    </xf>
    <xf numFmtId="49" fontId="13" fillId="2" borderId="0" xfId="9" applyNumberFormat="1" applyFont="1" applyFill="1" applyAlignment="1">
      <alignment horizontal="right"/>
    </xf>
    <xf numFmtId="3" fontId="13" fillId="2" borderId="0" xfId="9" applyNumberFormat="1" applyFont="1" applyFill="1" applyAlignment="1">
      <alignment horizontal="right"/>
    </xf>
    <xf numFmtId="0" fontId="17" fillId="2" borderId="1" xfId="9" applyFont="1" applyFill="1" applyBorder="1"/>
    <xf numFmtId="0" fontId="13" fillId="2" borderId="1" xfId="9" applyFont="1" applyFill="1" applyBorder="1"/>
    <xf numFmtId="0" fontId="13" fillId="2" borderId="1" xfId="9" applyFont="1" applyFill="1" applyBorder="1" applyAlignment="1">
      <alignment horizontal="right"/>
    </xf>
    <xf numFmtId="0" fontId="17" fillId="2" borderId="2" xfId="9" applyFont="1" applyFill="1" applyBorder="1"/>
    <xf numFmtId="3" fontId="13" fillId="2" borderId="1" xfId="9" applyNumberFormat="1" applyFont="1" applyFill="1" applyBorder="1"/>
    <xf numFmtId="0" fontId="13" fillId="2" borderId="2" xfId="9" applyFont="1" applyFill="1" applyBorder="1"/>
    <xf numFmtId="0" fontId="8" fillId="2" borderId="3" xfId="1" applyFont="1" applyFill="1" applyBorder="1"/>
    <xf numFmtId="0" fontId="4" fillId="2" borderId="3" xfId="1" applyFill="1" applyBorder="1" applyAlignment="1">
      <alignment horizontal="right"/>
    </xf>
    <xf numFmtId="0" fontId="4" fillId="2" borderId="1" xfId="1" applyFill="1" applyBorder="1" applyAlignment="1">
      <alignment horizontal="right"/>
    </xf>
    <xf numFmtId="2" fontId="13" fillId="2" borderId="0" xfId="9" applyNumberFormat="1" applyFont="1" applyFill="1"/>
    <xf numFmtId="2" fontId="13" fillId="2" borderId="1" xfId="9" applyNumberFormat="1" applyFont="1" applyFill="1" applyBorder="1"/>
    <xf numFmtId="0" fontId="3" fillId="2" borderId="0" xfId="0" applyFont="1" applyFill="1"/>
    <xf numFmtId="0" fontId="33" fillId="0" borderId="0" xfId="13" quotePrefix="1"/>
    <xf numFmtId="0" fontId="33" fillId="0" borderId="0" xfId="13"/>
    <xf numFmtId="0" fontId="35" fillId="0" borderId="0" xfId="13" quotePrefix="1" applyFont="1"/>
    <xf numFmtId="0" fontId="8" fillId="2" borderId="3" xfId="1" applyFont="1" applyFill="1" applyBorder="1" applyAlignment="1">
      <alignment horizontal="center" vertical="center"/>
    </xf>
    <xf numFmtId="17" fontId="8" fillId="2" borderId="2" xfId="1" applyNumberFormat="1" applyFont="1" applyFill="1" applyBorder="1" applyAlignment="1">
      <alignment horizontal="center"/>
    </xf>
    <xf numFmtId="17" fontId="4" fillId="2" borderId="16" xfId="1" applyNumberFormat="1" applyFill="1" applyBorder="1"/>
    <xf numFmtId="0" fontId="4" fillId="2" borderId="15" xfId="1" applyFill="1" applyBorder="1"/>
    <xf numFmtId="0" fontId="24" fillId="4" borderId="15" xfId="1" applyFont="1" applyFill="1" applyBorder="1"/>
    <xf numFmtId="0" fontId="22" fillId="2" borderId="17" xfId="1" applyFont="1" applyFill="1" applyBorder="1"/>
    <xf numFmtId="49" fontId="22" fillId="2" borderId="0" xfId="1" applyNumberFormat="1" applyFont="1" applyFill="1"/>
    <xf numFmtId="0" fontId="8" fillId="2" borderId="13" xfId="0" applyFont="1" applyFill="1" applyBorder="1" applyAlignment="1">
      <alignment vertical="center"/>
    </xf>
    <xf numFmtId="169" fontId="4" fillId="2" borderId="0" xfId="0" applyNumberFormat="1" applyFont="1" applyFill="1" applyAlignment="1">
      <alignment horizontal="right" indent="1"/>
    </xf>
    <xf numFmtId="49" fontId="4" fillId="2" borderId="0" xfId="0" applyNumberFormat="1" applyFont="1" applyFill="1" applyAlignment="1">
      <alignment horizontal="center"/>
    </xf>
    <xf numFmtId="3" fontId="4" fillId="11" borderId="3" xfId="1" applyNumberFormat="1" applyFill="1" applyBorder="1" applyAlignment="1">
      <alignment horizontal="right" indent="1"/>
    </xf>
    <xf numFmtId="3" fontId="4" fillId="11" borderId="0" xfId="1" applyNumberFormat="1" applyFill="1" applyAlignment="1">
      <alignment horizontal="right" indent="1"/>
    </xf>
    <xf numFmtId="3" fontId="4" fillId="11" borderId="1" xfId="1" applyNumberFormat="1" applyFill="1" applyBorder="1" applyAlignment="1">
      <alignment horizontal="right" indent="1"/>
    </xf>
    <xf numFmtId="4" fontId="4" fillId="11" borderId="0" xfId="1" applyNumberFormat="1" applyFill="1" applyAlignment="1">
      <alignment horizontal="right" indent="1"/>
    </xf>
    <xf numFmtId="2" fontId="4" fillId="11" borderId="3" xfId="1" applyNumberFormat="1" applyFill="1" applyBorder="1" applyAlignment="1">
      <alignment horizontal="right" indent="1"/>
    </xf>
    <xf numFmtId="167" fontId="4" fillId="11" borderId="0" xfId="1" applyNumberFormat="1" applyFill="1" applyAlignment="1">
      <alignment horizontal="right" indent="1"/>
    </xf>
    <xf numFmtId="2" fontId="4" fillId="11" borderId="0" xfId="1" applyNumberFormat="1" applyFill="1" applyAlignment="1">
      <alignment horizontal="right" indent="1"/>
    </xf>
    <xf numFmtId="168" fontId="4" fillId="11" borderId="0" xfId="1" applyNumberFormat="1" applyFill="1" applyAlignment="1">
      <alignment horizontal="right" indent="1"/>
    </xf>
    <xf numFmtId="169" fontId="4" fillId="11" borderId="0" xfId="1" applyNumberFormat="1" applyFill="1" applyAlignment="1">
      <alignment horizontal="right" indent="1"/>
    </xf>
    <xf numFmtId="169" fontId="4" fillId="11" borderId="1" xfId="1" applyNumberFormat="1" applyFill="1" applyBorder="1" applyAlignment="1">
      <alignment horizontal="right" indent="1"/>
    </xf>
    <xf numFmtId="49" fontId="8" fillId="2" borderId="0" xfId="1" applyNumberFormat="1" applyFont="1" applyFill="1" applyAlignment="1">
      <alignment horizontal="left"/>
    </xf>
    <xf numFmtId="3" fontId="4" fillId="11" borderId="3" xfId="1" applyNumberFormat="1" applyFill="1" applyBorder="1"/>
    <xf numFmtId="3" fontId="4" fillId="11" borderId="0" xfId="1" applyNumberFormat="1" applyFill="1"/>
    <xf numFmtId="3" fontId="4" fillId="11" borderId="1" xfId="1" applyNumberFormat="1" applyFill="1" applyBorder="1"/>
    <xf numFmtId="168" fontId="4" fillId="11" borderId="3" xfId="1" applyNumberFormat="1" applyFill="1" applyBorder="1"/>
    <xf numFmtId="168" fontId="4" fillId="11" borderId="0" xfId="1" applyNumberFormat="1" applyFill="1"/>
    <xf numFmtId="168" fontId="4" fillId="11" borderId="1" xfId="1" applyNumberFormat="1" applyFill="1" applyBorder="1"/>
    <xf numFmtId="3" fontId="33" fillId="2" borderId="0" xfId="13" applyNumberFormat="1" applyFill="1"/>
    <xf numFmtId="0" fontId="33" fillId="0" borderId="17" xfId="13" applyBorder="1"/>
    <xf numFmtId="0" fontId="8" fillId="2" borderId="13" xfId="13" applyFont="1" applyFill="1" applyBorder="1"/>
    <xf numFmtId="0" fontId="4" fillId="2" borderId="14" xfId="13" applyFont="1" applyFill="1" applyBorder="1"/>
    <xf numFmtId="0" fontId="5" fillId="2" borderId="17" xfId="13" applyFont="1" applyFill="1" applyBorder="1"/>
    <xf numFmtId="17" fontId="5" fillId="2" borderId="0" xfId="13" applyNumberFormat="1" applyFont="1" applyFill="1"/>
    <xf numFmtId="0" fontId="33" fillId="2" borderId="0" xfId="13" applyFill="1"/>
    <xf numFmtId="0" fontId="15" fillId="2" borderId="17" xfId="13" applyFont="1" applyFill="1" applyBorder="1"/>
    <xf numFmtId="3" fontId="15" fillId="2" borderId="0" xfId="13" applyNumberFormat="1" applyFont="1" applyFill="1"/>
    <xf numFmtId="168" fontId="15" fillId="2" borderId="0" xfId="13" applyNumberFormat="1" applyFont="1" applyFill="1"/>
    <xf numFmtId="0" fontId="15" fillId="2" borderId="15" xfId="13" applyFont="1" applyFill="1" applyBorder="1"/>
    <xf numFmtId="3" fontId="15" fillId="2" borderId="1" xfId="13" quotePrefix="1" applyNumberFormat="1" applyFont="1" applyFill="1" applyBorder="1" applyAlignment="1">
      <alignment horizontal="right"/>
    </xf>
    <xf numFmtId="168" fontId="15" fillId="2" borderId="1" xfId="13" quotePrefix="1" applyNumberFormat="1" applyFont="1" applyFill="1" applyBorder="1" applyAlignment="1">
      <alignment horizontal="right"/>
    </xf>
    <xf numFmtId="168" fontId="15" fillId="2" borderId="1" xfId="13" applyNumberFormat="1" applyFont="1" applyFill="1" applyBorder="1" applyAlignment="1">
      <alignment horizontal="right"/>
    </xf>
    <xf numFmtId="168" fontId="15" fillId="11" borderId="0" xfId="13" applyNumberFormat="1" applyFont="1" applyFill="1"/>
    <xf numFmtId="3" fontId="15" fillId="11" borderId="1" xfId="13" quotePrefix="1" applyNumberFormat="1" applyFont="1" applyFill="1" applyBorder="1" applyAlignment="1">
      <alignment horizontal="right"/>
    </xf>
    <xf numFmtId="3" fontId="15" fillId="11" borderId="0" xfId="13" applyNumberFormat="1" applyFont="1" applyFill="1"/>
    <xf numFmtId="3" fontId="36" fillId="2" borderId="2" xfId="13" applyNumberFormat="1" applyFont="1" applyFill="1" applyBorder="1"/>
    <xf numFmtId="168" fontId="36" fillId="2" borderId="2" xfId="13" applyNumberFormat="1" applyFont="1" applyFill="1" applyBorder="1"/>
    <xf numFmtId="3" fontId="37" fillId="4" borderId="2" xfId="1" applyNumberFormat="1" applyFont="1" applyFill="1" applyBorder="1"/>
    <xf numFmtId="169" fontId="37" fillId="4" borderId="2" xfId="1" applyNumberFormat="1" applyFont="1" applyFill="1" applyBorder="1"/>
    <xf numFmtId="0" fontId="15" fillId="2" borderId="2" xfId="13" applyFont="1" applyFill="1" applyBorder="1"/>
    <xf numFmtId="3" fontId="15" fillId="2" borderId="0" xfId="13" quotePrefix="1" applyNumberFormat="1" applyFont="1" applyFill="1" applyAlignment="1">
      <alignment horizontal="right"/>
    </xf>
    <xf numFmtId="168" fontId="15" fillId="2" borderId="0" xfId="13" quotePrefix="1" applyNumberFormat="1" applyFont="1" applyFill="1" applyAlignment="1">
      <alignment horizontal="right"/>
    </xf>
    <xf numFmtId="0" fontId="15" fillId="2" borderId="0" xfId="13" applyFont="1" applyFill="1"/>
    <xf numFmtId="3" fontId="15" fillId="2" borderId="3" xfId="13" applyNumberFormat="1" applyFont="1" applyFill="1" applyBorder="1"/>
    <xf numFmtId="168" fontId="15" fillId="2" borderId="3" xfId="13" applyNumberFormat="1" applyFont="1" applyFill="1" applyBorder="1" applyAlignment="1">
      <alignment horizontal="right"/>
    </xf>
    <xf numFmtId="168" fontId="15" fillId="2" borderId="3" xfId="13" applyNumberFormat="1" applyFont="1" applyFill="1" applyBorder="1"/>
    <xf numFmtId="0" fontId="39" fillId="2" borderId="0" xfId="0" applyFont="1" applyFill="1" applyAlignment="1">
      <alignment horizontal="right"/>
    </xf>
    <xf numFmtId="0" fontId="8" fillId="2" borderId="2" xfId="4" applyFont="1" applyFill="1" applyBorder="1"/>
    <xf numFmtId="3" fontId="15" fillId="11" borderId="3" xfId="13" applyNumberFormat="1" applyFont="1" applyFill="1" applyBorder="1"/>
    <xf numFmtId="3" fontId="15" fillId="11" borderId="0" xfId="13" quotePrefix="1" applyNumberFormat="1" applyFont="1" applyFill="1" applyAlignment="1">
      <alignment horizontal="right"/>
    </xf>
    <xf numFmtId="168" fontId="15" fillId="11" borderId="3" xfId="13" applyNumberFormat="1" applyFont="1" applyFill="1" applyBorder="1"/>
    <xf numFmtId="3" fontId="4" fillId="11" borderId="3" xfId="1" applyNumberFormat="1" applyFill="1" applyBorder="1" applyAlignment="1">
      <alignment horizontal="right"/>
    </xf>
    <xf numFmtId="3" fontId="4" fillId="11" borderId="0" xfId="1" applyNumberFormat="1" applyFill="1" applyAlignment="1">
      <alignment horizontal="right"/>
    </xf>
    <xf numFmtId="3" fontId="4" fillId="11" borderId="0" xfId="1" quotePrefix="1" applyNumberFormat="1" applyFill="1" applyAlignment="1">
      <alignment horizontal="right"/>
    </xf>
    <xf numFmtId="3" fontId="4" fillId="11" borderId="1" xfId="1" applyNumberFormat="1" applyFill="1" applyBorder="1" applyAlignment="1">
      <alignment horizontal="right"/>
    </xf>
    <xf numFmtId="0" fontId="22" fillId="2" borderId="8" xfId="3" applyFont="1" applyFill="1" applyBorder="1"/>
    <xf numFmtId="168" fontId="4" fillId="2" borderId="0" xfId="13" quotePrefix="1" applyNumberFormat="1" applyFont="1" applyFill="1" applyAlignment="1">
      <alignment horizontal="right"/>
    </xf>
    <xf numFmtId="0" fontId="41" fillId="2" borderId="1" xfId="3" applyFont="1" applyFill="1" applyBorder="1" applyAlignment="1">
      <alignment horizontal="right"/>
    </xf>
    <xf numFmtId="17" fontId="15" fillId="2" borderId="4" xfId="1" applyNumberFormat="1" applyFont="1" applyFill="1" applyBorder="1"/>
    <xf numFmtId="0" fontId="15" fillId="2" borderId="10" xfId="1" applyFont="1" applyFill="1" applyBorder="1"/>
    <xf numFmtId="4" fontId="36" fillId="2" borderId="2" xfId="1" applyNumberFormat="1" applyFont="1" applyFill="1" applyBorder="1" applyAlignment="1">
      <alignment horizontal="right"/>
    </xf>
    <xf numFmtId="0" fontId="36" fillId="2" borderId="2" xfId="1" applyFont="1" applyFill="1" applyBorder="1" applyAlignment="1">
      <alignment horizontal="right"/>
    </xf>
    <xf numFmtId="0" fontId="15" fillId="2" borderId="8" xfId="13" applyFont="1" applyFill="1" applyBorder="1"/>
    <xf numFmtId="3" fontId="15" fillId="2" borderId="0" xfId="1" quotePrefix="1" applyNumberFormat="1" applyFont="1" applyFill="1" applyAlignment="1">
      <alignment horizontal="right"/>
    </xf>
    <xf numFmtId="0" fontId="37" fillId="4" borderId="5" xfId="1" applyFont="1" applyFill="1" applyBorder="1"/>
    <xf numFmtId="0" fontId="41" fillId="2" borderId="8" xfId="1" applyFont="1" applyFill="1" applyBorder="1"/>
    <xf numFmtId="0" fontId="36" fillId="2" borderId="4" xfId="13" applyFont="1" applyFill="1" applyBorder="1"/>
    <xf numFmtId="0" fontId="15" fillId="2" borderId="3" xfId="13" applyFont="1" applyFill="1" applyBorder="1"/>
    <xf numFmtId="0" fontId="40" fillId="2" borderId="8" xfId="13" applyFont="1" applyFill="1" applyBorder="1"/>
    <xf numFmtId="17" fontId="40" fillId="2" borderId="0" xfId="13" applyNumberFormat="1" applyFont="1" applyFill="1"/>
    <xf numFmtId="0" fontId="15" fillId="2" borderId="4" xfId="13" applyFont="1" applyFill="1" applyBorder="1"/>
    <xf numFmtId="0" fontId="41" fillId="2" borderId="3" xfId="3" applyFont="1" applyFill="1" applyBorder="1" applyAlignment="1">
      <alignment horizontal="right"/>
    </xf>
    <xf numFmtId="0" fontId="2" fillId="2" borderId="0" xfId="0" applyFont="1" applyFill="1"/>
    <xf numFmtId="0" fontId="36" fillId="2" borderId="5" xfId="13" applyFont="1" applyFill="1" applyBorder="1"/>
    <xf numFmtId="0" fontId="38" fillId="2" borderId="5" xfId="13" applyFont="1" applyFill="1" applyBorder="1"/>
    <xf numFmtId="4" fontId="4" fillId="2" borderId="4" xfId="1" applyNumberFormat="1" applyFill="1" applyBorder="1"/>
    <xf numFmtId="4" fontId="4" fillId="2" borderId="8" xfId="1" applyNumberFormat="1" applyFill="1" applyBorder="1"/>
    <xf numFmtId="4" fontId="4" fillId="2" borderId="10" xfId="1" applyNumberFormat="1" applyFill="1" applyBorder="1"/>
    <xf numFmtId="0" fontId="24" fillId="4" borderId="5" xfId="3" applyFont="1" applyFill="1" applyBorder="1"/>
    <xf numFmtId="1" fontId="24" fillId="4" borderId="2" xfId="3" applyNumberFormat="1" applyFont="1" applyFill="1" applyBorder="1"/>
    <xf numFmtId="0" fontId="8" fillId="2" borderId="2" xfId="3" applyFont="1" applyFill="1" applyBorder="1"/>
    <xf numFmtId="3" fontId="8" fillId="2" borderId="2" xfId="3" applyNumberFormat="1" applyFont="1" applyFill="1" applyBorder="1"/>
    <xf numFmtId="168" fontId="8" fillId="2" borderId="2" xfId="3" applyNumberFormat="1" applyFont="1" applyFill="1" applyBorder="1" applyAlignment="1">
      <alignment horizontal="right"/>
    </xf>
    <xf numFmtId="168" fontId="8" fillId="2" borderId="2" xfId="3" applyNumberFormat="1" applyFont="1" applyFill="1" applyBorder="1"/>
    <xf numFmtId="168" fontId="4" fillId="11" borderId="3" xfId="3" applyNumberFormat="1" applyFill="1" applyBorder="1"/>
    <xf numFmtId="168" fontId="4" fillId="11" borderId="0" xfId="3" applyNumberFormat="1" applyFill="1"/>
    <xf numFmtId="168" fontId="4" fillId="11" borderId="1" xfId="3" quotePrefix="1" applyNumberFormat="1" applyFill="1" applyBorder="1" applyAlignment="1">
      <alignment horizontal="right"/>
    </xf>
    <xf numFmtId="3" fontId="4" fillId="11" borderId="3" xfId="3" applyNumberFormat="1" applyFill="1" applyBorder="1"/>
    <xf numFmtId="3" fontId="4" fillId="11" borderId="0" xfId="3" applyNumberFormat="1" applyFill="1"/>
    <xf numFmtId="168" fontId="4" fillId="11" borderId="1" xfId="3" applyNumberFormat="1" applyFill="1" applyBorder="1"/>
    <xf numFmtId="0" fontId="22" fillId="2" borderId="0" xfId="4" applyFont="1" applyFill="1" applyAlignment="1">
      <alignment horizontal="right"/>
    </xf>
    <xf numFmtId="3" fontId="4" fillId="11" borderId="0" xfId="4" applyNumberFormat="1" applyFill="1"/>
    <xf numFmtId="168" fontId="4" fillId="11" borderId="0" xfId="4" applyNumberFormat="1" applyFill="1"/>
    <xf numFmtId="0" fontId="15" fillId="2" borderId="0" xfId="0" applyFont="1" applyFill="1" applyAlignment="1">
      <alignment vertical="top"/>
    </xf>
    <xf numFmtId="0" fontId="13" fillId="2" borderId="0" xfId="0" applyFont="1" applyFill="1" applyAlignment="1">
      <alignment vertical="center"/>
    </xf>
    <xf numFmtId="0" fontId="26" fillId="2" borderId="0" xfId="0" applyFont="1" applyFill="1" applyAlignment="1">
      <alignment horizontal="right"/>
    </xf>
    <xf numFmtId="0" fontId="30" fillId="2" borderId="0" xfId="0" quotePrefix="1" applyFont="1" applyFill="1"/>
    <xf numFmtId="0" fontId="42" fillId="2" borderId="0" xfId="0" applyFont="1" applyFill="1" applyAlignment="1">
      <alignment horizontal="right"/>
    </xf>
    <xf numFmtId="0" fontId="13" fillId="2" borderId="18" xfId="0" applyFont="1" applyFill="1" applyBorder="1"/>
    <xf numFmtId="0" fontId="29" fillId="7" borderId="18" xfId="0" applyFont="1" applyFill="1" applyBorder="1"/>
    <xf numFmtId="171" fontId="13" fillId="11" borderId="0" xfId="0" applyNumberFormat="1" applyFont="1" applyFill="1" applyAlignment="1">
      <alignment horizontal="right"/>
    </xf>
    <xf numFmtId="0" fontId="29" fillId="7" borderId="0" xfId="0" applyFont="1" applyFill="1"/>
    <xf numFmtId="0" fontId="13" fillId="2" borderId="3" xfId="0" applyFont="1" applyFill="1" applyBorder="1"/>
    <xf numFmtId="168" fontId="13" fillId="11" borderId="0" xfId="0" applyNumberFormat="1" applyFont="1" applyFill="1" applyAlignment="1">
      <alignment horizontal="right"/>
    </xf>
    <xf numFmtId="4" fontId="4" fillId="2" borderId="2" xfId="4" applyNumberFormat="1" applyFill="1" applyBorder="1"/>
    <xf numFmtId="168" fontId="24" fillId="4" borderId="2" xfId="0" applyNumberFormat="1" applyFont="1" applyFill="1" applyBorder="1" applyAlignment="1">
      <alignment horizontal="right"/>
    </xf>
    <xf numFmtId="168" fontId="16" fillId="2" borderId="0" xfId="0" applyNumberFormat="1" applyFont="1" applyFill="1"/>
    <xf numFmtId="3" fontId="16" fillId="2" borderId="2" xfId="0" applyNumberFormat="1" applyFont="1" applyFill="1" applyBorder="1"/>
    <xf numFmtId="168" fontId="16" fillId="2" borderId="2" xfId="0" applyNumberFormat="1" applyFont="1" applyFill="1" applyBorder="1"/>
    <xf numFmtId="168" fontId="16" fillId="2" borderId="0" xfId="0" applyNumberFormat="1" applyFont="1" applyFill="1" applyAlignment="1">
      <alignment horizontal="right"/>
    </xf>
    <xf numFmtId="0" fontId="13" fillId="2" borderId="0" xfId="0" applyFont="1" applyFill="1" applyAlignment="1">
      <alignment horizontal="left" indent="5"/>
    </xf>
    <xf numFmtId="0" fontId="29" fillId="7" borderId="0" xfId="0" applyFont="1" applyFill="1" applyAlignment="1">
      <alignment horizontal="left" indent="5"/>
    </xf>
    <xf numFmtId="0" fontId="17" fillId="2" borderId="0" xfId="9" applyFont="1" applyFill="1" applyAlignment="1">
      <alignment horizontal="left" vertical="center"/>
    </xf>
    <xf numFmtId="0" fontId="22" fillId="2" borderId="0" xfId="0" applyFont="1" applyFill="1" applyAlignment="1">
      <alignment horizontal="left"/>
    </xf>
    <xf numFmtId="0" fontId="4" fillId="2" borderId="17" xfId="1" applyFill="1" applyBorder="1"/>
    <xf numFmtId="168" fontId="13" fillId="6" borderId="0" xfId="0" quotePrefix="1" applyNumberFormat="1" applyFont="1" applyFill="1" applyAlignment="1">
      <alignment horizontal="right" vertical="center"/>
    </xf>
    <xf numFmtId="3" fontId="13" fillId="2" borderId="0" xfId="0" applyNumberFormat="1" applyFont="1" applyFill="1" applyAlignment="1">
      <alignment horizontal="right"/>
    </xf>
    <xf numFmtId="3" fontId="17" fillId="9" borderId="12" xfId="0" applyNumberFormat="1" applyFont="1" applyFill="1" applyBorder="1" applyAlignment="1">
      <alignment horizontal="right"/>
    </xf>
    <xf numFmtId="168" fontId="17" fillId="9" borderId="12" xfId="0" applyNumberFormat="1" applyFont="1" applyFill="1" applyBorder="1" applyAlignment="1">
      <alignment horizontal="right"/>
    </xf>
    <xf numFmtId="3" fontId="8" fillId="9" borderId="12" xfId="0" applyNumberFormat="1" applyFont="1" applyFill="1" applyBorder="1" applyAlignment="1">
      <alignment horizontal="right"/>
    </xf>
    <xf numFmtId="168" fontId="8" fillId="9" borderId="12" xfId="0" applyNumberFormat="1" applyFont="1" applyFill="1" applyBorder="1" applyAlignment="1">
      <alignment horizontal="right"/>
    </xf>
    <xf numFmtId="0" fontId="8" fillId="2" borderId="19" xfId="1" applyFont="1" applyFill="1" applyBorder="1"/>
    <xf numFmtId="0" fontId="24" fillId="4" borderId="19" xfId="1" applyFont="1" applyFill="1" applyBorder="1"/>
    <xf numFmtId="174" fontId="8" fillId="2" borderId="2" xfId="1" applyNumberFormat="1" applyFont="1" applyFill="1" applyBorder="1" applyAlignment="1">
      <alignment horizontal="right"/>
    </xf>
    <xf numFmtId="168" fontId="31" fillId="2" borderId="0" xfId="0" applyNumberFormat="1" applyFont="1" applyFill="1" applyAlignment="1">
      <alignment horizontal="right"/>
    </xf>
    <xf numFmtId="177" fontId="8" fillId="2" borderId="2" xfId="1" applyNumberFormat="1" applyFont="1" applyFill="1" applyBorder="1" applyAlignment="1">
      <alignment horizontal="right"/>
    </xf>
    <xf numFmtId="0" fontId="22" fillId="2" borderId="1" xfId="3" applyFont="1" applyFill="1" applyBorder="1" applyAlignment="1">
      <alignment horizontal="right"/>
    </xf>
    <xf numFmtId="0" fontId="3" fillId="2" borderId="2" xfId="0" applyFont="1" applyFill="1" applyBorder="1"/>
    <xf numFmtId="168" fontId="4" fillId="2" borderId="2" xfId="1" applyNumberFormat="1" applyFill="1" applyBorder="1"/>
    <xf numFmtId="3" fontId="4" fillId="2" borderId="2" xfId="1" applyNumberFormat="1" applyFill="1" applyBorder="1"/>
    <xf numFmtId="3" fontId="4" fillId="11" borderId="2" xfId="1" quotePrefix="1" applyNumberFormat="1" applyFill="1" applyBorder="1"/>
    <xf numFmtId="3" fontId="4" fillId="11" borderId="2" xfId="1" applyNumberFormat="1" applyFill="1" applyBorder="1"/>
    <xf numFmtId="0" fontId="11" fillId="2" borderId="0" xfId="0" applyFont="1" applyFill="1"/>
    <xf numFmtId="3" fontId="8" fillId="2" borderId="3" xfId="0" applyNumberFormat="1" applyFont="1" applyFill="1" applyBorder="1"/>
    <xf numFmtId="3" fontId="8" fillId="2" borderId="1" xfId="0" applyNumberFormat="1" applyFont="1" applyFill="1" applyBorder="1"/>
    <xf numFmtId="0" fontId="4" fillId="2" borderId="3" xfId="1" applyFill="1" applyBorder="1"/>
    <xf numFmtId="3" fontId="17" fillId="2" borderId="0" xfId="0" applyNumberFormat="1" applyFont="1" applyFill="1" applyAlignment="1">
      <alignment horizontal="right"/>
    </xf>
    <xf numFmtId="0" fontId="43" fillId="2" borderId="0" xfId="0" applyFont="1" applyFill="1"/>
    <xf numFmtId="0" fontId="31" fillId="2" borderId="0" xfId="0" applyFont="1" applyFill="1" applyAlignment="1">
      <alignment horizontal="left" indent="2"/>
    </xf>
    <xf numFmtId="0" fontId="43" fillId="0" borderId="0" xfId="0" applyFont="1"/>
    <xf numFmtId="0" fontId="22" fillId="2" borderId="0" xfId="0" quotePrefix="1" applyFont="1" applyFill="1"/>
    <xf numFmtId="174" fontId="16" fillId="2" borderId="0" xfId="0" applyNumberFormat="1" applyFont="1" applyFill="1" applyAlignment="1">
      <alignment horizontal="right"/>
    </xf>
    <xf numFmtId="169" fontId="16" fillId="2" borderId="0" xfId="0" applyNumberFormat="1" applyFont="1" applyFill="1" applyAlignment="1">
      <alignment horizontal="right"/>
    </xf>
    <xf numFmtId="174" fontId="16" fillId="2" borderId="0" xfId="0" quotePrefix="1" applyNumberFormat="1" applyFont="1" applyFill="1" applyAlignment="1">
      <alignment horizontal="right"/>
    </xf>
    <xf numFmtId="169" fontId="16" fillId="2" borderId="0" xfId="0" quotePrefix="1" applyNumberFormat="1" applyFont="1" applyFill="1" applyAlignment="1">
      <alignment horizontal="right"/>
    </xf>
    <xf numFmtId="0" fontId="4" fillId="2" borderId="19" xfId="1" applyFill="1" applyBorder="1"/>
    <xf numFmtId="166" fontId="4" fillId="11" borderId="2" xfId="1" applyNumberFormat="1" applyFill="1" applyBorder="1"/>
    <xf numFmtId="166" fontId="4" fillId="2" borderId="2" xfId="1" applyNumberFormat="1" applyFill="1" applyBorder="1"/>
    <xf numFmtId="0" fontId="0" fillId="0" borderId="0" xfId="0" applyAlignment="1">
      <alignment horizontal="right"/>
    </xf>
    <xf numFmtId="177" fontId="16" fillId="2" borderId="0" xfId="0" applyNumberFormat="1" applyFont="1" applyFill="1" applyAlignment="1">
      <alignment horizontal="right"/>
    </xf>
    <xf numFmtId="177" fontId="16" fillId="2" borderId="0" xfId="0" quotePrefix="1" applyNumberFormat="1" applyFont="1" applyFill="1" applyAlignment="1">
      <alignment horizontal="right"/>
    </xf>
    <xf numFmtId="0" fontId="16" fillId="2" borderId="1" xfId="0" applyFont="1" applyFill="1" applyBorder="1"/>
    <xf numFmtId="3" fontId="16" fillId="2" borderId="1" xfId="0" applyNumberFormat="1" applyFont="1" applyFill="1" applyBorder="1"/>
    <xf numFmtId="168" fontId="4" fillId="11" borderId="0" xfId="1" applyNumberFormat="1" applyFill="1" applyAlignment="1">
      <alignment horizontal="right"/>
    </xf>
    <xf numFmtId="0" fontId="44" fillId="2" borderId="0" xfId="0" applyFont="1" applyFill="1"/>
    <xf numFmtId="0" fontId="44" fillId="0" borderId="0" xfId="0" applyFont="1"/>
    <xf numFmtId="169" fontId="4" fillId="11" borderId="0" xfId="0" applyNumberFormat="1" applyFont="1" applyFill="1"/>
    <xf numFmtId="169" fontId="16" fillId="2" borderId="1" xfId="0" applyNumberFormat="1" applyFont="1" applyFill="1" applyBorder="1"/>
    <xf numFmtId="168" fontId="16" fillId="2" borderId="1" xfId="0" applyNumberFormat="1" applyFont="1" applyFill="1" applyBorder="1"/>
    <xf numFmtId="168" fontId="16" fillId="11" borderId="0" xfId="0" applyNumberFormat="1" applyFont="1" applyFill="1"/>
    <xf numFmtId="3" fontId="16" fillId="11" borderId="1" xfId="0" applyNumberFormat="1" applyFont="1" applyFill="1" applyBorder="1"/>
    <xf numFmtId="49" fontId="8" fillId="2" borderId="2" xfId="1" applyNumberFormat="1" applyFont="1" applyFill="1" applyBorder="1" applyAlignment="1">
      <alignment horizontal="center" vertical="center"/>
    </xf>
    <xf numFmtId="0" fontId="8" fillId="2" borderId="2" xfId="1" applyFont="1" applyFill="1" applyBorder="1" applyAlignment="1">
      <alignment horizontal="center" vertical="center"/>
    </xf>
    <xf numFmtId="174" fontId="13" fillId="5" borderId="0" xfId="0" applyNumberFormat="1" applyFont="1" applyFill="1" applyAlignment="1">
      <alignment horizontal="right"/>
    </xf>
    <xf numFmtId="174" fontId="17" fillId="2" borderId="2" xfId="0" applyNumberFormat="1" applyFont="1" applyFill="1" applyBorder="1" applyAlignment="1">
      <alignment horizontal="right"/>
    </xf>
    <xf numFmtId="174" fontId="31" fillId="5" borderId="0" xfId="0" applyNumberFormat="1" applyFont="1" applyFill="1" applyAlignment="1">
      <alignment horizontal="right"/>
    </xf>
    <xf numFmtId="174" fontId="13" fillId="2" borderId="0" xfId="0" applyNumberFormat="1" applyFont="1" applyFill="1" applyAlignment="1">
      <alignment horizontal="right"/>
    </xf>
    <xf numFmtId="174" fontId="31" fillId="2" borderId="0" xfId="0" applyNumberFormat="1" applyFont="1" applyFill="1" applyAlignment="1">
      <alignment horizontal="right"/>
    </xf>
    <xf numFmtId="174" fontId="16" fillId="2" borderId="0" xfId="0" applyNumberFormat="1" applyFont="1" applyFill="1"/>
    <xf numFmtId="174" fontId="24" fillId="4" borderId="3" xfId="0" applyNumberFormat="1" applyFont="1" applyFill="1" applyBorder="1"/>
    <xf numFmtId="174" fontId="8" fillId="2" borderId="2" xfId="0" applyNumberFormat="1" applyFont="1" applyFill="1" applyBorder="1"/>
    <xf numFmtId="174" fontId="24" fillId="4" borderId="2" xfId="0" applyNumberFormat="1" applyFont="1" applyFill="1" applyBorder="1"/>
    <xf numFmtId="174" fontId="16" fillId="2" borderId="2" xfId="0" applyNumberFormat="1" applyFont="1" applyFill="1" applyBorder="1"/>
    <xf numFmtId="180" fontId="4" fillId="3" borderId="0" xfId="1" applyNumberFormat="1" applyFill="1"/>
    <xf numFmtId="180" fontId="4" fillId="2" borderId="0" xfId="1" applyNumberFormat="1" applyFill="1"/>
    <xf numFmtId="3" fontId="24" fillId="4" borderId="2" xfId="1" applyNumberFormat="1" applyFont="1" applyFill="1" applyBorder="1" applyAlignment="1">
      <alignment horizontal="right"/>
    </xf>
    <xf numFmtId="168" fontId="24" fillId="4" borderId="2" xfId="1" applyNumberFormat="1" applyFont="1" applyFill="1" applyBorder="1" applyAlignment="1">
      <alignment horizontal="right"/>
    </xf>
    <xf numFmtId="0" fontId="46" fillId="2" borderId="0" xfId="0" applyFont="1" applyFill="1"/>
    <xf numFmtId="3" fontId="17" fillId="6" borderId="20" xfId="0" applyNumberFormat="1" applyFont="1" applyFill="1" applyBorder="1" applyAlignment="1">
      <alignment horizontal="right"/>
    </xf>
    <xf numFmtId="178" fontId="4" fillId="2" borderId="2" xfId="0" applyNumberFormat="1" applyFont="1" applyFill="1" applyBorder="1" applyAlignment="1">
      <alignment horizontal="right"/>
    </xf>
    <xf numFmtId="168" fontId="16" fillId="2" borderId="0" xfId="0" quotePrefix="1" applyNumberFormat="1" applyFont="1" applyFill="1" applyAlignment="1">
      <alignment horizontal="right"/>
    </xf>
    <xf numFmtId="0" fontId="8" fillId="9" borderId="12" xfId="0" applyFont="1" applyFill="1" applyBorder="1" applyAlignment="1">
      <alignment horizontal="left" indent="2"/>
    </xf>
    <xf numFmtId="168" fontId="13" fillId="11" borderId="0" xfId="0" quotePrefix="1" applyNumberFormat="1" applyFont="1" applyFill="1" applyAlignment="1">
      <alignment horizontal="right"/>
    </xf>
    <xf numFmtId="177" fontId="13" fillId="11" borderId="0" xfId="0" quotePrefix="1" applyNumberFormat="1" applyFont="1" applyFill="1" applyAlignment="1">
      <alignment horizontal="right"/>
    </xf>
    <xf numFmtId="3" fontId="17" fillId="6" borderId="12" xfId="0" applyNumberFormat="1" applyFont="1" applyFill="1" applyBorder="1" applyAlignment="1">
      <alignment horizontal="left"/>
    </xf>
    <xf numFmtId="3" fontId="17" fillId="9" borderId="12" xfId="0" applyNumberFormat="1" applyFont="1" applyFill="1" applyBorder="1" applyAlignment="1">
      <alignment horizontal="left"/>
    </xf>
    <xf numFmtId="168" fontId="4" fillId="11" borderId="0" xfId="1" quotePrefix="1" applyNumberFormat="1" applyFill="1" applyAlignment="1">
      <alignment horizontal="right"/>
    </xf>
    <xf numFmtId="168" fontId="4" fillId="2" borderId="2" xfId="4" applyNumberFormat="1" applyFill="1" applyBorder="1"/>
    <xf numFmtId="0" fontId="0" fillId="0" borderId="2" xfId="0" applyBorder="1"/>
    <xf numFmtId="3" fontId="12" fillId="2" borderId="0" xfId="5" applyNumberFormat="1" applyFont="1" applyFill="1"/>
    <xf numFmtId="171" fontId="17" fillId="6" borderId="20" xfId="0" applyNumberFormat="1" applyFont="1" applyFill="1" applyBorder="1"/>
    <xf numFmtId="3" fontId="17" fillId="6" borderId="20" xfId="0" applyNumberFormat="1" applyFont="1" applyFill="1" applyBorder="1"/>
    <xf numFmtId="0" fontId="8" fillId="9" borderId="12" xfId="0" applyFont="1" applyFill="1" applyBorder="1" applyAlignment="1">
      <alignment horizontal="left" indent="3"/>
    </xf>
    <xf numFmtId="0" fontId="8" fillId="6" borderId="20" xfId="0" applyFont="1" applyFill="1" applyBorder="1" applyAlignment="1">
      <alignment horizontal="left" indent="3"/>
    </xf>
    <xf numFmtId="0" fontId="8" fillId="2" borderId="2" xfId="1" applyFont="1" applyFill="1" applyBorder="1" applyAlignment="1">
      <alignment wrapText="1"/>
    </xf>
    <xf numFmtId="168" fontId="15" fillId="11" borderId="1" xfId="13" quotePrefix="1" applyNumberFormat="1" applyFont="1" applyFill="1" applyBorder="1" applyAlignment="1">
      <alignment horizontal="right"/>
    </xf>
    <xf numFmtId="0" fontId="8" fillId="2" borderId="2" xfId="0" applyFont="1" applyFill="1" applyBorder="1" applyAlignment="1">
      <alignment horizontal="left"/>
    </xf>
    <xf numFmtId="168" fontId="8" fillId="2" borderId="2" xfId="0" applyNumberFormat="1" applyFont="1" applyFill="1" applyBorder="1" applyAlignment="1">
      <alignment horizontal="right"/>
    </xf>
    <xf numFmtId="171" fontId="17" fillId="2" borderId="1" xfId="0" applyNumberFormat="1" applyFont="1" applyFill="1" applyBorder="1"/>
    <xf numFmtId="174" fontId="4" fillId="2" borderId="0" xfId="1" quotePrefix="1" applyNumberFormat="1" applyFill="1" applyAlignment="1">
      <alignment horizontal="right"/>
    </xf>
    <xf numFmtId="4" fontId="8" fillId="2" borderId="2" xfId="1" applyNumberFormat="1" applyFont="1" applyFill="1" applyBorder="1" applyAlignment="1">
      <alignment horizontal="center"/>
    </xf>
    <xf numFmtId="168" fontId="4" fillId="2" borderId="0" xfId="4" applyNumberFormat="1" applyFill="1" applyAlignment="1">
      <alignment horizontal="right"/>
    </xf>
    <xf numFmtId="0" fontId="39" fillId="0" borderId="21" xfId="0" applyFont="1" applyBorder="1"/>
    <xf numFmtId="17" fontId="4" fillId="2" borderId="1" xfId="1" applyNumberFormat="1" applyFill="1" applyBorder="1"/>
    <xf numFmtId="173" fontId="13" fillId="6" borderId="0" xfId="0" applyNumberFormat="1" applyFont="1" applyFill="1" applyAlignment="1">
      <alignment horizontal="right" vertical="center"/>
    </xf>
    <xf numFmtId="186" fontId="0" fillId="0" borderId="0" xfId="0" applyNumberFormat="1"/>
    <xf numFmtId="169" fontId="4" fillId="2" borderId="0" xfId="1" applyNumberFormat="1" applyFill="1"/>
    <xf numFmtId="187" fontId="16" fillId="2" borderId="0" xfId="0" quotePrefix="1" applyNumberFormat="1" applyFont="1" applyFill="1" applyAlignment="1">
      <alignment horizontal="right"/>
    </xf>
    <xf numFmtId="173" fontId="13" fillId="11" borderId="0" xfId="0" applyNumberFormat="1" applyFont="1" applyFill="1" applyAlignment="1">
      <alignment horizontal="right"/>
    </xf>
    <xf numFmtId="4" fontId="4" fillId="11" borderId="1" xfId="1" applyNumberFormat="1" applyFill="1" applyBorder="1"/>
    <xf numFmtId="168" fontId="4" fillId="11" borderId="1" xfId="1" quotePrefix="1" applyNumberFormat="1" applyFill="1" applyBorder="1" applyAlignment="1">
      <alignment horizontal="right"/>
    </xf>
    <xf numFmtId="14" fontId="47" fillId="2" borderId="0" xfId="1" applyNumberFormat="1" applyFont="1" applyFill="1" applyAlignment="1">
      <alignment horizontal="left" vertical="center"/>
    </xf>
    <xf numFmtId="177" fontId="4" fillId="2" borderId="0" xfId="1" quotePrefix="1" applyNumberFormat="1" applyFill="1" applyAlignment="1">
      <alignment horizontal="right"/>
    </xf>
    <xf numFmtId="0" fontId="48" fillId="13" borderId="0" xfId="0" applyFont="1" applyFill="1"/>
    <xf numFmtId="168" fontId="4" fillId="13" borderId="3" xfId="1" applyNumberFormat="1" applyFill="1" applyBorder="1"/>
    <xf numFmtId="3" fontId="4" fillId="13" borderId="3" xfId="1" applyNumberFormat="1" applyFill="1" applyBorder="1"/>
    <xf numFmtId="174" fontId="4" fillId="13" borderId="0" xfId="1" applyNumberFormat="1" applyFill="1" applyAlignment="1">
      <alignment horizontal="right"/>
    </xf>
    <xf numFmtId="168" fontId="4" fillId="13" borderId="0" xfId="1" applyNumberFormat="1" applyFill="1"/>
    <xf numFmtId="3" fontId="4" fillId="13" borderId="0" xfId="1" applyNumberFormat="1" applyFill="1"/>
    <xf numFmtId="168" fontId="4" fillId="13" borderId="0" xfId="1" applyNumberFormat="1" applyFill="1" applyAlignment="1">
      <alignment horizontal="right"/>
    </xf>
    <xf numFmtId="0" fontId="49" fillId="14" borderId="2" xfId="0" applyFont="1" applyFill="1" applyBorder="1"/>
    <xf numFmtId="1" fontId="49" fillId="14" borderId="2" xfId="0" applyNumberFormat="1" applyFont="1" applyFill="1" applyBorder="1"/>
    <xf numFmtId="169" fontId="49" fillId="14" borderId="2" xfId="0" applyNumberFormat="1" applyFont="1" applyFill="1" applyBorder="1"/>
    <xf numFmtId="3" fontId="49" fillId="14" borderId="2" xfId="0" applyNumberFormat="1" applyFont="1" applyFill="1" applyBorder="1"/>
    <xf numFmtId="2" fontId="4" fillId="2" borderId="0" xfId="0" applyNumberFormat="1" applyFont="1" applyFill="1"/>
    <xf numFmtId="3" fontId="8" fillId="6" borderId="12" xfId="0" applyNumberFormat="1" applyFont="1" applyFill="1" applyBorder="1" applyAlignment="1">
      <alignment horizontal="right"/>
    </xf>
    <xf numFmtId="168" fontId="8" fillId="6" borderId="12" xfId="0" applyNumberFormat="1" applyFont="1" applyFill="1" applyBorder="1" applyAlignment="1">
      <alignment horizontal="right"/>
    </xf>
    <xf numFmtId="174" fontId="50" fillId="2" borderId="2" xfId="0" applyNumberFormat="1" applyFont="1" applyFill="1" applyBorder="1" applyAlignment="1">
      <alignment horizontal="right"/>
    </xf>
    <xf numFmtId="177" fontId="4" fillId="13" borderId="0" xfId="1" applyNumberFormat="1" applyFill="1" applyAlignment="1">
      <alignment horizontal="right"/>
    </xf>
    <xf numFmtId="0" fontId="8" fillId="2" borderId="0" xfId="6" applyFont="1" applyFill="1" applyAlignment="1">
      <alignment horizontal="left" vertical="center"/>
    </xf>
    <xf numFmtId="168" fontId="28" fillId="2" borderId="0" xfId="7" applyNumberFormat="1" applyFont="1" applyFill="1" applyAlignment="1" applyProtection="1">
      <alignment horizontal="right"/>
      <protection locked="0"/>
    </xf>
    <xf numFmtId="172" fontId="13" fillId="2" borderId="0" xfId="0" applyNumberFormat="1" applyFont="1" applyFill="1"/>
    <xf numFmtId="168" fontId="28" fillId="2" borderId="0" xfId="7" applyNumberFormat="1" applyFont="1" applyFill="1" applyAlignment="1">
      <alignment horizontal="right"/>
    </xf>
    <xf numFmtId="168" fontId="28" fillId="2" borderId="0" xfId="7" applyNumberFormat="1" applyFont="1" applyFill="1"/>
    <xf numFmtId="168" fontId="27" fillId="2" borderId="2" xfId="7" applyNumberFormat="1" applyFont="1" applyFill="1" applyBorder="1" applyProtection="1">
      <protection locked="0"/>
    </xf>
    <xf numFmtId="172" fontId="17" fillId="2" borderId="2" xfId="0" applyNumberFormat="1" applyFont="1" applyFill="1" applyBorder="1"/>
    <xf numFmtId="168" fontId="27" fillId="2" borderId="2" xfId="7" applyNumberFormat="1" applyFont="1" applyFill="1" applyBorder="1" applyAlignment="1" applyProtection="1">
      <alignment horizontal="right"/>
      <protection locked="0"/>
    </xf>
    <xf numFmtId="168" fontId="28" fillId="2" borderId="0" xfId="7" applyNumberFormat="1" applyFont="1" applyFill="1" applyProtection="1">
      <protection locked="0"/>
    </xf>
    <xf numFmtId="168" fontId="13" fillId="2" borderId="0" xfId="0" applyNumberFormat="1" applyFont="1" applyFill="1" applyAlignment="1">
      <alignment horizontal="right" wrapText="1"/>
    </xf>
    <xf numFmtId="168" fontId="17" fillId="6" borderId="12" xfId="0" applyNumberFormat="1" applyFont="1" applyFill="1" applyBorder="1"/>
    <xf numFmtId="169" fontId="17" fillId="6" borderId="12" xfId="0" applyNumberFormat="1" applyFont="1" applyFill="1" applyBorder="1"/>
    <xf numFmtId="168" fontId="17" fillId="9" borderId="12" xfId="0" applyNumberFormat="1" applyFont="1" applyFill="1" applyBorder="1"/>
    <xf numFmtId="169" fontId="17" fillId="9" borderId="12" xfId="0" applyNumberFormat="1" applyFont="1" applyFill="1" applyBorder="1"/>
    <xf numFmtId="171" fontId="13" fillId="2" borderId="0" xfId="0" quotePrefix="1" applyNumberFormat="1" applyFont="1" applyFill="1" applyAlignment="1">
      <alignment horizontal="left"/>
    </xf>
    <xf numFmtId="171" fontId="13" fillId="2" borderId="0" xfId="0" applyNumberFormat="1" applyFont="1" applyFill="1" applyAlignment="1">
      <alignment horizontal="left"/>
    </xf>
    <xf numFmtId="0" fontId="16" fillId="0" borderId="0" xfId="0" applyFont="1"/>
    <xf numFmtId="17" fontId="16" fillId="2" borderId="3" xfId="0" applyNumberFormat="1" applyFont="1" applyFill="1" applyBorder="1"/>
    <xf numFmtId="178" fontId="16" fillId="2" borderId="2" xfId="0" applyNumberFormat="1" applyFont="1" applyFill="1" applyBorder="1" applyAlignment="1">
      <alignment horizontal="right" vertical="center"/>
    </xf>
    <xf numFmtId="0" fontId="16" fillId="2" borderId="4" xfId="0" applyFont="1" applyFill="1" applyBorder="1"/>
    <xf numFmtId="2" fontId="16" fillId="2" borderId="0" xfId="0" applyNumberFormat="1" applyFont="1" applyFill="1"/>
    <xf numFmtId="0" fontId="16" fillId="2" borderId="8" xfId="0" applyFont="1" applyFill="1" applyBorder="1"/>
    <xf numFmtId="0" fontId="16" fillId="2" borderId="10" xfId="0" applyFont="1" applyFill="1" applyBorder="1"/>
    <xf numFmtId="167" fontId="16" fillId="2" borderId="1" xfId="0" applyNumberFormat="1" applyFont="1" applyFill="1" applyBorder="1"/>
    <xf numFmtId="0" fontId="18" fillId="2" borderId="0" xfId="0" applyFont="1" applyFill="1"/>
    <xf numFmtId="17" fontId="16" fillId="2" borderId="0" xfId="0" applyNumberFormat="1" applyFont="1" applyFill="1"/>
    <xf numFmtId="0" fontId="16" fillId="2" borderId="0" xfId="0" applyFont="1" applyFill="1" applyAlignment="1">
      <alignment horizontal="left"/>
    </xf>
    <xf numFmtId="0" fontId="16" fillId="2" borderId="1" xfId="0" applyFont="1" applyFill="1" applyBorder="1" applyAlignment="1">
      <alignment horizontal="left"/>
    </xf>
    <xf numFmtId="0" fontId="50" fillId="2" borderId="1" xfId="0" applyFont="1" applyFill="1" applyBorder="1" applyAlignment="1">
      <alignment horizontal="left"/>
    </xf>
    <xf numFmtId="168" fontId="50" fillId="2" borderId="1" xfId="0" applyNumberFormat="1" applyFont="1" applyFill="1" applyBorder="1"/>
    <xf numFmtId="173" fontId="16" fillId="2" borderId="3" xfId="0" applyNumberFormat="1" applyFont="1" applyFill="1" applyBorder="1"/>
    <xf numFmtId="173" fontId="16" fillId="2" borderId="1" xfId="0" applyNumberFormat="1" applyFont="1" applyFill="1" applyBorder="1"/>
    <xf numFmtId="173" fontId="16" fillId="2" borderId="3" xfId="0" applyNumberFormat="1" applyFont="1" applyFill="1" applyBorder="1" applyAlignment="1">
      <alignment horizontal="right"/>
    </xf>
    <xf numFmtId="0" fontId="16" fillId="2" borderId="3" xfId="0" applyFont="1" applyFill="1" applyBorder="1"/>
    <xf numFmtId="0" fontId="16" fillId="2" borderId="3" xfId="0" applyFont="1" applyFill="1" applyBorder="1" applyAlignment="1">
      <alignment horizontal="center"/>
    </xf>
    <xf numFmtId="0" fontId="16" fillId="2" borderId="1" xfId="0" applyFont="1" applyFill="1" applyBorder="1" applyAlignment="1">
      <alignment horizontal="center"/>
    </xf>
    <xf numFmtId="0" fontId="16" fillId="2" borderId="14" xfId="0" applyFont="1" applyFill="1" applyBorder="1"/>
    <xf numFmtId="0" fontId="16" fillId="2" borderId="15" xfId="0" applyFont="1" applyFill="1" applyBorder="1"/>
    <xf numFmtId="0" fontId="16" fillId="2" borderId="1" xfId="0" applyFont="1" applyFill="1" applyBorder="1" applyAlignment="1">
      <alignment horizontal="right"/>
    </xf>
    <xf numFmtId="0" fontId="16" fillId="2" borderId="2" xfId="0" applyFont="1" applyFill="1" applyBorder="1"/>
    <xf numFmtId="169" fontId="16" fillId="2" borderId="0" xfId="0" applyNumberFormat="1" applyFont="1" applyFill="1"/>
    <xf numFmtId="166" fontId="16" fillId="2" borderId="0" xfId="0" applyNumberFormat="1" applyFont="1" applyFill="1"/>
    <xf numFmtId="179" fontId="16" fillId="2" borderId="0" xfId="0" applyNumberFormat="1" applyFont="1" applyFill="1"/>
    <xf numFmtId="179" fontId="16" fillId="2" borderId="1" xfId="0" applyNumberFormat="1" applyFont="1" applyFill="1" applyBorder="1"/>
    <xf numFmtId="0" fontId="16" fillId="2" borderId="17" xfId="0" applyFont="1" applyFill="1" applyBorder="1"/>
    <xf numFmtId="0" fontId="18" fillId="2" borderId="0" xfId="1" applyFont="1" applyFill="1" applyAlignment="1">
      <alignment horizontal="right"/>
    </xf>
    <xf numFmtId="17" fontId="16" fillId="2" borderId="8" xfId="0" applyNumberFormat="1" applyFont="1" applyFill="1" applyBorder="1"/>
    <xf numFmtId="3" fontId="16" fillId="3" borderId="7" xfId="0" applyNumberFormat="1" applyFont="1" applyFill="1" applyBorder="1"/>
    <xf numFmtId="3" fontId="16" fillId="3" borderId="3" xfId="0" applyNumberFormat="1" applyFont="1" applyFill="1" applyBorder="1"/>
    <xf numFmtId="3" fontId="16" fillId="3" borderId="9" xfId="0" applyNumberFormat="1" applyFont="1" applyFill="1" applyBorder="1"/>
    <xf numFmtId="3" fontId="16" fillId="3" borderId="0" xfId="0" applyNumberFormat="1" applyFont="1" applyFill="1"/>
    <xf numFmtId="3" fontId="24" fillId="4" borderId="6" xfId="0" applyNumberFormat="1" applyFont="1" applyFill="1" applyBorder="1"/>
    <xf numFmtId="3" fontId="24" fillId="4" borderId="5" xfId="0" applyNumberFormat="1" applyFont="1" applyFill="1" applyBorder="1"/>
    <xf numFmtId="3" fontId="18" fillId="2" borderId="0" xfId="0" applyNumberFormat="1" applyFont="1" applyFill="1"/>
    <xf numFmtId="4" fontId="18" fillId="2" borderId="0" xfId="0" applyNumberFormat="1" applyFont="1" applyFill="1"/>
    <xf numFmtId="168" fontId="31" fillId="2" borderId="0" xfId="0" quotePrefix="1" applyNumberFormat="1" applyFont="1" applyFill="1" applyAlignment="1">
      <alignment horizontal="right"/>
    </xf>
    <xf numFmtId="174" fontId="4" fillId="15" borderId="0" xfId="1" applyNumberFormat="1" applyFill="1" applyAlignment="1">
      <alignment horizontal="right"/>
    </xf>
    <xf numFmtId="168" fontId="4" fillId="15" borderId="3" xfId="1" applyNumberFormat="1" applyFill="1" applyBorder="1"/>
    <xf numFmtId="168" fontId="4" fillId="15" borderId="0" xfId="1" applyNumberFormat="1" applyFill="1"/>
    <xf numFmtId="2" fontId="4" fillId="2" borderId="0" xfId="0" applyNumberFormat="1" applyFont="1" applyFill="1" applyAlignment="1">
      <alignment horizontal="right"/>
    </xf>
    <xf numFmtId="2" fontId="16" fillId="2" borderId="1" xfId="0" applyNumberFormat="1" applyFont="1" applyFill="1" applyBorder="1"/>
    <xf numFmtId="0" fontId="16" fillId="2" borderId="8" xfId="0" applyFont="1" applyFill="1" applyBorder="1" applyAlignment="1">
      <alignment horizontal="left"/>
    </xf>
    <xf numFmtId="3" fontId="15" fillId="11" borderId="0" xfId="1" quotePrefix="1" applyNumberFormat="1" applyFont="1" applyFill="1"/>
    <xf numFmtId="0" fontId="22" fillId="2" borderId="0" xfId="0" quotePrefix="1" applyFont="1" applyFill="1" applyAlignment="1">
      <alignment vertical="top" wrapText="1"/>
    </xf>
    <xf numFmtId="177" fontId="15" fillId="2" borderId="0" xfId="13" quotePrefix="1" applyNumberFormat="1" applyFont="1" applyFill="1" applyAlignment="1">
      <alignment horizontal="right"/>
    </xf>
    <xf numFmtId="0" fontId="52" fillId="2" borderId="0" xfId="9" applyFont="1" applyFill="1" applyAlignment="1">
      <alignment horizontal="left"/>
    </xf>
    <xf numFmtId="3" fontId="4" fillId="13" borderId="0" xfId="1" applyNumberFormat="1" applyFill="1" applyAlignment="1">
      <alignment horizontal="right"/>
    </xf>
    <xf numFmtId="189" fontId="53" fillId="0" borderId="0" xfId="13" applyNumberFormat="1" applyFont="1" applyAlignment="1">
      <alignment vertical="center"/>
    </xf>
    <xf numFmtId="0" fontId="4" fillId="2" borderId="0" xfId="4" applyFill="1" applyAlignment="1">
      <alignment horizontal="right"/>
    </xf>
    <xf numFmtId="1" fontId="15" fillId="11" borderId="0" xfId="13" applyNumberFormat="1" applyFont="1" applyFill="1"/>
    <xf numFmtId="169" fontId="15" fillId="2" borderId="0" xfId="13" applyNumberFormat="1" applyFont="1" applyFill="1"/>
    <xf numFmtId="1" fontId="15" fillId="2" borderId="0" xfId="13" applyNumberFormat="1" applyFont="1" applyFill="1"/>
    <xf numFmtId="169" fontId="15" fillId="11" borderId="0" xfId="13" applyNumberFormat="1" applyFont="1" applyFill="1"/>
    <xf numFmtId="0" fontId="4" fillId="2" borderId="1" xfId="4" applyFill="1" applyBorder="1" applyAlignment="1">
      <alignment horizontal="right"/>
    </xf>
    <xf numFmtId="169" fontId="15" fillId="11" borderId="1" xfId="13" applyNumberFormat="1" applyFont="1" applyFill="1" applyBorder="1"/>
    <xf numFmtId="0" fontId="15" fillId="2" borderId="1" xfId="13" applyFont="1" applyFill="1" applyBorder="1"/>
    <xf numFmtId="169" fontId="15" fillId="2" borderId="1" xfId="13" applyNumberFormat="1" applyFont="1" applyFill="1" applyBorder="1"/>
    <xf numFmtId="0" fontId="15" fillId="11" borderId="1" xfId="13" applyFont="1" applyFill="1" applyBorder="1"/>
    <xf numFmtId="0" fontId="15" fillId="2" borderId="8" xfId="13" applyFont="1" applyFill="1" applyBorder="1" applyAlignment="1">
      <alignment horizontal="left"/>
    </xf>
    <xf numFmtId="0" fontId="15" fillId="2" borderId="10" xfId="13" applyFont="1" applyFill="1" applyBorder="1" applyAlignment="1">
      <alignment horizontal="left"/>
    </xf>
    <xf numFmtId="0" fontId="15" fillId="2" borderId="5" xfId="13" applyFont="1" applyFill="1" applyBorder="1" applyAlignment="1">
      <alignment horizontal="left"/>
    </xf>
    <xf numFmtId="1" fontId="15" fillId="11" borderId="2" xfId="13" applyNumberFormat="1" applyFont="1" applyFill="1" applyBorder="1"/>
    <xf numFmtId="169" fontId="15" fillId="2" borderId="2" xfId="13" applyNumberFormat="1" applyFont="1" applyFill="1" applyBorder="1"/>
    <xf numFmtId="3" fontId="15" fillId="2" borderId="2" xfId="13" applyNumberFormat="1" applyFont="1" applyFill="1" applyBorder="1"/>
    <xf numFmtId="169" fontId="15" fillId="11" borderId="2" xfId="13" applyNumberFormat="1" applyFont="1" applyFill="1" applyBorder="1"/>
    <xf numFmtId="4" fontId="4" fillId="2" borderId="0" xfId="1" applyNumberFormat="1" applyFill="1" applyAlignment="1">
      <alignment horizontal="center"/>
    </xf>
    <xf numFmtId="169" fontId="4" fillId="2" borderId="2" xfId="1" applyNumberFormat="1" applyFill="1" applyBorder="1"/>
    <xf numFmtId="4" fontId="8" fillId="2" borderId="2" xfId="1" applyNumberFormat="1" applyFont="1" applyFill="1" applyBorder="1" applyAlignment="1">
      <alignment horizontal="right" wrapText="1"/>
    </xf>
    <xf numFmtId="4" fontId="4" fillId="2" borderId="2" xfId="1" applyNumberFormat="1" applyFill="1" applyBorder="1" applyAlignment="1">
      <alignment horizontal="right"/>
    </xf>
    <xf numFmtId="0" fontId="4" fillId="2" borderId="2" xfId="1" applyFill="1" applyBorder="1" applyAlignment="1">
      <alignment horizontal="right"/>
    </xf>
    <xf numFmtId="0" fontId="4" fillId="2" borderId="2" xfId="1" applyFill="1" applyBorder="1" applyAlignment="1">
      <alignment horizontal="right" vertical="center"/>
    </xf>
    <xf numFmtId="4" fontId="0" fillId="2" borderId="0" xfId="0" applyNumberFormat="1" applyFill="1"/>
    <xf numFmtId="0" fontId="33" fillId="2" borderId="0" xfId="13" quotePrefix="1" applyFill="1"/>
    <xf numFmtId="0" fontId="35" fillId="2" borderId="0" xfId="13" quotePrefix="1" applyFont="1" applyFill="1"/>
    <xf numFmtId="0" fontId="50" fillId="2" borderId="0" xfId="0" applyFont="1" applyFill="1"/>
    <xf numFmtId="0" fontId="0" fillId="2" borderId="0" xfId="0" applyFill="1" applyAlignment="1">
      <alignment horizontal="right"/>
    </xf>
    <xf numFmtId="3" fontId="4" fillId="3" borderId="9" xfId="1" quotePrefix="1" applyNumberFormat="1" applyFill="1" applyBorder="1" applyAlignment="1">
      <alignment horizontal="right"/>
    </xf>
    <xf numFmtId="17" fontId="4" fillId="2" borderId="0" xfId="1" applyNumberFormat="1" applyFill="1" applyAlignment="1">
      <alignment horizontal="center"/>
    </xf>
    <xf numFmtId="17" fontId="4" fillId="2" borderId="1" xfId="1" applyNumberFormat="1" applyFill="1" applyBorder="1" applyAlignment="1">
      <alignment horizontal="center"/>
    </xf>
    <xf numFmtId="4" fontId="4" fillId="11" borderId="1" xfId="1" applyNumberFormat="1" applyFill="1" applyBorder="1" applyAlignment="1">
      <alignment horizontal="right"/>
    </xf>
    <xf numFmtId="164" fontId="13" fillId="2" borderId="0" xfId="24" applyFont="1" applyFill="1"/>
    <xf numFmtId="0" fontId="0" fillId="2" borderId="2" xfId="0" applyFill="1" applyBorder="1"/>
    <xf numFmtId="2" fontId="16" fillId="2" borderId="2" xfId="0" applyNumberFormat="1" applyFont="1" applyFill="1" applyBorder="1"/>
    <xf numFmtId="0" fontId="8" fillId="2" borderId="3" xfId="1" applyFont="1" applyFill="1" applyBorder="1" applyAlignment="1">
      <alignment horizontal="right" vertical="center" wrapText="1"/>
    </xf>
    <xf numFmtId="168" fontId="55" fillId="0" borderId="22" xfId="13" applyNumberFormat="1" applyFont="1" applyBorder="1" applyAlignment="1">
      <alignment vertical="center"/>
    </xf>
    <xf numFmtId="38" fontId="12" fillId="2" borderId="0" xfId="5" applyNumberFormat="1" applyFont="1" applyFill="1"/>
    <xf numFmtId="17" fontId="8" fillId="2" borderId="3" xfId="1" applyNumberFormat="1" applyFont="1" applyFill="1" applyBorder="1" applyAlignment="1">
      <alignment horizontal="center"/>
    </xf>
    <xf numFmtId="176" fontId="4" fillId="2" borderId="2" xfId="1" applyNumberFormat="1" applyFill="1" applyBorder="1" applyAlignment="1">
      <alignment horizontal="right"/>
    </xf>
    <xf numFmtId="169" fontId="4" fillId="2" borderId="3" xfId="0" applyNumberFormat="1" applyFont="1" applyFill="1" applyBorder="1"/>
    <xf numFmtId="168" fontId="24" fillId="4" borderId="1" xfId="1" applyNumberFormat="1" applyFont="1" applyFill="1" applyBorder="1" applyAlignment="1">
      <alignment horizontal="right"/>
    </xf>
    <xf numFmtId="168" fontId="24" fillId="4" borderId="2" xfId="1" quotePrefix="1" applyNumberFormat="1" applyFont="1" applyFill="1" applyBorder="1" applyAlignment="1">
      <alignment horizontal="right"/>
    </xf>
    <xf numFmtId="0" fontId="50" fillId="2" borderId="1" xfId="0" applyFont="1" applyFill="1" applyBorder="1"/>
    <xf numFmtId="17" fontId="0" fillId="2" borderId="0" xfId="0" applyNumberFormat="1" applyFill="1"/>
    <xf numFmtId="0" fontId="22" fillId="0" borderId="0" xfId="1" applyFont="1"/>
    <xf numFmtId="171" fontId="17" fillId="2" borderId="0" xfId="0" applyNumberFormat="1" applyFont="1" applyFill="1"/>
    <xf numFmtId="0" fontId="24" fillId="4" borderId="25" xfId="1" applyFont="1" applyFill="1" applyBorder="1"/>
    <xf numFmtId="0" fontId="3" fillId="2" borderId="2" xfId="0" applyFont="1" applyFill="1" applyBorder="1" applyAlignment="1">
      <alignment horizontal="left"/>
    </xf>
    <xf numFmtId="0" fontId="8" fillId="6" borderId="12" xfId="0" applyFont="1" applyFill="1" applyBorder="1" applyAlignment="1">
      <alignment horizontal="left" indent="2"/>
    </xf>
    <xf numFmtId="173" fontId="31" fillId="6" borderId="0" xfId="0" applyNumberFormat="1" applyFont="1" applyFill="1" applyAlignment="1">
      <alignment horizontal="right" vertical="center"/>
    </xf>
    <xf numFmtId="176" fontId="0" fillId="2" borderId="0" xfId="0" applyNumberFormat="1" applyFill="1"/>
    <xf numFmtId="0" fontId="8" fillId="3" borderId="1" xfId="1" applyFont="1" applyFill="1" applyBorder="1" applyAlignment="1">
      <alignment horizontal="left"/>
    </xf>
    <xf numFmtId="4" fontId="8" fillId="3" borderId="0" xfId="1" applyNumberFormat="1" applyFont="1" applyFill="1"/>
    <xf numFmtId="0" fontId="8" fillId="3" borderId="0" xfId="1" applyFont="1" applyFill="1" applyAlignment="1">
      <alignment horizontal="left"/>
    </xf>
    <xf numFmtId="0" fontId="24" fillId="4" borderId="0" xfId="1" applyFont="1" applyFill="1" applyAlignment="1">
      <alignment horizontal="left"/>
    </xf>
    <xf numFmtId="2" fontId="24" fillId="4" borderId="0" xfId="1" applyNumberFormat="1" applyFont="1" applyFill="1"/>
    <xf numFmtId="4" fontId="8" fillId="3" borderId="1" xfId="1" applyNumberFormat="1" applyFont="1" applyFill="1" applyBorder="1"/>
    <xf numFmtId="180" fontId="8" fillId="3" borderId="0" xfId="1" applyNumberFormat="1" applyFont="1" applyFill="1"/>
    <xf numFmtId="180" fontId="24" fillId="4" borderId="0" xfId="1" applyNumberFormat="1" applyFont="1" applyFill="1"/>
    <xf numFmtId="168" fontId="8" fillId="2" borderId="2" xfId="24" applyNumberFormat="1" applyFont="1" applyFill="1" applyBorder="1" applyAlignment="1">
      <alignment horizontal="right"/>
    </xf>
    <xf numFmtId="0" fontId="0" fillId="0" borderId="1" xfId="0" applyBorder="1"/>
    <xf numFmtId="171" fontId="13" fillId="2" borderId="1" xfId="0" quotePrefix="1" applyNumberFormat="1" applyFont="1" applyFill="1" applyBorder="1" applyAlignment="1">
      <alignment horizontal="left"/>
    </xf>
    <xf numFmtId="171" fontId="13" fillId="2" borderId="3" xfId="0" applyNumberFormat="1" applyFont="1" applyFill="1" applyBorder="1" applyAlignment="1">
      <alignment horizontal="left"/>
    </xf>
    <xf numFmtId="0" fontId="8" fillId="2" borderId="3" xfId="0" applyFont="1" applyFill="1" applyBorder="1"/>
    <xf numFmtId="171" fontId="13" fillId="2" borderId="1" xfId="0" applyNumberFormat="1" applyFont="1" applyFill="1" applyBorder="1" applyAlignment="1">
      <alignment horizontal="left"/>
    </xf>
    <xf numFmtId="168" fontId="13" fillId="2" borderId="1" xfId="0" applyNumberFormat="1" applyFont="1" applyFill="1" applyBorder="1"/>
    <xf numFmtId="0" fontId="22" fillId="2" borderId="0" xfId="0" quotePrefix="1" applyFont="1" applyFill="1" applyAlignment="1">
      <alignment wrapText="1"/>
    </xf>
    <xf numFmtId="2" fontId="8" fillId="3" borderId="1" xfId="1" applyNumberFormat="1" applyFont="1" applyFill="1" applyBorder="1"/>
    <xf numFmtId="0" fontId="50" fillId="2" borderId="2" xfId="0" applyFont="1" applyFill="1" applyBorder="1"/>
    <xf numFmtId="168" fontId="8" fillId="2" borderId="2" xfId="1" quotePrefix="1" applyNumberFormat="1" applyFont="1" applyFill="1" applyBorder="1" applyAlignment="1">
      <alignment horizontal="right"/>
    </xf>
    <xf numFmtId="0" fontId="24" fillId="8" borderId="17" xfId="0" applyFont="1" applyFill="1" applyBorder="1"/>
    <xf numFmtId="175" fontId="24" fillId="8" borderId="0" xfId="0" applyNumberFormat="1" applyFont="1" applyFill="1"/>
    <xf numFmtId="168" fontId="24" fillId="8" borderId="0" xfId="0" applyNumberFormat="1" applyFont="1" applyFill="1"/>
    <xf numFmtId="169" fontId="24" fillId="8" borderId="0" xfId="0" applyNumberFormat="1" applyFont="1" applyFill="1"/>
    <xf numFmtId="173" fontId="24" fillId="8" borderId="23" xfId="0" applyNumberFormat="1" applyFont="1" applyFill="1" applyBorder="1"/>
    <xf numFmtId="0" fontId="3" fillId="2" borderId="0" xfId="0" applyFont="1" applyFill="1" applyAlignment="1">
      <alignment horizontal="left"/>
    </xf>
    <xf numFmtId="168" fontId="8" fillId="2" borderId="2" xfId="1" applyNumberFormat="1" applyFont="1" applyFill="1" applyBorder="1" applyAlignment="1">
      <alignment horizontal="right"/>
    </xf>
    <xf numFmtId="168" fontId="17" fillId="6" borderId="23" xfId="0" applyNumberFormat="1" applyFont="1" applyFill="1" applyBorder="1" applyAlignment="1">
      <alignment horizontal="right"/>
    </xf>
    <xf numFmtId="168" fontId="24" fillId="8" borderId="0" xfId="0" applyNumberFormat="1" applyFont="1" applyFill="1" applyAlignment="1">
      <alignment horizontal="right"/>
    </xf>
    <xf numFmtId="0" fontId="8" fillId="2" borderId="3" xfId="1" applyFont="1" applyFill="1" applyBorder="1" applyAlignment="1">
      <alignment horizontal="left"/>
    </xf>
    <xf numFmtId="180" fontId="8" fillId="12" borderId="3" xfId="1" applyNumberFormat="1" applyFont="1" applyFill="1" applyBorder="1"/>
    <xf numFmtId="180" fontId="8" fillId="2" borderId="3" xfId="1" applyNumberFormat="1" applyFont="1" applyFill="1" applyBorder="1"/>
    <xf numFmtId="168" fontId="4" fillId="11" borderId="1" xfId="1" applyNumberFormat="1" applyFill="1" applyBorder="1" applyAlignment="1">
      <alignment horizontal="right" indent="1"/>
    </xf>
    <xf numFmtId="0" fontId="8" fillId="6" borderId="23" xfId="0" applyFont="1" applyFill="1" applyBorder="1" applyAlignment="1">
      <alignment horizontal="left" indent="2"/>
    </xf>
    <xf numFmtId="0" fontId="8" fillId="9" borderId="20" xfId="0" applyFont="1" applyFill="1" applyBorder="1" applyAlignment="1">
      <alignment horizontal="left" indent="2"/>
    </xf>
    <xf numFmtId="3" fontId="17" fillId="9" borderId="20" xfId="0" applyNumberFormat="1" applyFont="1" applyFill="1" applyBorder="1" applyAlignment="1">
      <alignment horizontal="right"/>
    </xf>
    <xf numFmtId="168" fontId="17" fillId="9" borderId="20" xfId="0" applyNumberFormat="1" applyFont="1" applyFill="1" applyBorder="1" applyAlignment="1">
      <alignment horizontal="right"/>
    </xf>
    <xf numFmtId="168" fontId="8" fillId="9" borderId="20" xfId="0" applyNumberFormat="1" applyFont="1" applyFill="1" applyBorder="1" applyAlignment="1">
      <alignment horizontal="right"/>
    </xf>
    <xf numFmtId="3" fontId="8" fillId="9" borderId="20" xfId="0" applyNumberFormat="1" applyFont="1" applyFill="1" applyBorder="1" applyAlignment="1">
      <alignment horizontal="right"/>
    </xf>
    <xf numFmtId="17" fontId="8" fillId="2" borderId="2" xfId="1" applyNumberFormat="1" applyFont="1" applyFill="1" applyBorder="1" applyAlignment="1">
      <alignment horizontal="right"/>
    </xf>
    <xf numFmtId="49" fontId="22" fillId="2" borderId="0" xfId="1" applyNumberFormat="1" applyFont="1" applyFill="1" applyAlignment="1">
      <alignment horizontal="left" indent="3"/>
    </xf>
    <xf numFmtId="170" fontId="16" fillId="2" borderId="2" xfId="0" applyNumberFormat="1" applyFont="1" applyFill="1" applyBorder="1"/>
    <xf numFmtId="191" fontId="16" fillId="2" borderId="0" xfId="0" applyNumberFormat="1" applyFont="1" applyFill="1" applyAlignment="1">
      <alignment horizontal="right"/>
    </xf>
    <xf numFmtId="0" fontId="18" fillId="2" borderId="0" xfId="1" applyFont="1" applyFill="1"/>
    <xf numFmtId="0" fontId="4" fillId="2" borderId="1" xfId="0" applyFont="1" applyFill="1" applyBorder="1" applyAlignment="1">
      <alignment horizontal="right" vertical="center" wrapText="1"/>
    </xf>
    <xf numFmtId="3" fontId="4" fillId="3" borderId="0" xfId="1" quotePrefix="1" applyNumberFormat="1" applyFill="1" applyAlignment="1">
      <alignment horizontal="right"/>
    </xf>
    <xf numFmtId="0" fontId="4" fillId="2" borderId="0" xfId="1" applyFill="1" applyAlignment="1">
      <alignment horizontal="right"/>
    </xf>
    <xf numFmtId="1" fontId="4" fillId="2" borderId="0" xfId="1" applyNumberFormat="1" applyFill="1"/>
    <xf numFmtId="0" fontId="8" fillId="2" borderId="0" xfId="0" applyFont="1" applyFill="1" applyAlignment="1">
      <alignment horizontal="left" vertical="top"/>
    </xf>
    <xf numFmtId="3" fontId="4" fillId="10" borderId="0" xfId="1" quotePrefix="1" applyNumberFormat="1" applyFill="1" applyAlignment="1">
      <alignment horizontal="right"/>
    </xf>
    <xf numFmtId="0" fontId="8" fillId="6" borderId="23" xfId="0" applyFont="1" applyFill="1" applyBorder="1" applyAlignment="1">
      <alignment horizontal="left"/>
    </xf>
    <xf numFmtId="0" fontId="8" fillId="6" borderId="20" xfId="0" applyFont="1" applyFill="1" applyBorder="1"/>
    <xf numFmtId="3" fontId="17" fillId="6" borderId="20" xfId="0" applyNumberFormat="1" applyFont="1" applyFill="1" applyBorder="1" applyAlignment="1">
      <alignment horizontal="left"/>
    </xf>
    <xf numFmtId="168" fontId="17" fillId="6" borderId="20" xfId="0" applyNumberFormat="1" applyFont="1" applyFill="1" applyBorder="1"/>
    <xf numFmtId="169" fontId="17" fillId="6" borderId="20" xfId="0" applyNumberFormat="1" applyFont="1" applyFill="1" applyBorder="1"/>
    <xf numFmtId="3" fontId="17" fillId="6" borderId="23" xfId="0" applyNumberFormat="1" applyFont="1" applyFill="1" applyBorder="1"/>
    <xf numFmtId="168" fontId="4" fillId="0" borderId="0" xfId="1" quotePrefix="1" applyNumberFormat="1" applyAlignment="1">
      <alignment horizontal="right"/>
    </xf>
    <xf numFmtId="0" fontId="22" fillId="2" borderId="0" xfId="1" applyFont="1" applyFill="1" applyAlignment="1">
      <alignment horizontal="left"/>
    </xf>
    <xf numFmtId="168" fontId="17" fillId="6" borderId="20" xfId="0" applyNumberFormat="1" applyFont="1" applyFill="1" applyBorder="1" applyAlignment="1">
      <alignment horizontal="right"/>
    </xf>
    <xf numFmtId="177" fontId="16" fillId="2" borderId="0" xfId="0" applyNumberFormat="1" applyFont="1" applyFill="1"/>
    <xf numFmtId="193" fontId="4" fillId="2" borderId="0" xfId="24" applyNumberFormat="1" applyFont="1" applyFill="1" applyAlignment="1">
      <alignment horizontal="right"/>
    </xf>
    <xf numFmtId="168" fontId="27" fillId="2" borderId="2" xfId="7" applyNumberFormat="1" applyFont="1" applyFill="1" applyBorder="1" applyAlignment="1" applyProtection="1">
      <protection locked="0"/>
    </xf>
    <xf numFmtId="173" fontId="13" fillId="6" borderId="0" xfId="0" applyNumberFormat="1" applyFont="1" applyFill="1"/>
    <xf numFmtId="169" fontId="4" fillId="11" borderId="2" xfId="1" applyNumberFormat="1" applyFill="1" applyBorder="1"/>
    <xf numFmtId="171" fontId="17" fillId="38" borderId="20" xfId="0" applyNumberFormat="1" applyFont="1" applyFill="1" applyBorder="1" applyAlignment="1">
      <alignment horizontal="right"/>
    </xf>
    <xf numFmtId="4" fontId="8" fillId="3" borderId="3" xfId="1" applyNumberFormat="1" applyFont="1" applyFill="1" applyBorder="1"/>
    <xf numFmtId="4" fontId="8" fillId="2" borderId="3" xfId="1" applyNumberFormat="1" applyFont="1" applyFill="1" applyBorder="1"/>
    <xf numFmtId="174" fontId="16" fillId="6" borderId="0" xfId="0" applyNumberFormat="1" applyFont="1" applyFill="1" applyAlignment="1">
      <alignment horizontal="right"/>
    </xf>
    <xf numFmtId="174" fontId="16" fillId="6" borderId="0" xfId="0" quotePrefix="1" applyNumberFormat="1" applyFont="1" applyFill="1" applyAlignment="1">
      <alignment horizontal="right"/>
    </xf>
    <xf numFmtId="169" fontId="16" fillId="6" borderId="0" xfId="0" applyNumberFormat="1" applyFont="1" applyFill="1" applyAlignment="1">
      <alignment horizontal="right"/>
    </xf>
    <xf numFmtId="169" fontId="16" fillId="6" borderId="1" xfId="0" applyNumberFormat="1" applyFont="1" applyFill="1" applyBorder="1" applyAlignment="1">
      <alignment horizontal="right"/>
    </xf>
    <xf numFmtId="174" fontId="4" fillId="6" borderId="0" xfId="1" quotePrefix="1" applyNumberFormat="1" applyFill="1" applyAlignment="1">
      <alignment horizontal="right"/>
    </xf>
    <xf numFmtId="173" fontId="4" fillId="6" borderId="0" xfId="1" quotePrefix="1" applyNumberFormat="1" applyFill="1"/>
    <xf numFmtId="177" fontId="16" fillId="6" borderId="0" xfId="0" applyNumberFormat="1" applyFont="1" applyFill="1" applyAlignment="1">
      <alignment horizontal="right"/>
    </xf>
    <xf numFmtId="0" fontId="10" fillId="0" borderId="0" xfId="2" applyFill="1"/>
    <xf numFmtId="169" fontId="24" fillId="4" borderId="2" xfId="0" applyNumberFormat="1" applyFont="1" applyFill="1" applyBorder="1" applyAlignment="1">
      <alignment horizontal="right"/>
    </xf>
    <xf numFmtId="174" fontId="43" fillId="2" borderId="0" xfId="0" applyNumberFormat="1" applyFont="1" applyFill="1"/>
    <xf numFmtId="174" fontId="0" fillId="2" borderId="0" xfId="0" applyNumberFormat="1" applyFill="1"/>
    <xf numFmtId="0" fontId="22" fillId="2" borderId="0" xfId="1" applyFont="1" applyFill="1" applyAlignment="1">
      <alignment horizontal="right" vertical="top"/>
    </xf>
    <xf numFmtId="2" fontId="24" fillId="4" borderId="2" xfId="0" applyNumberFormat="1" applyFont="1" applyFill="1" applyBorder="1"/>
    <xf numFmtId="194" fontId="4" fillId="11" borderId="0" xfId="1" quotePrefix="1" applyNumberFormat="1" applyFill="1" applyAlignment="1">
      <alignment horizontal="right"/>
    </xf>
    <xf numFmtId="194" fontId="4" fillId="2" borderId="0" xfId="1" quotePrefix="1" applyNumberFormat="1" applyFill="1" applyAlignment="1">
      <alignment horizontal="right"/>
    </xf>
    <xf numFmtId="4" fontId="24" fillId="4" borderId="2" xfId="0" applyNumberFormat="1" applyFont="1" applyFill="1" applyBorder="1"/>
    <xf numFmtId="168" fontId="8" fillId="2" borderId="0" xfId="1" quotePrefix="1" applyNumberFormat="1" applyFont="1" applyFill="1" applyAlignment="1">
      <alignment horizontal="right"/>
    </xf>
    <xf numFmtId="0" fontId="22" fillId="2" borderId="0" xfId="1" quotePrefix="1" applyFont="1" applyFill="1"/>
    <xf numFmtId="177" fontId="4" fillId="6" borderId="0" xfId="1" quotePrefix="1" applyNumberFormat="1" applyFill="1" applyAlignment="1">
      <alignment horizontal="right"/>
    </xf>
    <xf numFmtId="4" fontId="16" fillId="2" borderId="0" xfId="0" applyNumberFormat="1" applyFont="1" applyFill="1"/>
    <xf numFmtId="168" fontId="16" fillId="2" borderId="3" xfId="0" applyNumberFormat="1" applyFont="1" applyFill="1" applyBorder="1"/>
    <xf numFmtId="2" fontId="24" fillId="4" borderId="2" xfId="0" applyNumberFormat="1" applyFont="1" applyFill="1" applyBorder="1" applyAlignment="1">
      <alignment horizontal="right"/>
    </xf>
    <xf numFmtId="0" fontId="4" fillId="2" borderId="1" xfId="1" quotePrefix="1" applyFill="1" applyBorder="1"/>
    <xf numFmtId="177" fontId="16" fillId="6" borderId="1" xfId="0" applyNumberFormat="1" applyFont="1" applyFill="1" applyBorder="1" applyAlignment="1">
      <alignment horizontal="right"/>
    </xf>
    <xf numFmtId="173" fontId="17" fillId="2" borderId="0" xfId="0" applyNumberFormat="1" applyFont="1" applyFill="1" applyAlignment="1">
      <alignment horizontal="right"/>
    </xf>
    <xf numFmtId="0" fontId="4" fillId="2" borderId="3" xfId="1" quotePrefix="1" applyFill="1" applyBorder="1"/>
    <xf numFmtId="4" fontId="4" fillId="11" borderId="3" xfId="1" applyNumberFormat="1" applyFill="1" applyBorder="1" applyAlignment="1">
      <alignment horizontal="right"/>
    </xf>
    <xf numFmtId="170" fontId="4" fillId="2" borderId="0" xfId="1" applyNumberFormat="1" applyFill="1" applyAlignment="1">
      <alignment horizontal="right" indent="1"/>
    </xf>
    <xf numFmtId="170" fontId="4" fillId="11" borderId="0" xfId="1" applyNumberFormat="1" applyFill="1" applyAlignment="1">
      <alignment horizontal="right" indent="1"/>
    </xf>
    <xf numFmtId="168" fontId="4" fillId="6" borderId="0" xfId="1" quotePrefix="1" applyNumberFormat="1" applyFill="1" applyAlignment="1">
      <alignment horizontal="right"/>
    </xf>
    <xf numFmtId="168" fontId="14" fillId="2" borderId="0" xfId="0" applyNumberFormat="1" applyFont="1" applyFill="1"/>
    <xf numFmtId="168" fontId="36" fillId="2" borderId="2" xfId="13" quotePrefix="1" applyNumberFormat="1" applyFont="1" applyFill="1" applyBorder="1" applyAlignment="1">
      <alignment horizontal="right"/>
    </xf>
    <xf numFmtId="195" fontId="0" fillId="0" borderId="0" xfId="0" applyNumberFormat="1"/>
    <xf numFmtId="4" fontId="24" fillId="4" borderId="2" xfId="1" quotePrefix="1" applyNumberFormat="1" applyFont="1" applyFill="1" applyBorder="1"/>
    <xf numFmtId="173" fontId="13" fillId="6" borderId="2" xfId="0" applyNumberFormat="1" applyFont="1" applyFill="1" applyBorder="1" applyAlignment="1">
      <alignment horizontal="right" vertical="center"/>
    </xf>
    <xf numFmtId="4" fontId="4" fillId="11" borderId="0" xfId="1" applyNumberFormat="1" applyFill="1" applyAlignment="1">
      <alignment horizontal="right"/>
    </xf>
    <xf numFmtId="3" fontId="4" fillId="6" borderId="0" xfId="1" quotePrefix="1" applyNumberFormat="1" applyFill="1" applyAlignment="1">
      <alignment horizontal="right"/>
    </xf>
    <xf numFmtId="174" fontId="4" fillId="39" borderId="0" xfId="1" applyNumberFormat="1" applyFill="1" applyAlignment="1">
      <alignment horizontal="right"/>
    </xf>
    <xf numFmtId="177" fontId="4" fillId="39" borderId="0" xfId="1" applyNumberFormat="1" applyFill="1" applyAlignment="1">
      <alignment horizontal="right"/>
    </xf>
    <xf numFmtId="171" fontId="17" fillId="2" borderId="2" xfId="0" quotePrefix="1" applyNumberFormat="1" applyFont="1" applyFill="1" applyBorder="1" applyAlignment="1">
      <alignment horizontal="right"/>
    </xf>
    <xf numFmtId="0" fontId="3" fillId="2" borderId="1" xfId="0" applyFont="1" applyFill="1" applyBorder="1" applyAlignment="1">
      <alignment horizontal="left"/>
    </xf>
    <xf numFmtId="176" fontId="4" fillId="2" borderId="1" xfId="1" applyNumberFormat="1" applyFill="1" applyBorder="1" applyAlignment="1">
      <alignment horizontal="right"/>
    </xf>
    <xf numFmtId="168" fontId="4" fillId="11" borderId="1" xfId="1" applyNumberFormat="1" applyFill="1" applyBorder="1" applyAlignment="1">
      <alignment horizontal="right"/>
    </xf>
    <xf numFmtId="171" fontId="17" fillId="6" borderId="23" xfId="0" quotePrefix="1" applyNumberFormat="1" applyFont="1" applyFill="1" applyBorder="1" applyAlignment="1">
      <alignment horizontal="right"/>
    </xf>
    <xf numFmtId="173" fontId="27" fillId="2" borderId="2" xfId="7" applyNumberFormat="1" applyFont="1" applyFill="1" applyBorder="1" applyAlignment="1" applyProtection="1">
      <alignment horizontal="right" vertical="center"/>
      <protection locked="0"/>
    </xf>
    <xf numFmtId="173" fontId="13" fillId="6" borderId="3" xfId="0" applyNumberFormat="1" applyFont="1" applyFill="1" applyBorder="1" applyAlignment="1">
      <alignment horizontal="right" vertical="center"/>
    </xf>
    <xf numFmtId="173" fontId="13" fillId="5" borderId="0" xfId="0" applyNumberFormat="1" applyFont="1" applyFill="1"/>
    <xf numFmtId="173" fontId="31" fillId="5" borderId="0" xfId="0" applyNumberFormat="1" applyFont="1" applyFill="1"/>
    <xf numFmtId="173" fontId="17" fillId="2" borderId="2" xfId="0" applyNumberFormat="1" applyFont="1" applyFill="1" applyBorder="1"/>
    <xf numFmtId="0" fontId="24" fillId="8" borderId="0" xfId="0" applyFont="1" applyFill="1"/>
    <xf numFmtId="173" fontId="24" fillId="8" borderId="0" xfId="0" applyNumberFormat="1" applyFont="1" applyFill="1"/>
    <xf numFmtId="175" fontId="17" fillId="6" borderId="23" xfId="0" applyNumberFormat="1" applyFont="1" applyFill="1" applyBorder="1"/>
    <xf numFmtId="175" fontId="17" fillId="6" borderId="12" xfId="0" applyNumberFormat="1" applyFont="1" applyFill="1" applyBorder="1"/>
    <xf numFmtId="173" fontId="17" fillId="6" borderId="12" xfId="0" applyNumberFormat="1" applyFont="1" applyFill="1" applyBorder="1"/>
    <xf numFmtId="3" fontId="17" fillId="9" borderId="24" xfId="0" applyNumberFormat="1" applyFont="1" applyFill="1" applyBorder="1"/>
    <xf numFmtId="173" fontId="17" fillId="9" borderId="12" xfId="0" applyNumberFormat="1" applyFont="1" applyFill="1" applyBorder="1"/>
    <xf numFmtId="0" fontId="8" fillId="2" borderId="4" xfId="1" quotePrefix="1" applyFont="1" applyFill="1" applyBorder="1" applyAlignment="1">
      <alignment horizontal="center" vertical="center"/>
    </xf>
    <xf numFmtId="0" fontId="22" fillId="0" borderId="0" xfId="1" applyFont="1" applyAlignment="1">
      <alignment horizontal="right"/>
    </xf>
    <xf numFmtId="0" fontId="31" fillId="2" borderId="0" xfId="0" applyFont="1" applyFill="1" applyAlignment="1">
      <alignment horizontal="left" indent="1"/>
    </xf>
    <xf numFmtId="173" fontId="13" fillId="2" borderId="0" xfId="0" applyNumberFormat="1" applyFont="1" applyFill="1" applyAlignment="1">
      <alignment horizontal="right"/>
    </xf>
    <xf numFmtId="173" fontId="13" fillId="6" borderId="0" xfId="0" applyNumberFormat="1" applyFont="1" applyFill="1" applyAlignment="1">
      <alignment horizontal="right"/>
    </xf>
    <xf numFmtId="173" fontId="31" fillId="2" borderId="0" xfId="0" applyNumberFormat="1" applyFont="1" applyFill="1" applyAlignment="1">
      <alignment horizontal="right"/>
    </xf>
    <xf numFmtId="173" fontId="31" fillId="6" borderId="0" xfId="0" applyNumberFormat="1" applyFont="1" applyFill="1" applyAlignment="1">
      <alignment horizontal="right"/>
    </xf>
    <xf numFmtId="173" fontId="17" fillId="2" borderId="2" xfId="0" applyNumberFormat="1" applyFont="1" applyFill="1" applyBorder="1" applyAlignment="1">
      <alignment horizontal="right"/>
    </xf>
    <xf numFmtId="173" fontId="27" fillId="2" borderId="2" xfId="7" applyNumberFormat="1" applyFont="1" applyFill="1" applyBorder="1" applyAlignment="1" applyProtection="1">
      <alignment horizontal="right"/>
      <protection locked="0"/>
    </xf>
    <xf numFmtId="173" fontId="13" fillId="0" borderId="0" xfId="0" applyNumberFormat="1" applyFont="1" applyAlignment="1">
      <alignment horizontal="right"/>
    </xf>
    <xf numFmtId="173" fontId="13" fillId="2" borderId="0" xfId="0" applyNumberFormat="1" applyFont="1" applyFill="1" applyAlignment="1">
      <alignment horizontal="right" vertical="center"/>
    </xf>
    <xf numFmtId="173" fontId="13" fillId="6" borderId="2" xfId="0" applyNumberFormat="1" applyFont="1" applyFill="1" applyBorder="1" applyAlignment="1">
      <alignment horizontal="right"/>
    </xf>
    <xf numFmtId="173" fontId="17" fillId="2" borderId="1" xfId="0" applyNumberFormat="1" applyFont="1" applyFill="1" applyBorder="1" applyAlignment="1">
      <alignment horizontal="right"/>
    </xf>
    <xf numFmtId="196" fontId="16" fillId="2" borderId="0" xfId="0" applyNumberFormat="1" applyFont="1" applyFill="1" applyAlignment="1">
      <alignment horizontal="right"/>
    </xf>
    <xf numFmtId="196" fontId="50" fillId="2" borderId="1" xfId="0" applyNumberFormat="1" applyFont="1" applyFill="1" applyBorder="1" applyAlignment="1">
      <alignment horizontal="right"/>
    </xf>
    <xf numFmtId="177" fontId="16" fillId="2" borderId="1" xfId="0" applyNumberFormat="1" applyFont="1" applyFill="1" applyBorder="1" applyAlignment="1">
      <alignment horizontal="right"/>
    </xf>
    <xf numFmtId="0" fontId="6" fillId="2" borderId="0" xfId="1" applyFont="1" applyFill="1" applyAlignment="1">
      <alignment horizontal="center"/>
    </xf>
    <xf numFmtId="0" fontId="45" fillId="0" borderId="0" xfId="0" applyFont="1" applyAlignment="1">
      <alignment horizontal="left" vertical="center" wrapText="1"/>
    </xf>
    <xf numFmtId="0" fontId="45" fillId="0" borderId="0" xfId="0" applyFont="1" applyAlignment="1">
      <alignment horizontal="left" vertical="center"/>
    </xf>
    <xf numFmtId="0" fontId="8" fillId="2" borderId="0" xfId="1" applyFont="1" applyFill="1" applyAlignment="1">
      <alignment horizontal="left" vertical="center"/>
    </xf>
    <xf numFmtId="0" fontId="8" fillId="2" borderId="1" xfId="1" applyFont="1" applyFill="1" applyBorder="1" applyAlignment="1">
      <alignment horizontal="left" vertical="center"/>
    </xf>
    <xf numFmtId="0" fontId="8" fillId="2" borderId="3" xfId="1" applyFont="1" applyFill="1" applyBorder="1" applyAlignment="1">
      <alignment horizontal="center" vertical="center"/>
    </xf>
    <xf numFmtId="0" fontId="8" fillId="2" borderId="1" xfId="1" applyFont="1" applyFill="1" applyBorder="1" applyAlignment="1">
      <alignment horizontal="center" vertical="center"/>
    </xf>
    <xf numFmtId="0" fontId="8" fillId="2" borderId="3" xfId="1" applyFont="1" applyFill="1" applyBorder="1" applyAlignment="1">
      <alignment horizontal="center" vertical="center" wrapText="1"/>
    </xf>
    <xf numFmtId="0" fontId="8" fillId="2" borderId="1" xfId="1" applyFont="1" applyFill="1" applyBorder="1" applyAlignment="1">
      <alignment horizontal="center" vertical="center" wrapText="1"/>
    </xf>
    <xf numFmtId="0" fontId="8" fillId="2" borderId="3" xfId="1" applyFont="1" applyFill="1" applyBorder="1" applyAlignment="1">
      <alignment horizontal="right" vertical="center" wrapText="1" shrinkToFit="1"/>
    </xf>
    <xf numFmtId="0" fontId="8" fillId="2" borderId="1" xfId="1" applyFont="1" applyFill="1" applyBorder="1" applyAlignment="1">
      <alignment horizontal="right" vertical="center" wrapText="1" shrinkToFit="1"/>
    </xf>
    <xf numFmtId="17" fontId="8" fillId="2" borderId="3" xfId="1" applyNumberFormat="1" applyFont="1" applyFill="1" applyBorder="1" applyAlignment="1">
      <alignment horizontal="center"/>
    </xf>
    <xf numFmtId="0" fontId="8" fillId="2" borderId="3" xfId="1" applyFont="1" applyFill="1" applyBorder="1" applyAlignment="1">
      <alignment horizontal="center"/>
    </xf>
    <xf numFmtId="0" fontId="8" fillId="2" borderId="2" xfId="1" applyFont="1" applyFill="1" applyBorder="1" applyAlignment="1">
      <alignment horizontal="center"/>
    </xf>
    <xf numFmtId="0" fontId="22" fillId="2" borderId="0" xfId="0" applyFont="1" applyFill="1" applyAlignment="1">
      <alignment horizontal="left" wrapText="1"/>
    </xf>
    <xf numFmtId="17" fontId="8" fillId="2" borderId="2" xfId="1" applyNumberFormat="1" applyFont="1" applyFill="1" applyBorder="1" applyAlignment="1">
      <alignment horizontal="center"/>
    </xf>
    <xf numFmtId="4" fontId="8" fillId="2" borderId="2" xfId="1" applyNumberFormat="1" applyFont="1" applyFill="1" applyBorder="1" applyAlignment="1">
      <alignment horizontal="center" wrapText="1"/>
    </xf>
    <xf numFmtId="17" fontId="36" fillId="2" borderId="3" xfId="1" applyNumberFormat="1" applyFont="1" applyFill="1" applyBorder="1" applyAlignment="1">
      <alignment horizontal="center"/>
    </xf>
    <xf numFmtId="0" fontId="36" fillId="2" borderId="3" xfId="1" applyFont="1" applyFill="1" applyBorder="1" applyAlignment="1">
      <alignment horizontal="center"/>
    </xf>
    <xf numFmtId="0" fontId="36" fillId="2" borderId="0" xfId="1" applyFont="1" applyFill="1" applyAlignment="1">
      <alignment horizontal="center"/>
    </xf>
    <xf numFmtId="0" fontId="41" fillId="2" borderId="8" xfId="1" applyFont="1" applyFill="1" applyBorder="1" applyAlignment="1">
      <alignment wrapText="1"/>
    </xf>
    <xf numFmtId="0" fontId="41" fillId="2" borderId="0" xfId="1" applyFont="1" applyFill="1" applyAlignment="1">
      <alignment wrapText="1"/>
    </xf>
    <xf numFmtId="0" fontId="1" fillId="2" borderId="0" xfId="0" applyFont="1" applyFill="1" applyAlignment="1">
      <alignment horizontal="center"/>
    </xf>
    <xf numFmtId="0" fontId="8" fillId="2" borderId="0" xfId="3" applyFont="1" applyFill="1" applyAlignment="1">
      <alignment horizontal="left" vertical="center"/>
    </xf>
    <xf numFmtId="0" fontId="8" fillId="2" borderId="1" xfId="3" applyFont="1" applyFill="1" applyBorder="1" applyAlignment="1">
      <alignment horizontal="left" vertical="center"/>
    </xf>
    <xf numFmtId="0" fontId="8" fillId="2" borderId="0" xfId="6" applyFont="1" applyFill="1" applyAlignment="1">
      <alignment horizontal="left" vertical="center"/>
    </xf>
    <xf numFmtId="0" fontId="8" fillId="2" borderId="1" xfId="6" applyFont="1" applyFill="1" applyBorder="1" applyAlignment="1">
      <alignment horizontal="left" vertical="center"/>
    </xf>
    <xf numFmtId="0" fontId="22" fillId="2" borderId="3" xfId="6" applyFont="1" applyFill="1" applyBorder="1" applyAlignment="1">
      <alignment horizontal="right" vertical="top" wrapText="1"/>
    </xf>
    <xf numFmtId="17" fontId="8" fillId="2" borderId="2" xfId="3" applyNumberFormat="1" applyFont="1" applyFill="1" applyBorder="1" applyAlignment="1">
      <alignment horizontal="center"/>
    </xf>
    <xf numFmtId="0" fontId="8" fillId="2" borderId="2" xfId="3" applyFont="1" applyFill="1" applyBorder="1" applyAlignment="1">
      <alignment horizontal="center"/>
    </xf>
    <xf numFmtId="0" fontId="27" fillId="2" borderId="3" xfId="4" applyFont="1" applyFill="1" applyBorder="1" applyAlignment="1">
      <alignment horizontal="center" vertical="center"/>
    </xf>
    <xf numFmtId="0" fontId="27" fillId="2" borderId="1" xfId="4" applyFont="1" applyFill="1" applyBorder="1" applyAlignment="1">
      <alignment horizontal="center" vertical="center"/>
    </xf>
    <xf numFmtId="0" fontId="27" fillId="2" borderId="2" xfId="4" applyFont="1" applyFill="1" applyBorder="1" applyAlignment="1">
      <alignment horizontal="center" vertical="center" wrapText="1"/>
    </xf>
    <xf numFmtId="0" fontId="27" fillId="2" borderId="2" xfId="4" applyFont="1" applyFill="1" applyBorder="1" applyAlignment="1">
      <alignment horizontal="center" vertical="center"/>
    </xf>
    <xf numFmtId="17" fontId="8" fillId="2" borderId="2" xfId="0" applyNumberFormat="1" applyFont="1" applyFill="1" applyBorder="1" applyAlignment="1">
      <alignment horizontal="center" vertical="center"/>
    </xf>
    <xf numFmtId="17" fontId="8" fillId="2" borderId="3" xfId="0" applyNumberFormat="1" applyFont="1" applyFill="1" applyBorder="1" applyAlignment="1">
      <alignment horizontal="center" vertical="center"/>
    </xf>
    <xf numFmtId="0" fontId="8" fillId="2" borderId="4" xfId="1" quotePrefix="1" applyFont="1" applyFill="1" applyBorder="1" applyAlignment="1">
      <alignment horizontal="center" vertical="center"/>
    </xf>
    <xf numFmtId="0" fontId="8" fillId="2" borderId="8" xfId="1" quotePrefix="1" applyFont="1" applyFill="1" applyBorder="1" applyAlignment="1">
      <alignment horizontal="center" vertical="center"/>
    </xf>
    <xf numFmtId="0" fontId="8" fillId="2" borderId="10" xfId="1" quotePrefix="1" applyFont="1" applyFill="1" applyBorder="1" applyAlignment="1">
      <alignment horizontal="center" vertical="center"/>
    </xf>
    <xf numFmtId="0" fontId="22" fillId="2" borderId="0" xfId="1" applyFont="1" applyFill="1" applyAlignment="1">
      <alignment horizontal="left" vertical="center" wrapText="1"/>
    </xf>
    <xf numFmtId="0" fontId="16" fillId="2" borderId="3" xfId="0" applyFont="1" applyFill="1" applyBorder="1" applyAlignment="1">
      <alignment horizontal="left" wrapText="1"/>
    </xf>
    <xf numFmtId="0" fontId="16" fillId="2" borderId="1" xfId="0" applyFont="1" applyFill="1" applyBorder="1" applyAlignment="1">
      <alignment horizontal="left" wrapText="1"/>
    </xf>
    <xf numFmtId="0" fontId="16" fillId="2" borderId="3" xfId="0" applyFont="1" applyFill="1" applyBorder="1" applyAlignment="1">
      <alignment horizontal="left" vertical="center" wrapText="1"/>
    </xf>
    <xf numFmtId="0" fontId="16" fillId="2" borderId="1" xfId="0" applyFont="1" applyFill="1" applyBorder="1" applyAlignment="1">
      <alignment horizontal="left" vertical="center" wrapText="1"/>
    </xf>
    <xf numFmtId="0" fontId="22" fillId="2" borderId="0" xfId="1" applyFont="1" applyFill="1" applyAlignment="1">
      <alignment horizontal="left" vertical="top" wrapText="1"/>
    </xf>
    <xf numFmtId="0" fontId="8" fillId="2" borderId="3" xfId="0" applyFont="1" applyFill="1" applyBorder="1" applyAlignment="1">
      <alignment horizontal="right" vertical="center"/>
    </xf>
    <xf numFmtId="0" fontId="8" fillId="2" borderId="1" xfId="0" applyFont="1" applyFill="1" applyBorder="1" applyAlignment="1">
      <alignment horizontal="right" vertical="center"/>
    </xf>
    <xf numFmtId="0" fontId="8" fillId="2" borderId="0" xfId="0" applyFont="1" applyFill="1" applyAlignment="1">
      <alignment horizontal="left" vertical="center"/>
    </xf>
    <xf numFmtId="0" fontId="8" fillId="2" borderId="1" xfId="0" applyFont="1" applyFill="1" applyBorder="1" applyAlignment="1">
      <alignment horizontal="left" vertical="center"/>
    </xf>
    <xf numFmtId="17" fontId="8" fillId="2" borderId="2" xfId="0" applyNumberFormat="1" applyFont="1" applyFill="1" applyBorder="1" applyAlignment="1">
      <alignment horizontal="center"/>
    </xf>
    <xf numFmtId="0" fontId="8" fillId="2" borderId="2" xfId="0" applyFont="1" applyFill="1" applyBorder="1" applyAlignment="1">
      <alignment horizontal="center"/>
    </xf>
    <xf numFmtId="0" fontId="8" fillId="2" borderId="6" xfId="0" applyFont="1" applyFill="1" applyBorder="1" applyAlignment="1">
      <alignment horizontal="center"/>
    </xf>
    <xf numFmtId="0" fontId="8" fillId="2" borderId="5" xfId="0" applyFont="1" applyFill="1" applyBorder="1" applyAlignment="1">
      <alignment horizontal="center"/>
    </xf>
    <xf numFmtId="4" fontId="8" fillId="2" borderId="3" xfId="1" applyNumberFormat="1" applyFont="1" applyFill="1" applyBorder="1" applyAlignment="1">
      <alignment horizontal="center" vertical="center" wrapText="1"/>
    </xf>
    <xf numFmtId="4" fontId="8" fillId="2" borderId="0" xfId="1" applyNumberFormat="1" applyFont="1" applyFill="1" applyAlignment="1">
      <alignment horizontal="center" vertical="center" wrapText="1"/>
    </xf>
    <xf numFmtId="0" fontId="22" fillId="2" borderId="0" xfId="0" quotePrefix="1" applyFont="1" applyFill="1" applyAlignment="1">
      <alignment horizontal="left" vertical="top" wrapText="1"/>
    </xf>
    <xf numFmtId="17" fontId="8" fillId="2" borderId="2" xfId="1" applyNumberFormat="1" applyFont="1" applyFill="1" applyBorder="1" applyAlignment="1">
      <alignment horizontal="center" vertical="center"/>
    </xf>
    <xf numFmtId="0" fontId="8" fillId="2" borderId="2" xfId="1" applyFont="1" applyFill="1" applyBorder="1" applyAlignment="1">
      <alignment horizontal="center" vertical="center"/>
    </xf>
    <xf numFmtId="0" fontId="17" fillId="2" borderId="0" xfId="9" applyFont="1" applyFill="1" applyAlignment="1">
      <alignment horizontal="left" vertical="center"/>
    </xf>
    <xf numFmtId="0" fontId="8" fillId="2" borderId="2" xfId="1" applyFont="1" applyFill="1" applyBorder="1" applyAlignment="1">
      <alignment horizontal="left" wrapText="1"/>
    </xf>
    <xf numFmtId="0" fontId="4" fillId="2" borderId="2" xfId="1" applyFill="1" applyBorder="1" applyAlignment="1">
      <alignment horizontal="left" wrapText="1"/>
    </xf>
    <xf numFmtId="0" fontId="0" fillId="2" borderId="0" xfId="0" applyFill="1" applyAlignment="1">
      <alignment horizontal="left" vertical="top" wrapText="1"/>
    </xf>
  </cellXfs>
  <cellStyles count="334">
    <cellStyle name="20% - Énfasis1 2" xfId="243" xr:uid="{00000000-0005-0000-0000-000000000000}"/>
    <cellStyle name="20% - Énfasis1 3" xfId="244" xr:uid="{00000000-0005-0000-0000-000001000000}"/>
    <cellStyle name="20% - Énfasis2 2" xfId="245" xr:uid="{00000000-0005-0000-0000-000002000000}"/>
    <cellStyle name="20% - Énfasis2 3" xfId="246" xr:uid="{00000000-0005-0000-0000-000003000000}"/>
    <cellStyle name="20% - Énfasis3 2" xfId="247" xr:uid="{00000000-0005-0000-0000-000004000000}"/>
    <cellStyle name="20% - Énfasis3 3" xfId="248" xr:uid="{00000000-0005-0000-0000-000005000000}"/>
    <cellStyle name="20% - Énfasis4 2" xfId="249" xr:uid="{00000000-0005-0000-0000-000006000000}"/>
    <cellStyle name="20% - Énfasis4 3" xfId="250" xr:uid="{00000000-0005-0000-0000-000007000000}"/>
    <cellStyle name="20% - Énfasis5 2" xfId="251" xr:uid="{00000000-0005-0000-0000-000008000000}"/>
    <cellStyle name="20% - Énfasis5 3" xfId="252" xr:uid="{00000000-0005-0000-0000-000009000000}"/>
    <cellStyle name="20% - Énfasis6 2" xfId="253" xr:uid="{00000000-0005-0000-0000-00000A000000}"/>
    <cellStyle name="20% - Énfasis6 3" xfId="254" xr:uid="{00000000-0005-0000-0000-00000B000000}"/>
    <cellStyle name="40% - Énfasis1 2" xfId="255" xr:uid="{00000000-0005-0000-0000-00000C000000}"/>
    <cellStyle name="40% - Énfasis1 3" xfId="256" xr:uid="{00000000-0005-0000-0000-00000D000000}"/>
    <cellStyle name="40% - Énfasis2 2" xfId="257" xr:uid="{00000000-0005-0000-0000-00000E000000}"/>
    <cellStyle name="40% - Énfasis2 3" xfId="258" xr:uid="{00000000-0005-0000-0000-00000F000000}"/>
    <cellStyle name="40% - Énfasis3 2" xfId="259" xr:uid="{00000000-0005-0000-0000-000010000000}"/>
    <cellStyle name="40% - Énfasis3 3" xfId="260" xr:uid="{00000000-0005-0000-0000-000011000000}"/>
    <cellStyle name="40% - Énfasis4 2" xfId="261" xr:uid="{00000000-0005-0000-0000-000012000000}"/>
    <cellStyle name="40% - Énfasis4 3" xfId="262" xr:uid="{00000000-0005-0000-0000-000013000000}"/>
    <cellStyle name="40% - Énfasis5 2" xfId="263" xr:uid="{00000000-0005-0000-0000-000014000000}"/>
    <cellStyle name="40% - Énfasis5 3" xfId="264" xr:uid="{00000000-0005-0000-0000-000015000000}"/>
    <cellStyle name="40% - Énfasis6 2" xfId="265" xr:uid="{00000000-0005-0000-0000-000016000000}"/>
    <cellStyle name="40% - Énfasis6 3" xfId="266" xr:uid="{00000000-0005-0000-0000-000017000000}"/>
    <cellStyle name="60% - Énfasis1 2" xfId="267" xr:uid="{00000000-0005-0000-0000-000018000000}"/>
    <cellStyle name="60% - Énfasis1 3" xfId="268" xr:uid="{00000000-0005-0000-0000-000019000000}"/>
    <cellStyle name="60% - Énfasis2 2" xfId="269" xr:uid="{00000000-0005-0000-0000-00001A000000}"/>
    <cellStyle name="60% - Énfasis2 3" xfId="270" xr:uid="{00000000-0005-0000-0000-00001B000000}"/>
    <cellStyle name="60% - Énfasis3 2" xfId="271" xr:uid="{00000000-0005-0000-0000-00001C000000}"/>
    <cellStyle name="60% - Énfasis3 3" xfId="272" xr:uid="{00000000-0005-0000-0000-00001D000000}"/>
    <cellStyle name="60% - Énfasis4 2" xfId="273" xr:uid="{00000000-0005-0000-0000-00001E000000}"/>
    <cellStyle name="60% - Énfasis4 3" xfId="274" xr:uid="{00000000-0005-0000-0000-00001F000000}"/>
    <cellStyle name="60% - Énfasis5 2" xfId="275" xr:uid="{00000000-0005-0000-0000-000020000000}"/>
    <cellStyle name="60% - Énfasis5 3" xfId="276" xr:uid="{00000000-0005-0000-0000-000021000000}"/>
    <cellStyle name="60% - Énfasis6 2" xfId="277" xr:uid="{00000000-0005-0000-0000-000022000000}"/>
    <cellStyle name="60% - Énfasis6 3" xfId="278" xr:uid="{00000000-0005-0000-0000-000023000000}"/>
    <cellStyle name="Buena 2" xfId="279" xr:uid="{00000000-0005-0000-0000-000024000000}"/>
    <cellStyle name="Buena 3" xfId="280" xr:uid="{00000000-0005-0000-0000-000025000000}"/>
    <cellStyle name="Cálculo 2" xfId="281" xr:uid="{00000000-0005-0000-0000-000026000000}"/>
    <cellStyle name="Cálculo 3" xfId="282" xr:uid="{00000000-0005-0000-0000-000027000000}"/>
    <cellStyle name="Celda de comprobación 2" xfId="283" xr:uid="{00000000-0005-0000-0000-000028000000}"/>
    <cellStyle name="Celda de comprobación 3" xfId="284" xr:uid="{00000000-0005-0000-0000-000029000000}"/>
    <cellStyle name="Celda vinculada 2" xfId="285" xr:uid="{00000000-0005-0000-0000-00002A000000}"/>
    <cellStyle name="Celda vinculada 3" xfId="286" xr:uid="{00000000-0005-0000-0000-00002B000000}"/>
    <cellStyle name="Encabezado 4 2" xfId="287" xr:uid="{00000000-0005-0000-0000-00002C000000}"/>
    <cellStyle name="Encabezado 4 3" xfId="288" xr:uid="{00000000-0005-0000-0000-00002D000000}"/>
    <cellStyle name="Énfasis1 2" xfId="289" xr:uid="{00000000-0005-0000-0000-00002E000000}"/>
    <cellStyle name="Énfasis1 3" xfId="290" xr:uid="{00000000-0005-0000-0000-00002F000000}"/>
    <cellStyle name="Énfasis2 2" xfId="291" xr:uid="{00000000-0005-0000-0000-000030000000}"/>
    <cellStyle name="Énfasis2 3" xfId="292" xr:uid="{00000000-0005-0000-0000-000031000000}"/>
    <cellStyle name="Énfasis3 2" xfId="293" xr:uid="{00000000-0005-0000-0000-000032000000}"/>
    <cellStyle name="Énfasis3 3" xfId="294" xr:uid="{00000000-0005-0000-0000-000033000000}"/>
    <cellStyle name="Énfasis4 2" xfId="295" xr:uid="{00000000-0005-0000-0000-000034000000}"/>
    <cellStyle name="Énfasis4 3" xfId="296" xr:uid="{00000000-0005-0000-0000-000035000000}"/>
    <cellStyle name="Énfasis5 2" xfId="297" xr:uid="{00000000-0005-0000-0000-000036000000}"/>
    <cellStyle name="Énfasis5 3" xfId="298" xr:uid="{00000000-0005-0000-0000-000037000000}"/>
    <cellStyle name="Énfasis6 2" xfId="299" xr:uid="{00000000-0005-0000-0000-000038000000}"/>
    <cellStyle name="Énfasis6 3" xfId="300" xr:uid="{00000000-0005-0000-0000-000039000000}"/>
    <cellStyle name="Entrada 2" xfId="301" xr:uid="{00000000-0005-0000-0000-00003A000000}"/>
    <cellStyle name="Entrada 3" xfId="302" xr:uid="{00000000-0005-0000-0000-00003B000000}"/>
    <cellStyle name="Hipervínculo" xfId="2" builtinId="8"/>
    <cellStyle name="Incorrecto 2" xfId="303" xr:uid="{00000000-0005-0000-0000-00003D000000}"/>
    <cellStyle name="Incorrecto 3" xfId="304" xr:uid="{00000000-0005-0000-0000-00003E000000}"/>
    <cellStyle name="mes tabla dinámica" xfId="305" xr:uid="{00000000-0005-0000-0000-00003F000000}"/>
    <cellStyle name="mes tabla dinámica 2" xfId="306" xr:uid="{00000000-0005-0000-0000-000040000000}"/>
    <cellStyle name="Millares" xfId="24" builtinId="3"/>
    <cellStyle name="Millares 2" xfId="17" xr:uid="{00000000-0005-0000-0000-000042000000}"/>
    <cellStyle name="Millares 2 2" xfId="31" xr:uid="{00000000-0005-0000-0000-000043000000}"/>
    <cellStyle name="Millares 2 2 2" xfId="35" xr:uid="{00000000-0005-0000-0000-000044000000}"/>
    <cellStyle name="Millares 2 2 2 2" xfId="47" xr:uid="{00000000-0005-0000-0000-000045000000}"/>
    <cellStyle name="Millares 2 2 2 2 2" xfId="71" xr:uid="{00000000-0005-0000-0000-000046000000}"/>
    <cellStyle name="Millares 2 2 2 2 2 2" xfId="119" xr:uid="{00000000-0005-0000-0000-000047000000}"/>
    <cellStyle name="Millares 2 2 2 2 3" xfId="95" xr:uid="{00000000-0005-0000-0000-000048000000}"/>
    <cellStyle name="Millares 2 2 2 3" xfId="59" xr:uid="{00000000-0005-0000-0000-000049000000}"/>
    <cellStyle name="Millares 2 2 2 3 2" xfId="107" xr:uid="{00000000-0005-0000-0000-00004A000000}"/>
    <cellStyle name="Millares 2 2 2 4" xfId="83" xr:uid="{00000000-0005-0000-0000-00004B000000}"/>
    <cellStyle name="Millares 2 2 3" xfId="43" xr:uid="{00000000-0005-0000-0000-00004C000000}"/>
    <cellStyle name="Millares 2 2 3 2" xfId="67" xr:uid="{00000000-0005-0000-0000-00004D000000}"/>
    <cellStyle name="Millares 2 2 3 2 2" xfId="115" xr:uid="{00000000-0005-0000-0000-00004E000000}"/>
    <cellStyle name="Millares 2 2 3 3" xfId="91" xr:uid="{00000000-0005-0000-0000-00004F000000}"/>
    <cellStyle name="Millares 2 2 4" xfId="55" xr:uid="{00000000-0005-0000-0000-000050000000}"/>
    <cellStyle name="Millares 2 2 4 2" xfId="103" xr:uid="{00000000-0005-0000-0000-000051000000}"/>
    <cellStyle name="Millares 2 2 5" xfId="79" xr:uid="{00000000-0005-0000-0000-000052000000}"/>
    <cellStyle name="Millares 2 2 6" xfId="128" xr:uid="{00000000-0005-0000-0000-000053000000}"/>
    <cellStyle name="Millares 2 3" xfId="33" xr:uid="{00000000-0005-0000-0000-000054000000}"/>
    <cellStyle name="Millares 2 3 2" xfId="45" xr:uid="{00000000-0005-0000-0000-000055000000}"/>
    <cellStyle name="Millares 2 3 2 2" xfId="69" xr:uid="{00000000-0005-0000-0000-000056000000}"/>
    <cellStyle name="Millares 2 3 2 2 2" xfId="117" xr:uid="{00000000-0005-0000-0000-000057000000}"/>
    <cellStyle name="Millares 2 3 2 3" xfId="93" xr:uid="{00000000-0005-0000-0000-000058000000}"/>
    <cellStyle name="Millares 2 3 3" xfId="57" xr:uid="{00000000-0005-0000-0000-000059000000}"/>
    <cellStyle name="Millares 2 3 3 2" xfId="105" xr:uid="{00000000-0005-0000-0000-00005A000000}"/>
    <cellStyle name="Millares 2 3 4" xfId="81" xr:uid="{00000000-0005-0000-0000-00005B000000}"/>
    <cellStyle name="Millares 2 3 5" xfId="131" xr:uid="{00000000-0005-0000-0000-00005C000000}"/>
    <cellStyle name="Millares 2 4" xfId="28" xr:uid="{00000000-0005-0000-0000-00005D000000}"/>
    <cellStyle name="Millares 2 4 2" xfId="41" xr:uid="{00000000-0005-0000-0000-00005E000000}"/>
    <cellStyle name="Millares 2 4 2 2" xfId="65" xr:uid="{00000000-0005-0000-0000-00005F000000}"/>
    <cellStyle name="Millares 2 4 2 2 2" xfId="113" xr:uid="{00000000-0005-0000-0000-000060000000}"/>
    <cellStyle name="Millares 2 4 2 3" xfId="89" xr:uid="{00000000-0005-0000-0000-000061000000}"/>
    <cellStyle name="Millares 2 4 3" xfId="53" xr:uid="{00000000-0005-0000-0000-000062000000}"/>
    <cellStyle name="Millares 2 4 3 2" xfId="101" xr:uid="{00000000-0005-0000-0000-000063000000}"/>
    <cellStyle name="Millares 2 4 4" xfId="77" xr:uid="{00000000-0005-0000-0000-000064000000}"/>
    <cellStyle name="Millares 2 4 5" xfId="134" xr:uid="{00000000-0005-0000-0000-000065000000}"/>
    <cellStyle name="Millares 2 5" xfId="37" xr:uid="{00000000-0005-0000-0000-000066000000}"/>
    <cellStyle name="Millares 2 5 2" xfId="61" xr:uid="{00000000-0005-0000-0000-000067000000}"/>
    <cellStyle name="Millares 2 5 2 2" xfId="109" xr:uid="{00000000-0005-0000-0000-000068000000}"/>
    <cellStyle name="Millares 2 5 3" xfId="85" xr:uid="{00000000-0005-0000-0000-000069000000}"/>
    <cellStyle name="Millares 2 5 4" xfId="137" xr:uid="{00000000-0005-0000-0000-00006A000000}"/>
    <cellStyle name="Millares 2 6" xfId="49" xr:uid="{00000000-0005-0000-0000-00006B000000}"/>
    <cellStyle name="Millares 2 6 2" xfId="97" xr:uid="{00000000-0005-0000-0000-00006C000000}"/>
    <cellStyle name="Millares 2 6 3" xfId="140" xr:uid="{00000000-0005-0000-0000-00006D000000}"/>
    <cellStyle name="Millares 2 7" xfId="73" xr:uid="{00000000-0005-0000-0000-00006E000000}"/>
    <cellStyle name="Millares 2 7 2" xfId="143" xr:uid="{00000000-0005-0000-0000-00006F000000}"/>
    <cellStyle name="Millares 2 8" xfId="307" xr:uid="{00000000-0005-0000-0000-000070000000}"/>
    <cellStyle name="Millares 2 9" xfId="125" xr:uid="{00000000-0005-0000-0000-000071000000}"/>
    <cellStyle name="Millares 3" xfId="16" xr:uid="{00000000-0005-0000-0000-000072000000}"/>
    <cellStyle name="Millares 3 2" xfId="34" xr:uid="{00000000-0005-0000-0000-000073000000}"/>
    <cellStyle name="Millares 3 2 2" xfId="46" xr:uid="{00000000-0005-0000-0000-000074000000}"/>
    <cellStyle name="Millares 3 2 2 2" xfId="70" xr:uid="{00000000-0005-0000-0000-000075000000}"/>
    <cellStyle name="Millares 3 2 2 2 2" xfId="118" xr:uid="{00000000-0005-0000-0000-000076000000}"/>
    <cellStyle name="Millares 3 2 2 3" xfId="94" xr:uid="{00000000-0005-0000-0000-000077000000}"/>
    <cellStyle name="Millares 3 2 3" xfId="58" xr:uid="{00000000-0005-0000-0000-000078000000}"/>
    <cellStyle name="Millares 3 2 3 2" xfId="106" xr:uid="{00000000-0005-0000-0000-000079000000}"/>
    <cellStyle name="Millares 3 2 4" xfId="82" xr:uid="{00000000-0005-0000-0000-00007A000000}"/>
    <cellStyle name="Millares 3 2 5" xfId="127" xr:uid="{00000000-0005-0000-0000-00007B000000}"/>
    <cellStyle name="Millares 3 3" xfId="30" xr:uid="{00000000-0005-0000-0000-00007C000000}"/>
    <cellStyle name="Millares 3 3 2" xfId="42" xr:uid="{00000000-0005-0000-0000-00007D000000}"/>
    <cellStyle name="Millares 3 3 2 2" xfId="66" xr:uid="{00000000-0005-0000-0000-00007E000000}"/>
    <cellStyle name="Millares 3 3 2 2 2" xfId="114" xr:uid="{00000000-0005-0000-0000-00007F000000}"/>
    <cellStyle name="Millares 3 3 2 3" xfId="90" xr:uid="{00000000-0005-0000-0000-000080000000}"/>
    <cellStyle name="Millares 3 3 3" xfId="54" xr:uid="{00000000-0005-0000-0000-000081000000}"/>
    <cellStyle name="Millares 3 3 3 2" xfId="102" xr:uid="{00000000-0005-0000-0000-000082000000}"/>
    <cellStyle name="Millares 3 3 4" xfId="78" xr:uid="{00000000-0005-0000-0000-000083000000}"/>
    <cellStyle name="Millares 3 3 5" xfId="130" xr:uid="{00000000-0005-0000-0000-000084000000}"/>
    <cellStyle name="Millares 3 4" xfId="36" xr:uid="{00000000-0005-0000-0000-000085000000}"/>
    <cellStyle name="Millares 3 4 2" xfId="60" xr:uid="{00000000-0005-0000-0000-000086000000}"/>
    <cellStyle name="Millares 3 4 2 2" xfId="108" xr:uid="{00000000-0005-0000-0000-000087000000}"/>
    <cellStyle name="Millares 3 4 3" xfId="84" xr:uid="{00000000-0005-0000-0000-000088000000}"/>
    <cellStyle name="Millares 3 4 4" xfId="133" xr:uid="{00000000-0005-0000-0000-000089000000}"/>
    <cellStyle name="Millares 3 5" xfId="48" xr:uid="{00000000-0005-0000-0000-00008A000000}"/>
    <cellStyle name="Millares 3 5 2" xfId="96" xr:uid="{00000000-0005-0000-0000-00008B000000}"/>
    <cellStyle name="Millares 3 5 3" xfId="136" xr:uid="{00000000-0005-0000-0000-00008C000000}"/>
    <cellStyle name="Millares 3 6" xfId="72" xr:uid="{00000000-0005-0000-0000-00008D000000}"/>
    <cellStyle name="Millares 3 6 2" xfId="139" xr:uid="{00000000-0005-0000-0000-00008E000000}"/>
    <cellStyle name="Millares 3 7" xfId="142" xr:uid="{00000000-0005-0000-0000-00008F000000}"/>
    <cellStyle name="Millares 3 8" xfId="124" xr:uid="{00000000-0005-0000-0000-000090000000}"/>
    <cellStyle name="Millares 4" xfId="32" xr:uid="{00000000-0005-0000-0000-000091000000}"/>
    <cellStyle name="Millares 4 2" xfId="44" xr:uid="{00000000-0005-0000-0000-000092000000}"/>
    <cellStyle name="Millares 4 2 2" xfId="68" xr:uid="{00000000-0005-0000-0000-000093000000}"/>
    <cellStyle name="Millares 4 2 2 2" xfId="116" xr:uid="{00000000-0005-0000-0000-000094000000}"/>
    <cellStyle name="Millares 4 2 3" xfId="92" xr:uid="{00000000-0005-0000-0000-000095000000}"/>
    <cellStyle name="Millares 4 3" xfId="56" xr:uid="{00000000-0005-0000-0000-000096000000}"/>
    <cellStyle name="Millares 4 3 2" xfId="104" xr:uid="{00000000-0005-0000-0000-000097000000}"/>
    <cellStyle name="Millares 4 4" xfId="80" xr:uid="{00000000-0005-0000-0000-000098000000}"/>
    <cellStyle name="Millares 5" xfId="25" xr:uid="{00000000-0005-0000-0000-000099000000}"/>
    <cellStyle name="Millares 5 2" xfId="40" xr:uid="{00000000-0005-0000-0000-00009A000000}"/>
    <cellStyle name="Millares 5 2 2" xfId="64" xr:uid="{00000000-0005-0000-0000-00009B000000}"/>
    <cellStyle name="Millares 5 2 2 2" xfId="112" xr:uid="{00000000-0005-0000-0000-00009C000000}"/>
    <cellStyle name="Millares 5 2 3" xfId="88" xr:uid="{00000000-0005-0000-0000-00009D000000}"/>
    <cellStyle name="Millares 5 3" xfId="52" xr:uid="{00000000-0005-0000-0000-00009E000000}"/>
    <cellStyle name="Millares 5 3 2" xfId="100" xr:uid="{00000000-0005-0000-0000-00009F000000}"/>
    <cellStyle name="Millares 5 4" xfId="76" xr:uid="{00000000-0005-0000-0000-0000A0000000}"/>
    <cellStyle name="Millares 6" xfId="39" xr:uid="{00000000-0005-0000-0000-0000A1000000}"/>
    <cellStyle name="Millares 6 2" xfId="63" xr:uid="{00000000-0005-0000-0000-0000A2000000}"/>
    <cellStyle name="Millares 6 2 2" xfId="111" xr:uid="{00000000-0005-0000-0000-0000A3000000}"/>
    <cellStyle name="Millares 6 3" xfId="87" xr:uid="{00000000-0005-0000-0000-0000A4000000}"/>
    <cellStyle name="Millares 7" xfId="51" xr:uid="{00000000-0005-0000-0000-0000A5000000}"/>
    <cellStyle name="Millares 7 2" xfId="99" xr:uid="{00000000-0005-0000-0000-0000A6000000}"/>
    <cellStyle name="Millares 7 3" xfId="165" xr:uid="{00000000-0005-0000-0000-0000A7000000}"/>
    <cellStyle name="Millares 8" xfId="75" xr:uid="{00000000-0005-0000-0000-0000A8000000}"/>
    <cellStyle name="Millares 9" xfId="121" xr:uid="{00000000-0005-0000-0000-0000A9000000}"/>
    <cellStyle name="Moneda 2" xfId="18" xr:uid="{00000000-0005-0000-0000-0000AA000000}"/>
    <cellStyle name="Moneda 2 2" xfId="38" xr:uid="{00000000-0005-0000-0000-0000AB000000}"/>
    <cellStyle name="Moneda 2 2 2" xfId="62" xr:uid="{00000000-0005-0000-0000-0000AC000000}"/>
    <cellStyle name="Moneda 2 2 2 2" xfId="110" xr:uid="{00000000-0005-0000-0000-0000AD000000}"/>
    <cellStyle name="Moneda 2 2 3" xfId="86" xr:uid="{00000000-0005-0000-0000-0000AE000000}"/>
    <cellStyle name="Moneda 2 2 4" xfId="129" xr:uid="{00000000-0005-0000-0000-0000AF000000}"/>
    <cellStyle name="Moneda 2 3" xfId="50" xr:uid="{00000000-0005-0000-0000-0000B0000000}"/>
    <cellStyle name="Moneda 2 3 2" xfId="98" xr:uid="{00000000-0005-0000-0000-0000B1000000}"/>
    <cellStyle name="Moneda 2 3 3" xfId="132" xr:uid="{00000000-0005-0000-0000-0000B2000000}"/>
    <cellStyle name="Moneda 2 4" xfId="74" xr:uid="{00000000-0005-0000-0000-0000B3000000}"/>
    <cellStyle name="Moneda 2 4 2" xfId="135" xr:uid="{00000000-0005-0000-0000-0000B4000000}"/>
    <cellStyle name="Moneda 2 5" xfId="138" xr:uid="{00000000-0005-0000-0000-0000B5000000}"/>
    <cellStyle name="Moneda 2 6" xfId="141" xr:uid="{00000000-0005-0000-0000-0000B6000000}"/>
    <cellStyle name="Moneda 2 7" xfId="144" xr:uid="{00000000-0005-0000-0000-0000B7000000}"/>
    <cellStyle name="Moneda 2 8" xfId="126" xr:uid="{00000000-0005-0000-0000-0000B8000000}"/>
    <cellStyle name="Neutral 2" xfId="308" xr:uid="{00000000-0005-0000-0000-0000B9000000}"/>
    <cellStyle name="Neutral 3" xfId="309" xr:uid="{00000000-0005-0000-0000-0000BA000000}"/>
    <cellStyle name="Normal" xfId="0" builtinId="0"/>
    <cellStyle name="Normal 10" xfId="166" xr:uid="{00000000-0005-0000-0000-0000BC000000}"/>
    <cellStyle name="Normal 10 2" xfId="242" xr:uid="{00000000-0005-0000-0000-0000BD000000}"/>
    <cellStyle name="Normal 11" xfId="9" xr:uid="{00000000-0005-0000-0000-0000BE000000}"/>
    <cellStyle name="Normal 2" xfId="1" xr:uid="{00000000-0005-0000-0000-0000BF000000}"/>
    <cellStyle name="Normal 2 10" xfId="167" xr:uid="{00000000-0005-0000-0000-0000C0000000}"/>
    <cellStyle name="Normal 2 11" xfId="168" xr:uid="{00000000-0005-0000-0000-0000C1000000}"/>
    <cellStyle name="Normal 2 12" xfId="169" xr:uid="{00000000-0005-0000-0000-0000C2000000}"/>
    <cellStyle name="Normal 2 13" xfId="170" xr:uid="{00000000-0005-0000-0000-0000C3000000}"/>
    <cellStyle name="Normal 2 14" xfId="171" xr:uid="{00000000-0005-0000-0000-0000C4000000}"/>
    <cellStyle name="Normal 2 15" xfId="172" xr:uid="{00000000-0005-0000-0000-0000C5000000}"/>
    <cellStyle name="Normal 2 16" xfId="173" xr:uid="{00000000-0005-0000-0000-0000C6000000}"/>
    <cellStyle name="Normal 2 17" xfId="174" xr:uid="{00000000-0005-0000-0000-0000C7000000}"/>
    <cellStyle name="Normal 2 18" xfId="175" xr:uid="{00000000-0005-0000-0000-0000C8000000}"/>
    <cellStyle name="Normal 2 19" xfId="176" xr:uid="{00000000-0005-0000-0000-0000C9000000}"/>
    <cellStyle name="Normal 2 2" xfId="3" xr:uid="{00000000-0005-0000-0000-0000CA000000}"/>
    <cellStyle name="Normal 2 2 10" xfId="177" xr:uid="{00000000-0005-0000-0000-0000CB000000}"/>
    <cellStyle name="Normal 2 2 11" xfId="178" xr:uid="{00000000-0005-0000-0000-0000CC000000}"/>
    <cellStyle name="Normal 2 2 12" xfId="179" xr:uid="{00000000-0005-0000-0000-0000CD000000}"/>
    <cellStyle name="Normal 2 2 13" xfId="180" xr:uid="{00000000-0005-0000-0000-0000CE000000}"/>
    <cellStyle name="Normal 2 2 14" xfId="181" xr:uid="{00000000-0005-0000-0000-0000CF000000}"/>
    <cellStyle name="Normal 2 2 15" xfId="182" xr:uid="{00000000-0005-0000-0000-0000D0000000}"/>
    <cellStyle name="Normal 2 2 16" xfId="183" xr:uid="{00000000-0005-0000-0000-0000D1000000}"/>
    <cellStyle name="Normal 2 2 17" xfId="184" xr:uid="{00000000-0005-0000-0000-0000D2000000}"/>
    <cellStyle name="Normal 2 2 2" xfId="146" xr:uid="{00000000-0005-0000-0000-0000D3000000}"/>
    <cellStyle name="Normal 2 2 3" xfId="185" xr:uid="{00000000-0005-0000-0000-0000D4000000}"/>
    <cellStyle name="Normal 2 2 4" xfId="186" xr:uid="{00000000-0005-0000-0000-0000D5000000}"/>
    <cellStyle name="Normal 2 2 5" xfId="187" xr:uid="{00000000-0005-0000-0000-0000D6000000}"/>
    <cellStyle name="Normal 2 2 6" xfId="188" xr:uid="{00000000-0005-0000-0000-0000D7000000}"/>
    <cellStyle name="Normal 2 2 7" xfId="189" xr:uid="{00000000-0005-0000-0000-0000D8000000}"/>
    <cellStyle name="Normal 2 2 8" xfId="190" xr:uid="{00000000-0005-0000-0000-0000D9000000}"/>
    <cellStyle name="Normal 2 2 9" xfId="191" xr:uid="{00000000-0005-0000-0000-0000DA000000}"/>
    <cellStyle name="Normal 2 2_Tablas" xfId="147" xr:uid="{00000000-0005-0000-0000-0000DB000000}"/>
    <cellStyle name="Normal 2 20" xfId="192" xr:uid="{00000000-0005-0000-0000-0000DC000000}"/>
    <cellStyle name="Normal 2 21" xfId="193" xr:uid="{00000000-0005-0000-0000-0000DD000000}"/>
    <cellStyle name="Normal 2 22" xfId="194" xr:uid="{00000000-0005-0000-0000-0000DE000000}"/>
    <cellStyle name="Normal 2 23" xfId="195" xr:uid="{00000000-0005-0000-0000-0000DF000000}"/>
    <cellStyle name="Normal 2 24" xfId="196" xr:uid="{00000000-0005-0000-0000-0000E0000000}"/>
    <cellStyle name="Normal 2 25" xfId="197" xr:uid="{00000000-0005-0000-0000-0000E1000000}"/>
    <cellStyle name="Normal 2 26" xfId="145" xr:uid="{00000000-0005-0000-0000-0000E2000000}"/>
    <cellStyle name="Normal 2 3" xfId="12" xr:uid="{00000000-0005-0000-0000-0000E3000000}"/>
    <cellStyle name="Normal 2 3 2" xfId="14" xr:uid="{00000000-0005-0000-0000-0000E4000000}"/>
    <cellStyle name="Normal 2 4" xfId="148" xr:uid="{00000000-0005-0000-0000-0000E5000000}"/>
    <cellStyle name="Normal 2 4 2" xfId="240" xr:uid="{00000000-0005-0000-0000-0000E6000000}"/>
    <cellStyle name="Normal 2 5" xfId="149" xr:uid="{00000000-0005-0000-0000-0000E7000000}"/>
    <cellStyle name="Normal 2 5 2" xfId="241" xr:uid="{00000000-0005-0000-0000-0000E8000000}"/>
    <cellStyle name="Normal 2 6" xfId="150" xr:uid="{00000000-0005-0000-0000-0000E9000000}"/>
    <cellStyle name="Normal 2 7" xfId="151" xr:uid="{00000000-0005-0000-0000-0000EA000000}"/>
    <cellStyle name="Normal 2 8" xfId="152" xr:uid="{00000000-0005-0000-0000-0000EB000000}"/>
    <cellStyle name="Normal 2 9" xfId="198" xr:uid="{00000000-0005-0000-0000-0000EC000000}"/>
    <cellStyle name="Normal 3" xfId="4" xr:uid="{00000000-0005-0000-0000-0000ED000000}"/>
    <cellStyle name="Normal 3 10" xfId="199" xr:uid="{00000000-0005-0000-0000-0000EE000000}"/>
    <cellStyle name="Normal 3 11" xfId="200" xr:uid="{00000000-0005-0000-0000-0000EF000000}"/>
    <cellStyle name="Normal 3 12" xfId="201" xr:uid="{00000000-0005-0000-0000-0000F0000000}"/>
    <cellStyle name="Normal 3 13" xfId="202" xr:uid="{00000000-0005-0000-0000-0000F1000000}"/>
    <cellStyle name="Normal 3 14" xfId="203" xr:uid="{00000000-0005-0000-0000-0000F2000000}"/>
    <cellStyle name="Normal 3 15" xfId="204" xr:uid="{00000000-0005-0000-0000-0000F3000000}"/>
    <cellStyle name="Normal 3 16" xfId="205" xr:uid="{00000000-0005-0000-0000-0000F4000000}"/>
    <cellStyle name="Normal 3 17" xfId="206" xr:uid="{00000000-0005-0000-0000-0000F5000000}"/>
    <cellStyle name="Normal 3 18" xfId="207" xr:uid="{00000000-0005-0000-0000-0000F6000000}"/>
    <cellStyle name="Normal 3 2" xfId="13" xr:uid="{00000000-0005-0000-0000-0000F7000000}"/>
    <cellStyle name="Normal 3 2 2" xfId="27" xr:uid="{00000000-0005-0000-0000-0000F8000000}"/>
    <cellStyle name="Normal 3 2 2 2" xfId="208" xr:uid="{00000000-0005-0000-0000-0000F9000000}"/>
    <cellStyle name="Normal 3 2 2 3" xfId="123" xr:uid="{00000000-0005-0000-0000-0000FA000000}"/>
    <cellStyle name="Normal 3 2 3" xfId="26" xr:uid="{00000000-0005-0000-0000-0000FB000000}"/>
    <cellStyle name="Normal 3 2 3 2" xfId="333" xr:uid="{00000000-0005-0000-0000-0000FC000000}"/>
    <cellStyle name="Normal 3 2 4" xfId="120" xr:uid="{00000000-0005-0000-0000-0000FD000000}"/>
    <cellStyle name="Normal 3 3" xfId="19" xr:uid="{00000000-0005-0000-0000-0000FE000000}"/>
    <cellStyle name="Normal 3 3 2" xfId="209" xr:uid="{00000000-0005-0000-0000-0000FF000000}"/>
    <cellStyle name="Normal 3 4" xfId="29" xr:uid="{00000000-0005-0000-0000-000000010000}"/>
    <cellStyle name="Normal 3 4 2" xfId="210" xr:uid="{00000000-0005-0000-0000-000001010000}"/>
    <cellStyle name="Normal 3 5" xfId="211" xr:uid="{00000000-0005-0000-0000-000002010000}"/>
    <cellStyle name="Normal 3 6" xfId="212" xr:uid="{00000000-0005-0000-0000-000003010000}"/>
    <cellStyle name="Normal 3 7" xfId="213" xr:uid="{00000000-0005-0000-0000-000004010000}"/>
    <cellStyle name="Normal 3 8" xfId="214" xr:uid="{00000000-0005-0000-0000-000005010000}"/>
    <cellStyle name="Normal 3 9" xfId="215" xr:uid="{00000000-0005-0000-0000-000006010000}"/>
    <cellStyle name="Normal 4" xfId="11" xr:uid="{00000000-0005-0000-0000-000007010000}"/>
    <cellStyle name="Normal 4 2" xfId="20" xr:uid="{00000000-0005-0000-0000-000008010000}"/>
    <cellStyle name="Normal 4 2 2" xfId="310" xr:uid="{00000000-0005-0000-0000-000009010000}"/>
    <cellStyle name="Normal 4 2 3" xfId="216" xr:uid="{00000000-0005-0000-0000-00000A010000}"/>
    <cellStyle name="Normal 4 3" xfId="239" xr:uid="{00000000-0005-0000-0000-00000B010000}"/>
    <cellStyle name="Normal 5" xfId="10" xr:uid="{00000000-0005-0000-0000-00000C010000}"/>
    <cellStyle name="Normal 5 2" xfId="21" xr:uid="{00000000-0005-0000-0000-00000D010000}"/>
    <cellStyle name="Normal 5 3" xfId="217" xr:uid="{00000000-0005-0000-0000-00000E010000}"/>
    <cellStyle name="Normal 5 4" xfId="332" xr:uid="{00000000-0005-0000-0000-00000F010000}"/>
    <cellStyle name="Normal 5 5" xfId="153" xr:uid="{00000000-0005-0000-0000-000010010000}"/>
    <cellStyle name="Normal 6" xfId="15" xr:uid="{00000000-0005-0000-0000-000011010000}"/>
    <cellStyle name="Normal 6 2" xfId="154" xr:uid="{00000000-0005-0000-0000-000012010000}"/>
    <cellStyle name="Normal 6 2 2" xfId="218" xr:uid="{00000000-0005-0000-0000-000013010000}"/>
    <cellStyle name="Normal 6 2 2 2" xfId="311" xr:uid="{00000000-0005-0000-0000-000014010000}"/>
    <cellStyle name="Normal 6 2 3" xfId="312" xr:uid="{00000000-0005-0000-0000-000015010000}"/>
    <cellStyle name="Normal 7" xfId="6" xr:uid="{00000000-0005-0000-0000-000016010000}"/>
    <cellStyle name="Normal 8" xfId="5" xr:uid="{00000000-0005-0000-0000-000017010000}"/>
    <cellStyle name="Normal 8 2" xfId="8" xr:uid="{00000000-0005-0000-0000-000018010000}"/>
    <cellStyle name="Normal 9" xfId="219" xr:uid="{00000000-0005-0000-0000-000019010000}"/>
    <cellStyle name="Normal 9 2" xfId="313" xr:uid="{00000000-0005-0000-0000-00001A010000}"/>
    <cellStyle name="Notas 2" xfId="156" xr:uid="{00000000-0005-0000-0000-00001B010000}"/>
    <cellStyle name="Notas 2 2" xfId="157" xr:uid="{00000000-0005-0000-0000-00001C010000}"/>
    <cellStyle name="Notas 3" xfId="155" xr:uid="{00000000-0005-0000-0000-00001D010000}"/>
    <cellStyle name="Porcentaje 2" xfId="22" xr:uid="{00000000-0005-0000-0000-00001E010000}"/>
    <cellStyle name="Porcentual 2" xfId="7" xr:uid="{00000000-0005-0000-0000-00001F010000}"/>
    <cellStyle name="Porcentual 2 10" xfId="220" xr:uid="{00000000-0005-0000-0000-000020010000}"/>
    <cellStyle name="Porcentual 2 11" xfId="221" xr:uid="{00000000-0005-0000-0000-000021010000}"/>
    <cellStyle name="Porcentual 2 12" xfId="222" xr:uid="{00000000-0005-0000-0000-000022010000}"/>
    <cellStyle name="Porcentual 2 13" xfId="223" xr:uid="{00000000-0005-0000-0000-000023010000}"/>
    <cellStyle name="Porcentual 2 14" xfId="224" xr:uid="{00000000-0005-0000-0000-000024010000}"/>
    <cellStyle name="Porcentual 2 15" xfId="225" xr:uid="{00000000-0005-0000-0000-000025010000}"/>
    <cellStyle name="Porcentual 2 16" xfId="226" xr:uid="{00000000-0005-0000-0000-000026010000}"/>
    <cellStyle name="Porcentual 2 17" xfId="227" xr:uid="{00000000-0005-0000-0000-000027010000}"/>
    <cellStyle name="Porcentual 2 18" xfId="228" xr:uid="{00000000-0005-0000-0000-000028010000}"/>
    <cellStyle name="Porcentual 2 19" xfId="229" xr:uid="{00000000-0005-0000-0000-000029010000}"/>
    <cellStyle name="Porcentual 2 2" xfId="158" xr:uid="{00000000-0005-0000-0000-00002A010000}"/>
    <cellStyle name="Porcentual 2 3" xfId="159" xr:uid="{00000000-0005-0000-0000-00002B010000}"/>
    <cellStyle name="Porcentual 2 3 2" xfId="230" xr:uid="{00000000-0005-0000-0000-00002C010000}"/>
    <cellStyle name="Porcentual 2 4" xfId="160" xr:uid="{00000000-0005-0000-0000-00002D010000}"/>
    <cellStyle name="Porcentual 2 4 2" xfId="231" xr:uid="{00000000-0005-0000-0000-00002E010000}"/>
    <cellStyle name="Porcentual 2 5" xfId="161" xr:uid="{00000000-0005-0000-0000-00002F010000}"/>
    <cellStyle name="Porcentual 2 5 2" xfId="232" xr:uid="{00000000-0005-0000-0000-000030010000}"/>
    <cellStyle name="Porcentual 2 6" xfId="233" xr:uid="{00000000-0005-0000-0000-000031010000}"/>
    <cellStyle name="Porcentual 2 7" xfId="234" xr:uid="{00000000-0005-0000-0000-000032010000}"/>
    <cellStyle name="Porcentual 2 8" xfId="235" xr:uid="{00000000-0005-0000-0000-000033010000}"/>
    <cellStyle name="Porcentual 2 9" xfId="236" xr:uid="{00000000-0005-0000-0000-000034010000}"/>
    <cellStyle name="Porcentual 3" xfId="162" xr:uid="{00000000-0005-0000-0000-000035010000}"/>
    <cellStyle name="Porcentual 3 2" xfId="238" xr:uid="{00000000-0005-0000-0000-000036010000}"/>
    <cellStyle name="Porcentual 3 2 2" xfId="314" xr:uid="{00000000-0005-0000-0000-000037010000}"/>
    <cellStyle name="Porcentual 3 3" xfId="237" xr:uid="{00000000-0005-0000-0000-000038010000}"/>
    <cellStyle name="Porcentual 4" xfId="163" xr:uid="{00000000-0005-0000-0000-000039010000}"/>
    <cellStyle name="Porcentual 5" xfId="164" xr:uid="{00000000-0005-0000-0000-00003A010000}"/>
    <cellStyle name="Porcentual 6" xfId="315" xr:uid="{00000000-0005-0000-0000-00003B010000}"/>
    <cellStyle name="Salida 2" xfId="316" xr:uid="{00000000-0005-0000-0000-00003C010000}"/>
    <cellStyle name="Salida 3" xfId="317" xr:uid="{00000000-0005-0000-0000-00003D010000}"/>
    <cellStyle name="Texto de advertencia 2" xfId="318" xr:uid="{00000000-0005-0000-0000-00003E010000}"/>
    <cellStyle name="Texto de advertencia 3" xfId="319" xr:uid="{00000000-0005-0000-0000-00003F010000}"/>
    <cellStyle name="Texto explicativo 2" xfId="320" xr:uid="{00000000-0005-0000-0000-000040010000}"/>
    <cellStyle name="Texto explicativo 3" xfId="321" xr:uid="{00000000-0005-0000-0000-000041010000}"/>
    <cellStyle name="Titular Publicación" xfId="122" xr:uid="{00000000-0005-0000-0000-000042010000}"/>
    <cellStyle name="Titular_gráfico" xfId="23" xr:uid="{00000000-0005-0000-0000-000043010000}"/>
    <cellStyle name="Título 1 2" xfId="322" xr:uid="{00000000-0005-0000-0000-000044010000}"/>
    <cellStyle name="Título 1 3" xfId="323" xr:uid="{00000000-0005-0000-0000-000045010000}"/>
    <cellStyle name="Título 2 2" xfId="324" xr:uid="{00000000-0005-0000-0000-000046010000}"/>
    <cellStyle name="Título 2 3" xfId="325" xr:uid="{00000000-0005-0000-0000-000047010000}"/>
    <cellStyle name="Título 3 2" xfId="326" xr:uid="{00000000-0005-0000-0000-000048010000}"/>
    <cellStyle name="Título 3 3" xfId="327" xr:uid="{00000000-0005-0000-0000-000049010000}"/>
    <cellStyle name="Título 4" xfId="328" xr:uid="{00000000-0005-0000-0000-00004A010000}"/>
    <cellStyle name="Título 5" xfId="329" xr:uid="{00000000-0005-0000-0000-00004B010000}"/>
    <cellStyle name="Total 2" xfId="330" xr:uid="{00000000-0005-0000-0000-00004C010000}"/>
    <cellStyle name="Total 3" xfId="331" xr:uid="{00000000-0005-0000-0000-00004D010000}"/>
  </cellStyles>
  <dxfs count="266">
    <dxf>
      <numFmt numFmtId="197" formatCode="\^"/>
    </dxf>
    <dxf>
      <numFmt numFmtId="189" formatCode="\^;&quot;^&quot;"/>
    </dxf>
    <dxf>
      <numFmt numFmtId="197" formatCode="\^"/>
    </dxf>
    <dxf>
      <numFmt numFmtId="189" formatCode="\^;&quot;^&quot;"/>
    </dxf>
    <dxf>
      <numFmt numFmtId="198" formatCode="&quot;-&quot;"/>
    </dxf>
    <dxf>
      <numFmt numFmtId="198" formatCode="&quot;-&quot;"/>
    </dxf>
    <dxf>
      <numFmt numFmtId="197" formatCode="\^"/>
    </dxf>
    <dxf>
      <numFmt numFmtId="189" formatCode="\^;&quot;^&quot;"/>
    </dxf>
    <dxf>
      <numFmt numFmtId="197" formatCode="\^"/>
    </dxf>
    <dxf>
      <numFmt numFmtId="189" formatCode="\^;&quot;^&quot;"/>
    </dxf>
    <dxf>
      <numFmt numFmtId="199" formatCode="\^;\^;\^"/>
    </dxf>
    <dxf>
      <numFmt numFmtId="199" formatCode="\^;\^;\^"/>
    </dxf>
    <dxf>
      <numFmt numFmtId="198" formatCode="&quot;-&quot;"/>
    </dxf>
    <dxf>
      <numFmt numFmtId="197" formatCode="\^"/>
    </dxf>
    <dxf>
      <numFmt numFmtId="189" formatCode="\^;&quot;^&quot;"/>
    </dxf>
    <dxf>
      <numFmt numFmtId="199" formatCode="\^;\^;\^"/>
    </dxf>
    <dxf>
      <numFmt numFmtId="198" formatCode="&quot;-&quot;"/>
    </dxf>
    <dxf>
      <numFmt numFmtId="199" formatCode="\^;\^;\^"/>
    </dxf>
    <dxf>
      <numFmt numFmtId="198" formatCode="&quot;-&quot;"/>
    </dxf>
    <dxf>
      <numFmt numFmtId="197" formatCode="\^"/>
    </dxf>
    <dxf>
      <numFmt numFmtId="197" formatCode="\^"/>
    </dxf>
    <dxf>
      <numFmt numFmtId="189" formatCode="\^;&quot;^&quot;"/>
    </dxf>
    <dxf>
      <numFmt numFmtId="197" formatCode="\^"/>
    </dxf>
    <dxf>
      <numFmt numFmtId="197" formatCode="\^"/>
    </dxf>
    <dxf>
      <numFmt numFmtId="198" formatCode="&quot;-&quot;"/>
    </dxf>
    <dxf>
      <numFmt numFmtId="197" formatCode="\^"/>
    </dxf>
    <dxf>
      <numFmt numFmtId="197" formatCode="\^"/>
    </dxf>
    <dxf>
      <numFmt numFmtId="197" formatCode="\^"/>
    </dxf>
    <dxf>
      <numFmt numFmtId="197" formatCode="\^"/>
    </dxf>
    <dxf>
      <numFmt numFmtId="200" formatCode="&quot;^&quot;"/>
    </dxf>
    <dxf>
      <numFmt numFmtId="197" formatCode="\^"/>
    </dxf>
    <dxf>
      <numFmt numFmtId="197" formatCode="\^"/>
    </dxf>
    <dxf>
      <numFmt numFmtId="197" formatCode="\^"/>
    </dxf>
    <dxf>
      <numFmt numFmtId="197" formatCode="\^"/>
    </dxf>
    <dxf>
      <numFmt numFmtId="197" formatCode="\^"/>
    </dxf>
    <dxf>
      <numFmt numFmtId="200" formatCode="&quot;^&quot;"/>
    </dxf>
    <dxf>
      <numFmt numFmtId="197" formatCode="\^"/>
    </dxf>
    <dxf>
      <numFmt numFmtId="189" formatCode="\^;&quot;^&quot;"/>
    </dxf>
    <dxf>
      <numFmt numFmtId="189" formatCode="\^;&quot;^&quot;"/>
    </dxf>
    <dxf>
      <numFmt numFmtId="197" formatCode="\^"/>
    </dxf>
    <dxf>
      <numFmt numFmtId="189" formatCode="\^;&quot;^&quot;"/>
    </dxf>
    <dxf>
      <numFmt numFmtId="197" formatCode="\^"/>
    </dxf>
    <dxf>
      <numFmt numFmtId="197" formatCode="\^"/>
    </dxf>
    <dxf>
      <numFmt numFmtId="189" formatCode="\^;&quot;^&quot;"/>
    </dxf>
    <dxf>
      <numFmt numFmtId="197" formatCode="\^"/>
    </dxf>
    <dxf>
      <numFmt numFmtId="197" formatCode="\^"/>
    </dxf>
    <dxf>
      <numFmt numFmtId="189" formatCode="\^;&quot;^&quot;"/>
    </dxf>
    <dxf>
      <numFmt numFmtId="200" formatCode="&quot;^&quot;"/>
    </dxf>
    <dxf>
      <numFmt numFmtId="200" formatCode="&quot;^&quot;"/>
    </dxf>
    <dxf>
      <numFmt numFmtId="200" formatCode="&quot;^&quot;"/>
    </dxf>
    <dxf>
      <numFmt numFmtId="200" formatCode="&quot;^&quot;"/>
    </dxf>
    <dxf>
      <numFmt numFmtId="200" formatCode="&quot;^&quot;"/>
    </dxf>
    <dxf>
      <numFmt numFmtId="200" formatCode="&quot;^&quot;"/>
    </dxf>
    <dxf>
      <numFmt numFmtId="200" formatCode="&quot;^&quot;"/>
    </dxf>
    <dxf>
      <numFmt numFmtId="200" formatCode="&quot;^&quot;"/>
    </dxf>
    <dxf>
      <numFmt numFmtId="200" formatCode="&quot;^&quot;"/>
    </dxf>
    <dxf>
      <numFmt numFmtId="200" formatCode="&quot;^&quot;"/>
    </dxf>
    <dxf>
      <numFmt numFmtId="200" formatCode="&quot;^&quot;"/>
    </dxf>
    <dxf>
      <numFmt numFmtId="200" formatCode="&quot;^&quot;"/>
    </dxf>
    <dxf>
      <numFmt numFmtId="200" formatCode="&quot;^&quot;"/>
    </dxf>
    <dxf>
      <numFmt numFmtId="200" formatCode="&quot;^&quot;"/>
    </dxf>
    <dxf>
      <numFmt numFmtId="200" formatCode="&quot;^&quot;"/>
    </dxf>
    <dxf>
      <numFmt numFmtId="200" formatCode="&quot;^&quot;"/>
    </dxf>
    <dxf>
      <numFmt numFmtId="200" formatCode="&quot;^&quot;"/>
    </dxf>
    <dxf>
      <numFmt numFmtId="200" formatCode="&quot;^&quot;"/>
    </dxf>
    <dxf>
      <numFmt numFmtId="200" formatCode="&quot;^&quot;"/>
    </dxf>
    <dxf>
      <numFmt numFmtId="200" formatCode="&quot;^&quot;"/>
    </dxf>
    <dxf>
      <numFmt numFmtId="200" formatCode="&quot;^&quot;"/>
    </dxf>
    <dxf>
      <numFmt numFmtId="200" formatCode="&quot;^&quot;"/>
    </dxf>
    <dxf>
      <numFmt numFmtId="197" formatCode="\^"/>
    </dxf>
    <dxf>
      <numFmt numFmtId="199" formatCode="\^;\^;\^"/>
    </dxf>
    <dxf>
      <numFmt numFmtId="199" formatCode="\^;\^;\^"/>
    </dxf>
    <dxf>
      <numFmt numFmtId="199" formatCode="\^;\^;\^"/>
    </dxf>
    <dxf>
      <numFmt numFmtId="197" formatCode="\^"/>
    </dxf>
    <dxf>
      <numFmt numFmtId="197" formatCode="\^"/>
    </dxf>
    <dxf>
      <numFmt numFmtId="199" formatCode="\^;\^;\^"/>
    </dxf>
    <dxf>
      <numFmt numFmtId="197" formatCode="\^"/>
    </dxf>
    <dxf>
      <numFmt numFmtId="197" formatCode="\^"/>
    </dxf>
    <dxf>
      <numFmt numFmtId="197" formatCode="\^"/>
    </dxf>
    <dxf>
      <numFmt numFmtId="197" formatCode="\^"/>
    </dxf>
    <dxf>
      <numFmt numFmtId="197" formatCode="\^"/>
    </dxf>
    <dxf>
      <numFmt numFmtId="198" formatCode="&quot;-&quot;"/>
    </dxf>
    <dxf>
      <numFmt numFmtId="197" formatCode="\^"/>
    </dxf>
    <dxf>
      <numFmt numFmtId="189" formatCode="\^;&quot;^&quot;"/>
    </dxf>
    <dxf>
      <numFmt numFmtId="197" formatCode="\^"/>
    </dxf>
    <dxf>
      <numFmt numFmtId="189" formatCode="\^;&quot;^&quot;"/>
    </dxf>
    <dxf>
      <numFmt numFmtId="197" formatCode="\^"/>
    </dxf>
    <dxf>
      <numFmt numFmtId="189" formatCode="\^;&quot;^&quot;"/>
    </dxf>
    <dxf>
      <numFmt numFmtId="197" formatCode="\^"/>
    </dxf>
    <dxf>
      <numFmt numFmtId="199" formatCode="\^;\^;\^"/>
    </dxf>
    <dxf>
      <numFmt numFmtId="199" formatCode="\^;\^;\^"/>
    </dxf>
    <dxf>
      <numFmt numFmtId="197" formatCode="\^"/>
    </dxf>
    <dxf>
      <numFmt numFmtId="197" formatCode="\^"/>
    </dxf>
    <dxf>
      <numFmt numFmtId="197" formatCode="\^"/>
    </dxf>
    <dxf>
      <numFmt numFmtId="197" formatCode="\^"/>
    </dxf>
    <dxf>
      <numFmt numFmtId="197" formatCode="\^"/>
    </dxf>
    <dxf>
      <numFmt numFmtId="197" formatCode="\^"/>
    </dxf>
    <dxf>
      <numFmt numFmtId="197" formatCode="\^"/>
    </dxf>
    <dxf>
      <numFmt numFmtId="197" formatCode="\^"/>
    </dxf>
    <dxf>
      <numFmt numFmtId="197" formatCode="\^"/>
    </dxf>
    <dxf>
      <numFmt numFmtId="197" formatCode="\^"/>
    </dxf>
    <dxf>
      <numFmt numFmtId="197" formatCode="\^"/>
    </dxf>
    <dxf>
      <numFmt numFmtId="197" formatCode="\^"/>
    </dxf>
    <dxf>
      <numFmt numFmtId="197" formatCode="\^"/>
    </dxf>
    <dxf>
      <numFmt numFmtId="197" formatCode="\^"/>
    </dxf>
    <dxf>
      <numFmt numFmtId="197" formatCode="\^"/>
    </dxf>
    <dxf>
      <numFmt numFmtId="197" formatCode="\^"/>
    </dxf>
    <dxf>
      <numFmt numFmtId="189" formatCode="\^;&quot;^&quot;"/>
    </dxf>
    <dxf>
      <numFmt numFmtId="199" formatCode="\^;\^;\^"/>
    </dxf>
    <dxf>
      <numFmt numFmtId="198" formatCode="&quot;-&quot;"/>
    </dxf>
    <dxf>
      <numFmt numFmtId="197" formatCode="\^"/>
    </dxf>
    <dxf>
      <numFmt numFmtId="197" formatCode="\^"/>
    </dxf>
    <dxf>
      <numFmt numFmtId="197" formatCode="\^"/>
    </dxf>
    <dxf>
      <numFmt numFmtId="199" formatCode="\^;\^;\^"/>
    </dxf>
    <dxf>
      <numFmt numFmtId="201" formatCode="\^;\^;0"/>
    </dxf>
    <dxf>
      <numFmt numFmtId="197" formatCode="\^"/>
    </dxf>
    <dxf>
      <numFmt numFmtId="197" formatCode="\^"/>
    </dxf>
    <dxf>
      <numFmt numFmtId="197" formatCode="\^"/>
    </dxf>
    <dxf>
      <numFmt numFmtId="197" formatCode="\^"/>
    </dxf>
    <dxf>
      <numFmt numFmtId="197" formatCode="\^"/>
    </dxf>
    <dxf>
      <numFmt numFmtId="197" formatCode="\^"/>
    </dxf>
    <dxf>
      <numFmt numFmtId="197" formatCode="\^"/>
    </dxf>
    <dxf>
      <numFmt numFmtId="197" formatCode="\^"/>
    </dxf>
    <dxf>
      <numFmt numFmtId="197" formatCode="\^"/>
    </dxf>
    <dxf>
      <numFmt numFmtId="197" formatCode="\^"/>
    </dxf>
    <dxf>
      <numFmt numFmtId="197" formatCode="\^"/>
    </dxf>
    <dxf>
      <numFmt numFmtId="197" formatCode="\^"/>
    </dxf>
    <dxf>
      <numFmt numFmtId="197" formatCode="\^"/>
    </dxf>
    <dxf>
      <numFmt numFmtId="199" formatCode="\^;\^;\^"/>
    </dxf>
    <dxf>
      <numFmt numFmtId="197" formatCode="\^"/>
    </dxf>
    <dxf>
      <numFmt numFmtId="197" formatCode="\^"/>
    </dxf>
    <dxf>
      <numFmt numFmtId="197" formatCode="\^"/>
    </dxf>
    <dxf>
      <numFmt numFmtId="197" formatCode="\^"/>
    </dxf>
    <dxf>
      <numFmt numFmtId="197" formatCode="\^"/>
    </dxf>
    <dxf>
      <numFmt numFmtId="197" formatCode="\^"/>
    </dxf>
    <dxf>
      <numFmt numFmtId="197" formatCode="\^"/>
    </dxf>
    <dxf>
      <numFmt numFmtId="197" formatCode="\^"/>
    </dxf>
    <dxf>
      <numFmt numFmtId="197" formatCode="\^"/>
    </dxf>
    <dxf>
      <numFmt numFmtId="197" formatCode="\^"/>
    </dxf>
    <dxf>
      <numFmt numFmtId="197" formatCode="\^"/>
    </dxf>
    <dxf>
      <numFmt numFmtId="197" formatCode="\^"/>
    </dxf>
    <dxf>
      <numFmt numFmtId="197" formatCode="\^"/>
    </dxf>
    <dxf>
      <numFmt numFmtId="197" formatCode="\^"/>
    </dxf>
    <dxf>
      <numFmt numFmtId="197" formatCode="\^"/>
    </dxf>
    <dxf>
      <numFmt numFmtId="197" formatCode="\^"/>
    </dxf>
    <dxf>
      <numFmt numFmtId="197" formatCode="\^"/>
    </dxf>
    <dxf>
      <numFmt numFmtId="197" formatCode="\^"/>
    </dxf>
    <dxf>
      <numFmt numFmtId="197" formatCode="\^"/>
    </dxf>
    <dxf>
      <numFmt numFmtId="197" formatCode="\^"/>
    </dxf>
    <dxf>
      <numFmt numFmtId="197" formatCode="\^"/>
    </dxf>
    <dxf>
      <numFmt numFmtId="197" formatCode="\^"/>
    </dxf>
    <dxf>
      <numFmt numFmtId="197" formatCode="\^"/>
    </dxf>
    <dxf>
      <numFmt numFmtId="197" formatCode="\^"/>
    </dxf>
    <dxf>
      <numFmt numFmtId="197" formatCode="\^"/>
    </dxf>
    <dxf>
      <numFmt numFmtId="197" formatCode="\^"/>
    </dxf>
    <dxf>
      <numFmt numFmtId="197" formatCode="\^"/>
    </dxf>
    <dxf>
      <numFmt numFmtId="197" formatCode="\^"/>
    </dxf>
    <dxf>
      <numFmt numFmtId="197" formatCode="\^"/>
    </dxf>
    <dxf>
      <numFmt numFmtId="197" formatCode="\^"/>
    </dxf>
    <dxf>
      <numFmt numFmtId="197" formatCode="\^"/>
    </dxf>
    <dxf>
      <numFmt numFmtId="197" formatCode="\^"/>
    </dxf>
    <dxf>
      <numFmt numFmtId="198" formatCode="&quot;-&quot;"/>
    </dxf>
    <dxf>
      <numFmt numFmtId="198" formatCode="&quot;-&quot;"/>
    </dxf>
    <dxf>
      <numFmt numFmtId="197" formatCode="\^"/>
    </dxf>
    <dxf>
      <numFmt numFmtId="197" formatCode="\^"/>
    </dxf>
    <dxf>
      <numFmt numFmtId="197" formatCode="\^"/>
    </dxf>
    <dxf>
      <numFmt numFmtId="197" formatCode="\^"/>
    </dxf>
    <dxf>
      <numFmt numFmtId="197" formatCode="\^"/>
    </dxf>
    <dxf>
      <numFmt numFmtId="197" formatCode="\^"/>
    </dxf>
    <dxf>
      <numFmt numFmtId="198" formatCode="&quot;-&quot;"/>
    </dxf>
    <dxf>
      <numFmt numFmtId="197" formatCode="\^"/>
    </dxf>
    <dxf>
      <numFmt numFmtId="199" formatCode="\^;\^;\^"/>
    </dxf>
    <dxf>
      <numFmt numFmtId="197" formatCode="\^"/>
    </dxf>
    <dxf>
      <numFmt numFmtId="197" formatCode="\^"/>
    </dxf>
    <dxf>
      <numFmt numFmtId="197" formatCode="\^"/>
    </dxf>
    <dxf>
      <numFmt numFmtId="197" formatCode="\^"/>
    </dxf>
    <dxf>
      <numFmt numFmtId="197" formatCode="\^"/>
    </dxf>
    <dxf>
      <numFmt numFmtId="197" formatCode="\^"/>
    </dxf>
    <dxf>
      <numFmt numFmtId="197" formatCode="\^"/>
    </dxf>
    <dxf>
      <numFmt numFmtId="197" formatCode="\^"/>
    </dxf>
    <dxf>
      <numFmt numFmtId="198" formatCode="&quot;-&quot;"/>
    </dxf>
    <dxf>
      <numFmt numFmtId="197" formatCode="\^"/>
    </dxf>
    <dxf>
      <numFmt numFmtId="197" formatCode="\^"/>
    </dxf>
    <dxf>
      <numFmt numFmtId="198" formatCode="&quot;-&quot;"/>
    </dxf>
    <dxf>
      <numFmt numFmtId="197" formatCode="\^"/>
    </dxf>
    <dxf>
      <numFmt numFmtId="197" formatCode="\^"/>
    </dxf>
    <dxf>
      <numFmt numFmtId="197" formatCode="\^"/>
    </dxf>
    <dxf>
      <numFmt numFmtId="197" formatCode="\^"/>
    </dxf>
    <dxf>
      <numFmt numFmtId="197" formatCode="\^"/>
    </dxf>
    <dxf>
      <numFmt numFmtId="197" formatCode="\^"/>
    </dxf>
    <dxf>
      <numFmt numFmtId="197" formatCode="\^"/>
    </dxf>
    <dxf>
      <numFmt numFmtId="197" formatCode="\^"/>
    </dxf>
    <dxf>
      <numFmt numFmtId="197" formatCode="\^"/>
    </dxf>
    <dxf>
      <numFmt numFmtId="197" formatCode="\^"/>
    </dxf>
    <dxf>
      <numFmt numFmtId="197" formatCode="\^"/>
    </dxf>
    <dxf>
      <numFmt numFmtId="197" formatCode="\^"/>
    </dxf>
    <dxf>
      <numFmt numFmtId="197" formatCode="\^"/>
    </dxf>
    <dxf>
      <numFmt numFmtId="197" formatCode="\^"/>
    </dxf>
    <dxf>
      <numFmt numFmtId="197" formatCode="\^"/>
    </dxf>
    <dxf>
      <numFmt numFmtId="197" formatCode="\^"/>
    </dxf>
    <dxf>
      <numFmt numFmtId="197" formatCode="\^"/>
    </dxf>
    <dxf>
      <numFmt numFmtId="199" formatCode="\^;\^;\^"/>
    </dxf>
    <dxf>
      <numFmt numFmtId="197" formatCode="\^"/>
    </dxf>
    <dxf>
      <numFmt numFmtId="197" formatCode="\^"/>
    </dxf>
    <dxf>
      <numFmt numFmtId="199" formatCode="\^;\^;\^"/>
    </dxf>
    <dxf>
      <numFmt numFmtId="199" formatCode="\^;\^;\^"/>
    </dxf>
    <dxf>
      <numFmt numFmtId="197" formatCode="\^"/>
    </dxf>
    <dxf>
      <numFmt numFmtId="197" formatCode="\^"/>
    </dxf>
    <dxf>
      <numFmt numFmtId="198" formatCode="&quot;-&quot;"/>
    </dxf>
    <dxf>
      <numFmt numFmtId="197" formatCode="\^"/>
    </dxf>
    <dxf>
      <numFmt numFmtId="197" formatCode="\^"/>
    </dxf>
    <dxf>
      <numFmt numFmtId="199" formatCode="\^;\^;\^"/>
    </dxf>
    <dxf>
      <numFmt numFmtId="197" formatCode="\^"/>
    </dxf>
    <dxf>
      <numFmt numFmtId="198" formatCode="&quot;-&quot;"/>
    </dxf>
    <dxf>
      <numFmt numFmtId="197" formatCode="\^"/>
    </dxf>
    <dxf>
      <numFmt numFmtId="199" formatCode="\^;\^;\^"/>
    </dxf>
    <dxf>
      <numFmt numFmtId="198" formatCode="&quot;-&quot;"/>
    </dxf>
    <dxf>
      <numFmt numFmtId="197" formatCode="\^"/>
    </dxf>
    <dxf>
      <numFmt numFmtId="197" formatCode="\^"/>
    </dxf>
    <dxf>
      <numFmt numFmtId="198" formatCode="&quot;-&quot;"/>
    </dxf>
    <dxf>
      <numFmt numFmtId="197" formatCode="\^"/>
    </dxf>
    <dxf>
      <numFmt numFmtId="197" formatCode="\^"/>
    </dxf>
    <dxf>
      <numFmt numFmtId="197" formatCode="\^"/>
    </dxf>
    <dxf>
      <numFmt numFmtId="197" formatCode="\^"/>
    </dxf>
    <dxf>
      <numFmt numFmtId="198" formatCode="&quot;-&quot;"/>
    </dxf>
    <dxf>
      <numFmt numFmtId="197" formatCode="\^"/>
    </dxf>
    <dxf>
      <numFmt numFmtId="197" formatCode="\^"/>
    </dxf>
    <dxf>
      <numFmt numFmtId="199" formatCode="\^;\^;\^"/>
    </dxf>
    <dxf>
      <numFmt numFmtId="198" formatCode="&quot;-&quot;"/>
    </dxf>
    <dxf>
      <numFmt numFmtId="201" formatCode="\^;\^;0"/>
    </dxf>
    <dxf>
      <numFmt numFmtId="198" formatCode="&quot;-&quot;"/>
    </dxf>
    <dxf>
      <numFmt numFmtId="199" formatCode="\^;\^;\^"/>
    </dxf>
    <dxf>
      <numFmt numFmtId="197" formatCode="\^"/>
    </dxf>
    <dxf>
      <numFmt numFmtId="197" formatCode="\^"/>
    </dxf>
    <dxf>
      <numFmt numFmtId="197" formatCode="\^"/>
    </dxf>
    <dxf>
      <numFmt numFmtId="198" formatCode="&quot;-&quot;"/>
    </dxf>
    <dxf>
      <numFmt numFmtId="197" formatCode="\^"/>
    </dxf>
    <dxf>
      <numFmt numFmtId="198" formatCode="&quot;-&quot;"/>
    </dxf>
    <dxf>
      <numFmt numFmtId="197" formatCode="\^"/>
    </dxf>
    <dxf>
      <numFmt numFmtId="197" formatCode="\^"/>
    </dxf>
    <dxf>
      <numFmt numFmtId="197" formatCode="\^"/>
    </dxf>
    <dxf>
      <numFmt numFmtId="197" formatCode="\^"/>
    </dxf>
    <dxf>
      <numFmt numFmtId="198" formatCode="&quot;-&quot;"/>
    </dxf>
    <dxf>
      <numFmt numFmtId="198" formatCode="&quot;-&quot;"/>
    </dxf>
    <dxf>
      <numFmt numFmtId="198" formatCode="&quot;-&quot;"/>
    </dxf>
    <dxf>
      <numFmt numFmtId="197" formatCode="\^"/>
    </dxf>
    <dxf>
      <numFmt numFmtId="197" formatCode="\^"/>
    </dxf>
    <dxf>
      <numFmt numFmtId="197" formatCode="\^"/>
    </dxf>
    <dxf>
      <numFmt numFmtId="197" formatCode="\^"/>
    </dxf>
    <dxf>
      <numFmt numFmtId="198" formatCode="&quot;-&quot;"/>
    </dxf>
    <dxf>
      <numFmt numFmtId="197" formatCode="\^"/>
    </dxf>
    <dxf>
      <numFmt numFmtId="199" formatCode="\^;\^;\^"/>
    </dxf>
    <dxf>
      <numFmt numFmtId="197" formatCode="\^"/>
    </dxf>
    <dxf>
      <numFmt numFmtId="198" formatCode="&quot;-&quot;"/>
    </dxf>
    <dxf>
      <numFmt numFmtId="197" formatCode="\^"/>
    </dxf>
    <dxf>
      <numFmt numFmtId="197" formatCode="\^"/>
    </dxf>
    <dxf>
      <numFmt numFmtId="189" formatCode="\^;&quot;^&quot;"/>
    </dxf>
    <dxf>
      <numFmt numFmtId="197" formatCode="\^"/>
    </dxf>
    <dxf>
      <numFmt numFmtId="197" formatCode="\^"/>
    </dxf>
    <dxf>
      <numFmt numFmtId="189" formatCode="\^;&quot;^&quot;"/>
    </dxf>
    <dxf>
      <numFmt numFmtId="197" formatCode="\^"/>
    </dxf>
    <dxf>
      <numFmt numFmtId="199" formatCode="\^;\^;\^"/>
    </dxf>
    <dxf>
      <numFmt numFmtId="197" formatCode="\^"/>
    </dxf>
    <dxf>
      <numFmt numFmtId="198" formatCode="&quot;-&quot;"/>
    </dxf>
    <dxf>
      <numFmt numFmtId="197" formatCode="\^"/>
    </dxf>
    <dxf>
      <numFmt numFmtId="198" formatCode="&quot;-&quot;"/>
    </dxf>
  </dxfs>
  <tableStyles count="0" defaultTableStyle="TableStyleMedium2" defaultPivotStyle="PivotStyleLight16"/>
  <colors>
    <mruColors>
      <color rgb="FFE6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calcChain" Target="calcChain.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externalLink" Target="externalLinks/externalLink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9</xdr:col>
      <xdr:colOff>68036</xdr:colOff>
      <xdr:row>1</xdr:row>
      <xdr:rowOff>0</xdr:rowOff>
    </xdr:from>
    <xdr:to>
      <xdr:col>10</xdr:col>
      <xdr:colOff>283029</xdr:colOff>
      <xdr:row>3</xdr:row>
      <xdr:rowOff>136523</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49611" y="142875"/>
          <a:ext cx="1196068" cy="51752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ervidor\trabajos%20en%20curso\CORES\BOLETIN\Datos%20Enero\D_4C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_4C1"/>
    </sheetNames>
    <definedNames>
      <definedName name="Macro2"/>
    </definedNames>
    <sheetDataSet>
      <sheetData sheetId="0" refreshError="1"/>
    </sheetDataSet>
  </externalBook>
</externalLink>
</file>

<file path=xl/theme/theme1.xml><?xml version="1.0" encoding="utf-8"?>
<a:theme xmlns:a="http://schemas.openxmlformats.org/drawingml/2006/main" name="CORES">
  <a:themeElements>
    <a:clrScheme name="CoresCorporativo2">
      <a:dk1>
        <a:srgbClr val="000000"/>
      </a:dk1>
      <a:lt1>
        <a:srgbClr val="FFFFFF"/>
      </a:lt1>
      <a:dk2>
        <a:srgbClr val="CD2D00"/>
      </a:dk2>
      <a:lt2>
        <a:srgbClr val="F0EFEC"/>
      </a:lt2>
      <a:accent1>
        <a:srgbClr val="CD2D00"/>
      </a:accent1>
      <a:accent2>
        <a:srgbClr val="C19E76"/>
      </a:accent2>
      <a:accent3>
        <a:srgbClr val="5F8EA9"/>
      </a:accent3>
      <a:accent4>
        <a:srgbClr val="A59076"/>
      </a:accent4>
      <a:accent5>
        <a:srgbClr val="86AEC4"/>
      </a:accent5>
      <a:accent6>
        <a:srgbClr val="C2BDB5"/>
      </a:accent6>
      <a:hlink>
        <a:srgbClr val="812411"/>
      </a:hlink>
      <a:folHlink>
        <a:srgbClr val="671C0D"/>
      </a:folHlink>
    </a:clrScheme>
    <a:fontScheme name="Clásico de Office 2">
      <a:majorFont>
        <a:latin typeface="Arial"/>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ajorFont>
      <a:minorFont>
        <a:latin typeface="Arial"/>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2:K102"/>
  <sheetViews>
    <sheetView tabSelected="1" zoomScaleNormal="100" zoomScaleSheetLayoutView="140" workbookViewId="0"/>
  </sheetViews>
  <sheetFormatPr baseColWidth="10" defaultColWidth="11.08203125" defaultRowHeight="15" customHeight="1" x14ac:dyDescent="0.25"/>
  <cols>
    <col min="1" max="1" width="9" style="3" customWidth="1"/>
    <col min="2" max="2" width="3.58203125" style="3" customWidth="1"/>
    <col min="3" max="3" width="7.5" style="3" customWidth="1"/>
    <col min="4" max="4" width="4.58203125" style="3" customWidth="1"/>
    <col min="5" max="5" width="8.08203125" style="3" customWidth="1"/>
    <col min="6" max="9" width="11.08203125" style="3"/>
    <col min="10" max="10" width="12.58203125" style="3" customWidth="1"/>
    <col min="11" max="16384" width="11.08203125" style="3"/>
  </cols>
  <sheetData>
    <row r="2" spans="1:9" ht="15" customHeight="1" x14ac:dyDescent="0.35">
      <c r="A2" s="2" t="s">
        <v>686</v>
      </c>
    </row>
    <row r="3" spans="1:9" ht="15" customHeight="1" x14ac:dyDescent="0.25">
      <c r="A3" s="499">
        <v>46203</v>
      </c>
    </row>
    <row r="4" spans="1:9" ht="15" customHeight="1" x14ac:dyDescent="0.3">
      <c r="A4" s="775" t="s">
        <v>19</v>
      </c>
      <c r="B4" s="775"/>
      <c r="C4" s="775"/>
      <c r="D4" s="775"/>
      <c r="E4" s="775"/>
      <c r="F4" s="775"/>
      <c r="G4" s="775"/>
    </row>
    <row r="5" spans="1:9" ht="15" customHeight="1" x14ac:dyDescent="0.3">
      <c r="A5" s="4"/>
      <c r="B5" s="4"/>
      <c r="C5" s="4"/>
      <c r="D5" s="4"/>
      <c r="E5" s="4"/>
      <c r="F5" s="4"/>
      <c r="G5" s="4"/>
    </row>
    <row r="6" spans="1:9" ht="15" customHeight="1" x14ac:dyDescent="0.3">
      <c r="A6" s="6" t="s">
        <v>0</v>
      </c>
      <c r="B6" s="14"/>
      <c r="C6" s="14"/>
      <c r="D6" s="14"/>
      <c r="E6" s="14"/>
      <c r="F6" s="14"/>
      <c r="G6" s="14"/>
    </row>
    <row r="7" spans="1:9" ht="15" customHeight="1" x14ac:dyDescent="0.3">
      <c r="A7" s="6"/>
      <c r="B7" s="14"/>
      <c r="C7" s="14"/>
      <c r="D7" s="14"/>
      <c r="E7" s="14"/>
      <c r="F7" s="14"/>
      <c r="G7" s="14"/>
    </row>
    <row r="8" spans="1:9" ht="15" customHeight="1" x14ac:dyDescent="0.3">
      <c r="A8" s="14"/>
      <c r="B8" s="14"/>
      <c r="C8" s="67" t="s">
        <v>0</v>
      </c>
      <c r="D8" s="9"/>
      <c r="E8" s="14"/>
      <c r="F8" s="14"/>
      <c r="G8" s="14"/>
    </row>
    <row r="9" spans="1:9" ht="15" customHeight="1" x14ac:dyDescent="0.3">
      <c r="A9" s="14"/>
      <c r="B9" s="14"/>
      <c r="C9" s="68" t="s">
        <v>104</v>
      </c>
      <c r="D9" s="9"/>
      <c r="E9" s="9"/>
      <c r="F9" s="9"/>
      <c r="G9" s="9"/>
      <c r="H9" s="8"/>
      <c r="I9" s="8"/>
    </row>
    <row r="10" spans="1:9" ht="15" customHeight="1" x14ac:dyDescent="0.3">
      <c r="A10" s="14"/>
      <c r="B10" s="14"/>
      <c r="C10" s="68" t="s">
        <v>23</v>
      </c>
      <c r="D10" s="9"/>
      <c r="E10" s="9"/>
      <c r="F10" s="9"/>
      <c r="G10" s="9"/>
    </row>
    <row r="11" spans="1:9" ht="15" customHeight="1" x14ac:dyDescent="0.3">
      <c r="A11" s="14"/>
      <c r="B11" s="14"/>
      <c r="C11" s="14"/>
      <c r="D11" s="14"/>
      <c r="E11" s="14"/>
      <c r="F11" s="14"/>
      <c r="G11" s="14"/>
      <c r="H11" s="5"/>
    </row>
    <row r="12" spans="1:9" ht="15" customHeight="1" x14ac:dyDescent="0.3">
      <c r="A12" s="6" t="s">
        <v>2</v>
      </c>
      <c r="H12" s="7"/>
    </row>
    <row r="13" spans="1:9" ht="15" customHeight="1" x14ac:dyDescent="0.3">
      <c r="A13" s="6"/>
    </row>
    <row r="14" spans="1:9" s="6" customFormat="1" ht="15" customHeight="1" x14ac:dyDescent="0.3">
      <c r="B14" s="6" t="s">
        <v>13</v>
      </c>
    </row>
    <row r="16" spans="1:9" ht="15" customHeight="1" x14ac:dyDescent="0.25">
      <c r="C16" s="8" t="s">
        <v>5</v>
      </c>
      <c r="D16" s="8"/>
      <c r="E16" s="8"/>
      <c r="F16" s="8"/>
    </row>
    <row r="17" spans="2:9" ht="15" customHeight="1" x14ac:dyDescent="0.25">
      <c r="C17" s="208" t="s">
        <v>488</v>
      </c>
      <c r="D17" s="208"/>
      <c r="E17" s="208"/>
      <c r="F17" s="208"/>
      <c r="G17" s="208"/>
      <c r="H17" s="208"/>
    </row>
    <row r="18" spans="2:9" ht="15" customHeight="1" x14ac:dyDescent="0.25">
      <c r="C18" s="8" t="s">
        <v>24</v>
      </c>
      <c r="D18" s="8"/>
      <c r="E18" s="8"/>
      <c r="F18" s="8"/>
      <c r="G18" s="8"/>
    </row>
    <row r="19" spans="2:9" ht="15" customHeight="1" x14ac:dyDescent="0.25">
      <c r="C19" s="8" t="s">
        <v>25</v>
      </c>
      <c r="D19" s="8"/>
      <c r="E19" s="8"/>
      <c r="F19" s="11"/>
    </row>
    <row r="20" spans="2:9" ht="15" customHeight="1" x14ac:dyDescent="0.25">
      <c r="C20" s="8" t="s">
        <v>496</v>
      </c>
      <c r="D20" s="8"/>
      <c r="E20" s="8"/>
      <c r="F20" s="8"/>
      <c r="G20" s="8"/>
      <c r="H20" s="8"/>
      <c r="I20" s="8"/>
    </row>
    <row r="21" spans="2:9" ht="15" customHeight="1" x14ac:dyDescent="0.25">
      <c r="C21" s="8" t="s">
        <v>27</v>
      </c>
      <c r="D21" s="8"/>
      <c r="E21" s="8"/>
      <c r="F21" s="11"/>
      <c r="G21" s="11"/>
      <c r="H21" s="11"/>
      <c r="I21" s="11"/>
    </row>
    <row r="22" spans="2:9" ht="15" customHeight="1" x14ac:dyDescent="0.25">
      <c r="C22" s="8" t="s">
        <v>197</v>
      </c>
      <c r="D22" s="8"/>
      <c r="E22" s="8"/>
      <c r="F22" s="8"/>
      <c r="G22" s="8"/>
      <c r="H22" s="11"/>
      <c r="I22" s="11"/>
    </row>
    <row r="23" spans="2:9" ht="15" customHeight="1" x14ac:dyDescent="0.25">
      <c r="C23" s="8" t="s">
        <v>28</v>
      </c>
      <c r="D23" s="8"/>
      <c r="E23" s="8"/>
      <c r="F23" s="8"/>
      <c r="G23" s="8"/>
    </row>
    <row r="24" spans="2:9" ht="15" customHeight="1" x14ac:dyDescent="0.25">
      <c r="C24" s="8" t="s">
        <v>26</v>
      </c>
      <c r="D24" s="8"/>
      <c r="E24" s="8"/>
      <c r="F24" s="8"/>
      <c r="G24" s="8"/>
    </row>
    <row r="25" spans="2:9" ht="15" customHeight="1" x14ac:dyDescent="0.25">
      <c r="C25" s="208" t="s">
        <v>498</v>
      </c>
      <c r="D25" s="208"/>
      <c r="E25" s="208"/>
      <c r="F25" s="208"/>
      <c r="G25" s="8"/>
      <c r="H25" s="8"/>
    </row>
    <row r="26" spans="2:9" ht="15" customHeight="1" x14ac:dyDescent="0.25">
      <c r="C26" s="208" t="s">
        <v>33</v>
      </c>
      <c r="D26" s="208"/>
      <c r="E26" s="208"/>
      <c r="F26" s="208"/>
      <c r="G26" s="8"/>
      <c r="H26" s="8"/>
    </row>
    <row r="27" spans="2:9" ht="15" customHeight="1" x14ac:dyDescent="0.25">
      <c r="C27" s="208" t="s">
        <v>428</v>
      </c>
      <c r="D27" s="208"/>
      <c r="E27" s="208"/>
      <c r="F27" s="208"/>
      <c r="G27" s="208"/>
      <c r="H27" s="208"/>
      <c r="I27" s="8"/>
    </row>
    <row r="28" spans="2:9" ht="15" customHeight="1" x14ac:dyDescent="0.25">
      <c r="C28" s="8" t="s">
        <v>6</v>
      </c>
      <c r="D28" s="8"/>
      <c r="E28" s="8"/>
      <c r="F28" s="11"/>
    </row>
    <row r="29" spans="2:9" s="6" customFormat="1" ht="15" customHeight="1" x14ac:dyDescent="0.3">
      <c r="B29" s="3"/>
      <c r="C29" s="8" t="s">
        <v>29</v>
      </c>
      <c r="D29" s="8"/>
      <c r="E29" s="8"/>
      <c r="F29" s="11"/>
      <c r="G29" s="3"/>
    </row>
    <row r="30" spans="2:9" ht="15" customHeight="1" x14ac:dyDescent="0.25">
      <c r="C30" s="8" t="s">
        <v>432</v>
      </c>
      <c r="D30" s="8"/>
      <c r="E30" s="8"/>
      <c r="F30" s="8"/>
      <c r="G30" s="8"/>
    </row>
    <row r="31" spans="2:9" ht="15" customHeight="1" x14ac:dyDescent="0.3">
      <c r="C31" s="8" t="s">
        <v>7</v>
      </c>
      <c r="D31" s="8"/>
      <c r="E31" s="8"/>
      <c r="F31" s="8"/>
      <c r="G31" s="6"/>
      <c r="H31" s="11"/>
    </row>
    <row r="33" spans="1:9" ht="15" customHeight="1" x14ac:dyDescent="0.3">
      <c r="B33" s="6" t="s">
        <v>16</v>
      </c>
      <c r="C33" s="6"/>
      <c r="D33" s="11"/>
      <c r="E33" s="11"/>
      <c r="F33" s="11"/>
      <c r="G33" s="11"/>
    </row>
    <row r="34" spans="1:9" ht="15" customHeight="1" x14ac:dyDescent="0.25">
      <c r="D34" s="11"/>
      <c r="E34" s="11"/>
      <c r="F34" s="11"/>
      <c r="G34" s="11"/>
      <c r="H34" s="11"/>
    </row>
    <row r="35" spans="1:9" ht="15" customHeight="1" x14ac:dyDescent="0.25">
      <c r="C35" s="8" t="s">
        <v>240</v>
      </c>
      <c r="D35" s="8"/>
      <c r="E35" s="8"/>
      <c r="F35" s="8"/>
      <c r="G35" s="8"/>
    </row>
    <row r="36" spans="1:9" ht="15" customHeight="1" x14ac:dyDescent="0.25">
      <c r="C36" s="8" t="s">
        <v>219</v>
      </c>
      <c r="D36" s="8"/>
      <c r="E36" s="8"/>
      <c r="F36" s="8"/>
      <c r="G36" s="11"/>
    </row>
    <row r="37" spans="1:9" ht="15" customHeight="1" x14ac:dyDescent="0.3">
      <c r="A37" s="6"/>
      <c r="C37" s="208" t="s">
        <v>34</v>
      </c>
      <c r="D37" s="208"/>
      <c r="E37" s="208"/>
      <c r="F37" s="208"/>
      <c r="G37" s="208"/>
      <c r="H37" s="8"/>
      <c r="I37" s="8"/>
    </row>
    <row r="38" spans="1:9" ht="15" customHeight="1" x14ac:dyDescent="0.3">
      <c r="A38" s="6"/>
      <c r="C38" s="208" t="s">
        <v>491</v>
      </c>
      <c r="D38" s="208"/>
      <c r="E38" s="208"/>
      <c r="F38" s="208"/>
      <c r="G38" s="208"/>
      <c r="H38" s="8"/>
    </row>
    <row r="40" spans="1:9" ht="15" customHeight="1" x14ac:dyDescent="0.3">
      <c r="B40" s="6" t="s">
        <v>14</v>
      </c>
      <c r="C40" s="6"/>
    </row>
    <row r="42" spans="1:9" ht="15" customHeight="1" x14ac:dyDescent="0.25">
      <c r="C42" s="8" t="s">
        <v>30</v>
      </c>
      <c r="D42" s="8"/>
      <c r="E42" s="8"/>
      <c r="H42" s="11"/>
      <c r="I42" s="11"/>
    </row>
    <row r="43" spans="1:9" ht="15" customHeight="1" x14ac:dyDescent="0.25">
      <c r="C43" s="8" t="s">
        <v>243</v>
      </c>
      <c r="D43" s="8"/>
      <c r="E43" s="8"/>
      <c r="F43" s="8"/>
      <c r="H43" s="11"/>
      <c r="I43" s="11"/>
    </row>
    <row r="44" spans="1:9" ht="15" customHeight="1" x14ac:dyDescent="0.25">
      <c r="C44" s="8" t="s">
        <v>490</v>
      </c>
      <c r="D44" s="8"/>
      <c r="E44" s="8"/>
      <c r="F44" s="8"/>
      <c r="G44" s="11"/>
    </row>
    <row r="45" spans="1:9" ht="15" customHeight="1" x14ac:dyDescent="0.25">
      <c r="C45" s="8" t="s">
        <v>244</v>
      </c>
      <c r="D45" s="8"/>
      <c r="E45" s="8"/>
      <c r="F45" s="8"/>
      <c r="G45" s="8"/>
    </row>
    <row r="46" spans="1:9" ht="15" customHeight="1" x14ac:dyDescent="0.3">
      <c r="C46" s="11"/>
      <c r="D46" s="6"/>
    </row>
    <row r="47" spans="1:9" ht="15" customHeight="1" x14ac:dyDescent="0.3">
      <c r="B47" s="6" t="s">
        <v>15</v>
      </c>
      <c r="C47" s="6"/>
      <c r="D47" s="6"/>
    </row>
    <row r="48" spans="1:9" ht="15" customHeight="1" x14ac:dyDescent="0.3">
      <c r="B48" s="6"/>
    </row>
    <row r="49" spans="1:8" ht="15" customHeight="1" x14ac:dyDescent="0.3">
      <c r="B49" s="6"/>
      <c r="C49" s="8" t="s">
        <v>489</v>
      </c>
      <c r="D49" s="8"/>
      <c r="E49" s="8"/>
      <c r="F49" s="8"/>
      <c r="G49" s="8"/>
    </row>
    <row r="50" spans="1:8" ht="15" customHeight="1" x14ac:dyDescent="0.3">
      <c r="B50" s="6"/>
      <c r="C50" s="8" t="s">
        <v>473</v>
      </c>
      <c r="D50" s="8"/>
      <c r="E50" s="8"/>
      <c r="F50" s="8"/>
    </row>
    <row r="51" spans="1:8" ht="15" customHeight="1" x14ac:dyDescent="0.3">
      <c r="B51" s="6"/>
      <c r="C51" s="8" t="s">
        <v>37</v>
      </c>
      <c r="D51" s="8"/>
      <c r="E51" s="8"/>
      <c r="F51" s="8"/>
    </row>
    <row r="52" spans="1:8" ht="15" customHeight="1" x14ac:dyDescent="0.3">
      <c r="B52" s="6"/>
      <c r="C52" s="8" t="s">
        <v>36</v>
      </c>
      <c r="D52" s="8"/>
      <c r="E52" s="8"/>
      <c r="F52" s="8"/>
    </row>
    <row r="53" spans="1:8" ht="15" customHeight="1" x14ac:dyDescent="0.3">
      <c r="B53" s="6"/>
      <c r="C53" s="8" t="s">
        <v>35</v>
      </c>
      <c r="D53" s="8"/>
      <c r="E53" s="8"/>
      <c r="F53" s="8"/>
    </row>
    <row r="54" spans="1:8" ht="15" customHeight="1" x14ac:dyDescent="0.3">
      <c r="B54" s="6"/>
      <c r="C54" s="8" t="s">
        <v>20</v>
      </c>
      <c r="D54" s="8"/>
      <c r="E54" s="8"/>
      <c r="F54" s="8"/>
      <c r="G54" s="8"/>
    </row>
    <row r="55" spans="1:8" s="18" customFormat="1" ht="15" customHeight="1" x14ac:dyDescent="0.3">
      <c r="A55" s="3"/>
      <c r="B55" s="6"/>
      <c r="C55" s="8" t="s">
        <v>21</v>
      </c>
      <c r="D55" s="8"/>
      <c r="E55" s="8"/>
      <c r="F55" s="8"/>
      <c r="G55" s="3"/>
      <c r="H55" s="17"/>
    </row>
    <row r="56" spans="1:8" s="18" customFormat="1" ht="15" customHeight="1" x14ac:dyDescent="0.3">
      <c r="A56" s="3"/>
      <c r="B56" s="6"/>
      <c r="C56" s="208" t="s">
        <v>22</v>
      </c>
      <c r="D56" s="208"/>
      <c r="E56" s="208"/>
      <c r="F56" s="208"/>
      <c r="G56" s="208"/>
      <c r="H56" s="8"/>
    </row>
    <row r="57" spans="1:8" s="18" customFormat="1" ht="15" customHeight="1" x14ac:dyDescent="0.3">
      <c r="A57" s="3"/>
      <c r="B57" s="6"/>
      <c r="C57" s="6"/>
      <c r="D57" s="16"/>
      <c r="E57" s="16"/>
      <c r="F57" s="16"/>
      <c r="G57" s="17"/>
      <c r="H57" s="17"/>
    </row>
    <row r="58" spans="1:8" s="18" customFormat="1" ht="15" customHeight="1" x14ac:dyDescent="0.3">
      <c r="A58" s="15" t="s">
        <v>3</v>
      </c>
      <c r="B58" s="16"/>
      <c r="C58" s="16"/>
      <c r="D58" s="16"/>
      <c r="E58" s="16"/>
      <c r="F58" s="16"/>
      <c r="G58" s="17"/>
      <c r="H58" s="17"/>
    </row>
    <row r="59" spans="1:8" s="18" customFormat="1" ht="15" customHeight="1" x14ac:dyDescent="0.3">
      <c r="A59" s="15"/>
      <c r="B59" s="16"/>
      <c r="C59" s="16"/>
      <c r="D59" s="16"/>
      <c r="E59" s="16"/>
      <c r="F59" s="16"/>
      <c r="G59" s="17"/>
      <c r="H59" s="17"/>
    </row>
    <row r="60" spans="1:8" s="18" customFormat="1" ht="15" customHeight="1" x14ac:dyDescent="0.3">
      <c r="A60" s="15"/>
      <c r="B60" s="15" t="s">
        <v>9</v>
      </c>
      <c r="C60" s="16"/>
      <c r="D60" s="16"/>
      <c r="E60" s="16"/>
      <c r="F60" s="16"/>
      <c r="G60" s="17"/>
      <c r="H60" s="17"/>
    </row>
    <row r="61" spans="1:8" ht="15" customHeight="1" x14ac:dyDescent="0.3">
      <c r="A61" s="15"/>
      <c r="B61" s="15"/>
      <c r="C61" s="16"/>
      <c r="D61" s="16"/>
      <c r="E61" s="16"/>
      <c r="F61" s="16"/>
      <c r="G61" s="17"/>
    </row>
    <row r="62" spans="1:8" ht="15" customHeight="1" x14ac:dyDescent="0.3">
      <c r="A62" s="15"/>
      <c r="B62" s="11"/>
      <c r="C62" s="8" t="s">
        <v>38</v>
      </c>
      <c r="D62" s="8"/>
      <c r="E62" s="8"/>
      <c r="F62" s="16"/>
      <c r="G62" s="17"/>
    </row>
    <row r="63" spans="1:8" ht="15" customHeight="1" x14ac:dyDescent="0.3">
      <c r="A63" s="15"/>
      <c r="B63" s="11"/>
      <c r="C63" s="710" t="s">
        <v>598</v>
      </c>
      <c r="D63" s="710"/>
      <c r="E63" s="710"/>
      <c r="F63" s="710"/>
      <c r="G63" s="710"/>
    </row>
    <row r="64" spans="1:8" ht="15" customHeight="1" x14ac:dyDescent="0.3">
      <c r="B64" s="6"/>
      <c r="C64" s="8" t="s">
        <v>356</v>
      </c>
      <c r="D64" s="8"/>
      <c r="E64" s="8"/>
      <c r="F64" s="8"/>
      <c r="G64" s="8"/>
    </row>
    <row r="65" spans="2:9" ht="15" customHeight="1" x14ac:dyDescent="0.3">
      <c r="B65" s="6"/>
      <c r="C65" s="8" t="s">
        <v>603</v>
      </c>
      <c r="D65" s="8"/>
      <c r="E65" s="8"/>
      <c r="F65" s="8"/>
      <c r="G65" s="8"/>
      <c r="H65" s="8"/>
    </row>
    <row r="66" spans="2:9" ht="15" customHeight="1" x14ac:dyDescent="0.3">
      <c r="B66" s="6"/>
      <c r="C66" s="6"/>
      <c r="D66" s="11"/>
      <c r="E66" s="11"/>
      <c r="F66" s="11"/>
    </row>
    <row r="67" spans="2:9" ht="15" customHeight="1" x14ac:dyDescent="0.3">
      <c r="B67" s="6" t="s">
        <v>17</v>
      </c>
      <c r="C67" s="6"/>
      <c r="D67" s="11"/>
      <c r="E67" s="11"/>
      <c r="F67" s="11"/>
      <c r="G67" s="10"/>
      <c r="H67" s="10"/>
      <c r="I67" s="10"/>
    </row>
    <row r="68" spans="2:9" ht="15" customHeight="1" x14ac:dyDescent="0.3">
      <c r="B68" s="6"/>
      <c r="C68" s="6"/>
      <c r="D68" s="11"/>
      <c r="E68" s="11"/>
      <c r="F68" s="11"/>
    </row>
    <row r="69" spans="2:9" ht="15" customHeight="1" x14ac:dyDescent="0.3">
      <c r="B69" s="6"/>
      <c r="C69" s="8" t="s">
        <v>482</v>
      </c>
      <c r="D69" s="8"/>
      <c r="E69" s="8"/>
      <c r="F69" s="8"/>
      <c r="G69" s="10"/>
      <c r="H69" s="10"/>
    </row>
    <row r="70" spans="2:9" ht="15" customHeight="1" x14ac:dyDescent="0.3">
      <c r="B70" s="6"/>
      <c r="C70" s="8" t="s">
        <v>18</v>
      </c>
      <c r="D70" s="8"/>
      <c r="E70" s="8"/>
      <c r="F70" s="8"/>
      <c r="G70" s="10"/>
    </row>
    <row r="71" spans="2:9" ht="15" customHeight="1" x14ac:dyDescent="0.25">
      <c r="C71" s="208" t="s">
        <v>493</v>
      </c>
      <c r="D71" s="208"/>
      <c r="E71" s="208"/>
      <c r="F71" s="8"/>
      <c r="G71" s="8"/>
    </row>
    <row r="72" spans="2:9" ht="15" customHeight="1" x14ac:dyDescent="0.25">
      <c r="C72" s="8" t="s">
        <v>492</v>
      </c>
      <c r="D72" s="8"/>
      <c r="E72" s="8"/>
      <c r="F72" s="8"/>
      <c r="G72" s="8"/>
      <c r="H72" s="8"/>
    </row>
    <row r="73" spans="2:9" ht="15" customHeight="1" x14ac:dyDescent="0.25">
      <c r="C73" s="8" t="s">
        <v>334</v>
      </c>
      <c r="D73" s="8"/>
      <c r="E73" s="8"/>
      <c r="F73" s="8"/>
    </row>
    <row r="74" spans="2:9" ht="15" customHeight="1" x14ac:dyDescent="0.25">
      <c r="C74" s="8" t="s">
        <v>514</v>
      </c>
      <c r="D74" s="8"/>
      <c r="E74" s="8"/>
      <c r="F74" s="8"/>
    </row>
    <row r="75" spans="2:9" ht="15" customHeight="1" x14ac:dyDescent="0.3">
      <c r="D75" s="10"/>
      <c r="E75" s="10"/>
      <c r="F75" s="10"/>
      <c r="H75" s="10"/>
    </row>
    <row r="76" spans="2:9" ht="15" customHeight="1" x14ac:dyDescent="0.3">
      <c r="B76" s="6" t="s">
        <v>10</v>
      </c>
      <c r="D76" s="10"/>
      <c r="E76" s="10"/>
      <c r="F76" s="10"/>
    </row>
    <row r="77" spans="2:9" ht="15" customHeight="1" x14ac:dyDescent="0.3">
      <c r="D77" s="10"/>
      <c r="E77" s="10"/>
      <c r="F77" s="10"/>
      <c r="G77" s="10"/>
    </row>
    <row r="78" spans="2:9" ht="15" customHeight="1" x14ac:dyDescent="0.25">
      <c r="C78" s="8" t="s">
        <v>31</v>
      </c>
      <c r="D78" s="8"/>
      <c r="E78" s="8"/>
      <c r="F78" s="8"/>
    </row>
    <row r="79" spans="2:9" ht="15" customHeight="1" x14ac:dyDescent="0.25">
      <c r="C79" s="208" t="s">
        <v>340</v>
      </c>
      <c r="D79" s="208"/>
      <c r="E79" s="208"/>
      <c r="F79" s="8"/>
      <c r="G79" s="8"/>
    </row>
    <row r="81" spans="1:10" ht="15" customHeight="1" x14ac:dyDescent="0.3">
      <c r="B81" s="6" t="s">
        <v>11</v>
      </c>
    </row>
    <row r="83" spans="1:10" ht="15" customHeight="1" x14ac:dyDescent="0.25">
      <c r="C83" s="8" t="s">
        <v>12</v>
      </c>
      <c r="D83" s="8"/>
      <c r="E83" s="8"/>
      <c r="F83" s="8"/>
      <c r="G83" s="8"/>
    </row>
    <row r="84" spans="1:10" ht="15" customHeight="1" x14ac:dyDescent="0.25">
      <c r="C84" s="208" t="s">
        <v>355</v>
      </c>
      <c r="D84" s="208"/>
      <c r="E84" s="208"/>
      <c r="F84" s="8"/>
    </row>
    <row r="85" spans="1:10" ht="15" customHeight="1" x14ac:dyDescent="0.3">
      <c r="H85" s="10"/>
      <c r="I85" s="10"/>
    </row>
    <row r="86" spans="1:10" ht="15" customHeight="1" x14ac:dyDescent="0.3">
      <c r="A86" s="15" t="s">
        <v>4</v>
      </c>
      <c r="H86" s="10"/>
      <c r="I86" s="10"/>
      <c r="J86" s="10"/>
    </row>
    <row r="87" spans="1:10" ht="15" customHeight="1" x14ac:dyDescent="0.3">
      <c r="D87" s="10"/>
      <c r="E87" s="10"/>
      <c r="F87" s="10"/>
      <c r="G87" s="10"/>
      <c r="H87" s="10"/>
    </row>
    <row r="88" spans="1:10" ht="15" customHeight="1" x14ac:dyDescent="0.25">
      <c r="C88" s="8" t="s">
        <v>39</v>
      </c>
      <c r="D88" s="8"/>
      <c r="E88" s="8"/>
      <c r="F88" s="8"/>
      <c r="G88" s="8"/>
    </row>
    <row r="89" spans="1:10" ht="15" customHeight="1" x14ac:dyDescent="0.25">
      <c r="C89" s="8" t="s">
        <v>41</v>
      </c>
      <c r="D89" s="8"/>
      <c r="E89" s="8"/>
      <c r="F89" s="8"/>
      <c r="G89" s="8"/>
    </row>
    <row r="90" spans="1:10" ht="15" customHeight="1" x14ac:dyDescent="0.3">
      <c r="C90" s="8" t="s">
        <v>494</v>
      </c>
      <c r="D90" s="8"/>
      <c r="E90" s="8"/>
      <c r="F90" s="8"/>
      <c r="G90" s="8"/>
      <c r="H90" s="8"/>
      <c r="I90" s="10"/>
      <c r="J90" s="10"/>
    </row>
    <row r="91" spans="1:10" ht="15" customHeight="1" x14ac:dyDescent="0.3">
      <c r="C91" s="208" t="s">
        <v>495</v>
      </c>
      <c r="D91" s="208"/>
      <c r="E91" s="208"/>
      <c r="F91" s="208"/>
      <c r="G91" s="10"/>
      <c r="H91" s="10"/>
      <c r="I91" s="10"/>
    </row>
    <row r="92" spans="1:10" ht="15" customHeight="1" x14ac:dyDescent="0.3">
      <c r="C92" s="208" t="s">
        <v>40</v>
      </c>
      <c r="D92" s="208"/>
      <c r="E92" s="208"/>
      <c r="F92" s="10"/>
      <c r="G92" s="10"/>
    </row>
    <row r="93" spans="1:10" ht="15" customHeight="1" x14ac:dyDescent="0.3">
      <c r="D93" s="10"/>
      <c r="E93" s="10"/>
      <c r="F93" s="10"/>
    </row>
    <row r="94" spans="1:10" ht="15" customHeight="1" x14ac:dyDescent="0.25">
      <c r="A94" s="8" t="s">
        <v>32</v>
      </c>
      <c r="B94" s="8"/>
      <c r="C94" s="8"/>
      <c r="D94" s="8"/>
      <c r="E94" s="8"/>
      <c r="F94" s="8"/>
    </row>
    <row r="96" spans="1:10" ht="15" customHeight="1" x14ac:dyDescent="0.3">
      <c r="B96" s="6"/>
    </row>
    <row r="98" spans="1:11" ht="15" customHeight="1" x14ac:dyDescent="0.25">
      <c r="A98" s="776" t="s">
        <v>500</v>
      </c>
      <c r="B98" s="777"/>
      <c r="C98" s="777"/>
      <c r="D98" s="777"/>
      <c r="E98" s="777"/>
      <c r="F98" s="777"/>
      <c r="G98" s="777"/>
      <c r="H98" s="777"/>
      <c r="I98" s="777"/>
      <c r="J98" s="777"/>
      <c r="K98" s="777"/>
    </row>
    <row r="99" spans="1:11" ht="15" customHeight="1" x14ac:dyDescent="0.25">
      <c r="A99" s="777"/>
      <c r="B99" s="777"/>
      <c r="C99" s="777"/>
      <c r="D99" s="777"/>
      <c r="E99" s="777"/>
      <c r="F99" s="777"/>
      <c r="G99" s="777"/>
      <c r="H99" s="777"/>
      <c r="I99" s="777"/>
      <c r="J99" s="777"/>
      <c r="K99" s="777"/>
    </row>
    <row r="100" spans="1:11" ht="15" customHeight="1" x14ac:dyDescent="0.25">
      <c r="A100" s="777"/>
      <c r="B100" s="777"/>
      <c r="C100" s="777"/>
      <c r="D100" s="777"/>
      <c r="E100" s="777"/>
      <c r="F100" s="777"/>
      <c r="G100" s="777"/>
      <c r="H100" s="777"/>
      <c r="I100" s="777"/>
      <c r="J100" s="777"/>
      <c r="K100" s="777"/>
    </row>
    <row r="101" spans="1:11" ht="15" customHeight="1" x14ac:dyDescent="0.25">
      <c r="A101" s="777"/>
      <c r="B101" s="777"/>
      <c r="C101" s="777"/>
      <c r="D101" s="777"/>
      <c r="E101" s="777"/>
      <c r="F101" s="777"/>
      <c r="G101" s="777"/>
      <c r="H101" s="777"/>
      <c r="I101" s="777"/>
      <c r="J101" s="777"/>
      <c r="K101" s="777"/>
    </row>
    <row r="102" spans="1:11" ht="15" customHeight="1" x14ac:dyDescent="0.25">
      <c r="A102" s="777"/>
      <c r="B102" s="777"/>
      <c r="C102" s="777"/>
      <c r="D102" s="777"/>
      <c r="E102" s="777"/>
      <c r="F102" s="777"/>
      <c r="G102" s="777"/>
      <c r="H102" s="777"/>
      <c r="I102" s="777"/>
      <c r="J102" s="777"/>
      <c r="K102" s="777"/>
    </row>
  </sheetData>
  <mergeCells count="2">
    <mergeCell ref="A4:G4"/>
    <mergeCell ref="A98:K102"/>
  </mergeCells>
  <hyperlinks>
    <hyperlink ref="C8:D8" location="Indicadores!A1" display="Indicadores" xr:uid="{00000000-0004-0000-0100-000000000000}"/>
    <hyperlink ref="C9:I9" location="'Energia primaria'!A1" display="Consumo anual de energía primaria en España y grado de autoabastecimiento " xr:uid="{00000000-0004-0000-0100-000001000000}"/>
    <hyperlink ref="C10:G10" location="'Energia final'!A1" display="Consumo anual de energía final en España" xr:uid="{00000000-0004-0000-0100-000002000000}"/>
    <hyperlink ref="C16:F16" location="'Consumo PP'!A1" display="Consumo de productos petrolíferos" xr:uid="{00000000-0004-0000-0100-000003000000}"/>
    <hyperlink ref="C18:G18" location="'Consumo GLP'!A1" display="Consumo de gases licuados del petróleo" xr:uid="{00000000-0004-0000-0100-000004000000}"/>
    <hyperlink ref="C19:E19" location="'Consumo gasolinas'!A1" display="Consumo de gasolinas" xr:uid="{00000000-0004-0000-0100-000005000000}"/>
    <hyperlink ref="C20:I20" location="'GNA CCAA'!A1" display="Consumo de gasolinas de automoción por Comunidades Autónomas" xr:uid="{00000000-0004-0000-0100-000006000000}"/>
    <hyperlink ref="C21:E21" location="'Consumo gasóleos'!A1" display="Consumo de gasóleos" xr:uid="{00000000-0004-0000-0100-000007000000}"/>
    <hyperlink ref="C22:G22" location="'GO CCAA'!A1" display="Consumo de gasóleos por Comunidades Autónomas" xr:uid="{00000000-0004-0000-0100-000008000000}"/>
    <hyperlink ref="C23:G23" location="'Consumo Combustibles Auto'!A1" display="Consumo de combustibles de automoción" xr:uid="{00000000-0004-0000-0100-000009000000}"/>
    <hyperlink ref="C24:G24" location="Bios!A1" display="Biocarburantes en gasolinas y gasóleos" xr:uid="{00000000-0004-0000-0100-00000A000000}"/>
    <hyperlink ref="C28:E28" location="'Consumo Querosenos'!A1" display="Consumo de querosenos" xr:uid="{00000000-0004-0000-0100-00000B000000}"/>
    <hyperlink ref="C29:E29" location="'Consumo Fuelóleos'!A1" display="Consumo de fuelóleos" xr:uid="{00000000-0004-0000-0100-00000C000000}"/>
    <hyperlink ref="C30:G30" location="'FO CCAA'!A1" display="Consumo de fuelóleos por Comunidades Autónomas " xr:uid="{00000000-0004-0000-0100-00000D000000}"/>
    <hyperlink ref="C31:F31" location="'Consumo Otros Productos'!A1" display="Consumo de otros productos" xr:uid="{00000000-0004-0000-0100-00000E000000}"/>
    <hyperlink ref="C35:G35" location="'Impor Crudo'!A1" display="Importaciones de crudo por países y zonas económicas" xr:uid="{00000000-0004-0000-0100-00000F000000}"/>
    <hyperlink ref="C36:F36" location="'Coste CIF'!A1" display="Coste CIF del crudo importado en España" xr:uid="{00000000-0004-0000-0100-000010000000}"/>
    <hyperlink ref="C42:E42" location="'produccion interior'!A1" display="Producción interior de crudo" xr:uid="{00000000-0004-0000-0100-000011000000}"/>
    <hyperlink ref="C43:F43" location="'MP procesada'!A1" display="Crudo y Materia prima procesada" xr:uid="{00000000-0004-0000-0100-000012000000}"/>
    <hyperlink ref="C44:F44" location="'Produccion bruta'!A1" display="Producción bruta de crudo de refinería" xr:uid="{00000000-0004-0000-0100-000013000000}"/>
    <hyperlink ref="C45:G45" location="Balance!A1" display="Balance de producción y consumo de productos petrolíferos" xr:uid="{00000000-0004-0000-0100-000014000000}"/>
    <hyperlink ref="C49:G49" location="'PVP máximo bombona'!A1" display="PVP máximo de la bombona de butano (12,5 kg)" xr:uid="{00000000-0004-0000-0100-000015000000}"/>
    <hyperlink ref="C50:F50" location="'PVP de gna y glo'!A1" display="PVP gasolinas y gasóleos de automoción " xr:uid="{00000000-0004-0000-0100-000016000000}"/>
    <hyperlink ref="C51:F51" location="'PVP medio de la gna'!A1" display="PVP medio de la gasolina 95 I.O. " xr:uid="{00000000-0004-0000-0100-000017000000}"/>
    <hyperlink ref="C52:F52" location="'PVP medio del glo'!A1" display="PVP medio del gasóleo de automoción" xr:uid="{00000000-0004-0000-0100-000018000000}"/>
    <hyperlink ref="C53:F53" location="'PVP medio del glo C'!A1" display="PVP medio del gasóleo calefacción" xr:uid="{00000000-0004-0000-0100-000019000000}"/>
    <hyperlink ref="C55:F55" location="'Evolución crudos SPOT'!A1" display="Evolución de los precios spot de crudos" xr:uid="{00000000-0004-0000-0100-00001A000000}"/>
    <hyperlink ref="C56:H56" location="'Cotizaciones FOB'!A1" display="Cotizaciones internacionales FOB de productos petrolíferos " xr:uid="{00000000-0004-0000-0100-00001B000000}"/>
    <hyperlink ref="C62:E62" location="'Consumo de gas natural'!A1" display="Consumo de gas natural" xr:uid="{00000000-0004-0000-0100-00001C000000}"/>
    <hyperlink ref="C64:G64" location="'Tasa variación año móvil GN '!A1" display="Tasa variación año móvil de consumo gas natural " xr:uid="{00000000-0004-0000-0100-00001D000000}"/>
    <hyperlink ref="C65:H65" location="'Consumo de gas natural por CCAA'!A1" display="Consumo de gas natural por Comunidad Autónoma y grupos de presión" xr:uid="{00000000-0004-0000-0100-00001E000000}"/>
    <hyperlink ref="C69:F69" location="'import. GN paises'!A1" display="Importaciones de gas natural por países" xr:uid="{00000000-0004-0000-0100-00001F000000}"/>
    <hyperlink ref="C70:F70" location="'import. GN puntos entrada '!A1" display="Importaciones por punto de entrada" xr:uid="{00000000-0004-0000-0100-000020000000}"/>
    <hyperlink ref="C72:H72" location="'export. GN paises'!A1" display="Exportaciones de gas natural por países y zonas económicas" xr:uid="{00000000-0004-0000-0100-000021000000}"/>
    <hyperlink ref="C73:F73" location="'export. GN puntos salida'!A1" display="Exportaciones por punto de salida" xr:uid="{00000000-0004-0000-0100-000022000000}"/>
    <hyperlink ref="C78:F78" location="'Producción interior GN'!A1" display="Producción interior de gas natural" xr:uid="{00000000-0004-0000-0100-000023000000}"/>
    <hyperlink ref="C83:G83" location="'PVP máximo TUR'!A1" display="PVP máximo de las tarifas último recurso de gas natural " xr:uid="{00000000-0004-0000-0100-000024000000}"/>
    <hyperlink ref="C88:G88" location="'Stocks mat. primas y PP'!A1" display="Stocks de crudo, materias primas y productos petrolíferos" xr:uid="{00000000-0004-0000-0100-000025000000}"/>
    <hyperlink ref="C89:G89" location="'EMS prod. pet.'!A1" display="Existencias mínimas de seguridad de productos petroliferos" xr:uid="{00000000-0004-0000-0100-000026000000}"/>
    <hyperlink ref="C90:H90" location="'Nivel Stocks España'!A1" display="Nivel de Stocks en España calculado en días de importaciones netas" xr:uid="{00000000-0004-0000-0100-000027000000}"/>
    <hyperlink ref="A94:F94" location="'Unidades y factores conversión'!A1" display="Unidades y factores de conversión utilizados " xr:uid="{00000000-0004-0000-0100-000028000000}"/>
    <hyperlink ref="C27:I27" location="'Consumo Comb. Auto CCAA'!A1" display="Consumo de combustibles de automoción por Comunidades Autónomas" xr:uid="{00000000-0004-0000-0100-000029000000}"/>
    <hyperlink ref="C37:I37" location="'imp-exp PP'!A1" display="Importaciones - Exportaciones de productos petrolíferos por productos" xr:uid="{00000000-0004-0000-0100-00002A000000}"/>
    <hyperlink ref="C38:H38" location="'imp-exp PP paises'!A1" display="Importaciones - Exportaciones de productos petrolíferos por países " xr:uid="{00000000-0004-0000-0100-00002B000000}"/>
    <hyperlink ref="C17:H17" location="'Tv año móvil cons. PP'!A1" display="Tasa variación año móvil del consumo de productos petrolíferos" xr:uid="{00000000-0004-0000-0100-00002C000000}"/>
    <hyperlink ref="C25:H25" location="'Tv año móvil cons. auto'!A1" display="Tasa de variación año móvil combustibles de automoción" xr:uid="{00000000-0004-0000-0100-00002D000000}"/>
    <hyperlink ref="C26:H26" location="'Consumo Comb. Auto Canales'!A1" display="Consumo de combustibles de automoción por canales" xr:uid="{00000000-0004-0000-0100-00002E000000}"/>
    <hyperlink ref="C71:G71" location="'Coste de aprov'!A1" display="Coste de aprovisionamiento gas natural" xr:uid="{00000000-0004-0000-0100-00002F000000}"/>
    <hyperlink ref="C79:G79" location="'Balance  Gas natural'!A1" display="Balance de producción y consumo de gas natural " xr:uid="{00000000-0004-0000-0100-000030000000}"/>
    <hyperlink ref="C84:F84" location="'Cotizaciones GN'!A1" display="Cotizaciones del gas natural" xr:uid="{00000000-0004-0000-0100-000031000000}"/>
    <hyperlink ref="C91:F91" location="'RREE Cores'!A1" display="Reservas estrategicas Cores" xr:uid="{00000000-0004-0000-0100-000032000000}"/>
    <hyperlink ref="C92:E92" location="'Existencias GN'!A1" display="Existencias gas natural" xr:uid="{00000000-0004-0000-0100-000033000000}"/>
    <hyperlink ref="C54:G54" location="'Cotizaciones de los crudos'!A1" display="Cotizaciones de los crudos de referencia y tipo de cambio" xr:uid="{00000000-0004-0000-0100-000034000000}"/>
    <hyperlink ref="C74" location="'importaciones netas GN'!A1" display="Importaciones netas de gas natural " xr:uid="{00000000-0004-0000-0100-000035000000}"/>
    <hyperlink ref="C65" location="'Consumo de gas natural por CCAA'!A1" display="Consumo de gas natural por Comunidades Autónomas y tramos de presión" xr:uid="{00000000-0004-0000-0100-000036000000}"/>
    <hyperlink ref="C63:G63" location="'Consumo GN por tramos presión'!A1" display="Consumo de gas natural por tramos de presión" xr:uid="{00000000-0004-0000-0100-000037000000}"/>
  </hyperlinks>
  <pageMargins left="0.15748031496062992" right="0.23622047244094491" top="0.62992125984251968" bottom="0.55118110236220474" header="0.31496062992125984" footer="0.31496062992125984"/>
  <pageSetup paperSize="9" scale="72" fitToHeight="2"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1">
    <pageSetUpPr fitToPage="1"/>
  </sheetPr>
  <dimension ref="A1:V32"/>
  <sheetViews>
    <sheetView zoomScaleNormal="100" zoomScaleSheetLayoutView="100" workbookViewId="0">
      <selection activeCell="A2" sqref="A2"/>
    </sheetView>
  </sheetViews>
  <sheetFormatPr baseColWidth="10" defaultRowHeight="12.5" x14ac:dyDescent="0.25"/>
  <cols>
    <col min="1" max="1" width="32.5" style="81" customWidth="1"/>
    <col min="2" max="2" width="10.08203125" style="81" customWidth="1"/>
    <col min="3" max="3" width="14.08203125" style="81" customWidth="1"/>
    <col min="4" max="4" width="12.5" style="81" customWidth="1"/>
    <col min="5" max="5" width="11.08203125" style="81" customWidth="1"/>
    <col min="6" max="6" width="9.08203125" style="81" customWidth="1"/>
    <col min="7" max="7" width="12.58203125" style="81" customWidth="1"/>
    <col min="8" max="8" width="15.08203125" style="81" customWidth="1"/>
    <col min="9" max="10" width="12.08203125" style="81" customWidth="1"/>
    <col min="11" max="15" width="11" style="81"/>
    <col min="16" max="256" width="10" style="81"/>
    <col min="257" max="257" width="19.58203125" style="81" customWidth="1"/>
    <col min="258" max="258" width="9.08203125" style="81" customWidth="1"/>
    <col min="259" max="260" width="11" style="81" bestFit="1" customWidth="1"/>
    <col min="261" max="262" width="8.08203125" style="81" bestFit="1" customWidth="1"/>
    <col min="263" max="263" width="10.08203125" style="81" bestFit="1" customWidth="1"/>
    <col min="264" max="264" width="11" style="81" bestFit="1" customWidth="1"/>
    <col min="265" max="266" width="10.58203125" style="81" bestFit="1" customWidth="1"/>
    <col min="267" max="512" width="10" style="81"/>
    <col min="513" max="513" width="19.58203125" style="81" customWidth="1"/>
    <col min="514" max="514" width="9.08203125" style="81" customWidth="1"/>
    <col min="515" max="516" width="11" style="81" bestFit="1" customWidth="1"/>
    <col min="517" max="518" width="8.08203125" style="81" bestFit="1" customWidth="1"/>
    <col min="519" max="519" width="10.08203125" style="81" bestFit="1" customWidth="1"/>
    <col min="520" max="520" width="11" style="81" bestFit="1" customWidth="1"/>
    <col min="521" max="522" width="10.58203125" style="81" bestFit="1" customWidth="1"/>
    <col min="523" max="768" width="10" style="81"/>
    <col min="769" max="769" width="19.58203125" style="81" customWidth="1"/>
    <col min="770" max="770" width="9.08203125" style="81" customWidth="1"/>
    <col min="771" max="772" width="11" style="81" bestFit="1" customWidth="1"/>
    <col min="773" max="774" width="8.08203125" style="81" bestFit="1" customWidth="1"/>
    <col min="775" max="775" width="10.08203125" style="81" bestFit="1" customWidth="1"/>
    <col min="776" max="776" width="11" style="81" bestFit="1" customWidth="1"/>
    <col min="777" max="778" width="10.58203125" style="81" bestFit="1" customWidth="1"/>
    <col min="779" max="1024" width="11" style="81"/>
    <col min="1025" max="1025" width="19.58203125" style="81" customWidth="1"/>
    <col min="1026" max="1026" width="9.08203125" style="81" customWidth="1"/>
    <col min="1027" max="1028" width="11" style="81" bestFit="1" customWidth="1"/>
    <col min="1029" max="1030" width="8.08203125" style="81" bestFit="1" customWidth="1"/>
    <col min="1031" max="1031" width="10.08203125" style="81" bestFit="1" customWidth="1"/>
    <col min="1032" max="1032" width="11" style="81" bestFit="1" customWidth="1"/>
    <col min="1033" max="1034" width="10.58203125" style="81" bestFit="1" customWidth="1"/>
    <col min="1035" max="1280" width="10" style="81"/>
    <col min="1281" max="1281" width="19.58203125" style="81" customWidth="1"/>
    <col min="1282" max="1282" width="9.08203125" style="81" customWidth="1"/>
    <col min="1283" max="1284" width="11" style="81" bestFit="1" customWidth="1"/>
    <col min="1285" max="1286" width="8.08203125" style="81" bestFit="1" customWidth="1"/>
    <col min="1287" max="1287" width="10.08203125" style="81" bestFit="1" customWidth="1"/>
    <col min="1288" max="1288" width="11" style="81" bestFit="1" customWidth="1"/>
    <col min="1289" max="1290" width="10.58203125" style="81" bestFit="1" customWidth="1"/>
    <col min="1291" max="1536" width="10" style="81"/>
    <col min="1537" max="1537" width="19.58203125" style="81" customWidth="1"/>
    <col min="1538" max="1538" width="9.08203125" style="81" customWidth="1"/>
    <col min="1539" max="1540" width="11" style="81" bestFit="1" customWidth="1"/>
    <col min="1541" max="1542" width="8.08203125" style="81" bestFit="1" customWidth="1"/>
    <col min="1543" max="1543" width="10.08203125" style="81" bestFit="1" customWidth="1"/>
    <col min="1544" max="1544" width="11" style="81" bestFit="1" customWidth="1"/>
    <col min="1545" max="1546" width="10.58203125" style="81" bestFit="1" customWidth="1"/>
    <col min="1547" max="1792" width="10" style="81"/>
    <col min="1793" max="1793" width="19.58203125" style="81" customWidth="1"/>
    <col min="1794" max="1794" width="9.08203125" style="81" customWidth="1"/>
    <col min="1795" max="1796" width="11" style="81" bestFit="1" customWidth="1"/>
    <col min="1797" max="1798" width="8.08203125" style="81" bestFit="1" customWidth="1"/>
    <col min="1799" max="1799" width="10.08203125" style="81" bestFit="1" customWidth="1"/>
    <col min="1800" max="1800" width="11" style="81" bestFit="1" customWidth="1"/>
    <col min="1801" max="1802" width="10.58203125" style="81" bestFit="1" customWidth="1"/>
    <col min="1803" max="2048" width="11" style="81"/>
    <col min="2049" max="2049" width="19.58203125" style="81" customWidth="1"/>
    <col min="2050" max="2050" width="9.08203125" style="81" customWidth="1"/>
    <col min="2051" max="2052" width="11" style="81" bestFit="1" customWidth="1"/>
    <col min="2053" max="2054" width="8.08203125" style="81" bestFit="1" customWidth="1"/>
    <col min="2055" max="2055" width="10.08203125" style="81" bestFit="1" customWidth="1"/>
    <col min="2056" max="2056" width="11" style="81" bestFit="1" customWidth="1"/>
    <col min="2057" max="2058" width="10.58203125" style="81" bestFit="1" customWidth="1"/>
    <col min="2059" max="2304" width="10" style="81"/>
    <col min="2305" max="2305" width="19.58203125" style="81" customWidth="1"/>
    <col min="2306" max="2306" width="9.08203125" style="81" customWidth="1"/>
    <col min="2307" max="2308" width="11" style="81" bestFit="1" customWidth="1"/>
    <col min="2309" max="2310" width="8.08203125" style="81" bestFit="1" customWidth="1"/>
    <col min="2311" max="2311" width="10.08203125" style="81" bestFit="1" customWidth="1"/>
    <col min="2312" max="2312" width="11" style="81" bestFit="1" customWidth="1"/>
    <col min="2313" max="2314" width="10.58203125" style="81" bestFit="1" customWidth="1"/>
    <col min="2315" max="2560" width="10" style="81"/>
    <col min="2561" max="2561" width="19.58203125" style="81" customWidth="1"/>
    <col min="2562" max="2562" width="9.08203125" style="81" customWidth="1"/>
    <col min="2563" max="2564" width="11" style="81" bestFit="1" customWidth="1"/>
    <col min="2565" max="2566" width="8.08203125" style="81" bestFit="1" customWidth="1"/>
    <col min="2567" max="2567" width="10.08203125" style="81" bestFit="1" customWidth="1"/>
    <col min="2568" max="2568" width="11" style="81" bestFit="1" customWidth="1"/>
    <col min="2569" max="2570" width="10.58203125" style="81" bestFit="1" customWidth="1"/>
    <col min="2571" max="2816" width="10" style="81"/>
    <col min="2817" max="2817" width="19.58203125" style="81" customWidth="1"/>
    <col min="2818" max="2818" width="9.08203125" style="81" customWidth="1"/>
    <col min="2819" max="2820" width="11" style="81" bestFit="1" customWidth="1"/>
    <col min="2821" max="2822" width="8.08203125" style="81" bestFit="1" customWidth="1"/>
    <col min="2823" max="2823" width="10.08203125" style="81" bestFit="1" customWidth="1"/>
    <col min="2824" max="2824" width="11" style="81" bestFit="1" customWidth="1"/>
    <col min="2825" max="2826" width="10.58203125" style="81" bestFit="1" customWidth="1"/>
    <col min="2827" max="3072" width="11" style="81"/>
    <col min="3073" max="3073" width="19.58203125" style="81" customWidth="1"/>
    <col min="3074" max="3074" width="9.08203125" style="81" customWidth="1"/>
    <col min="3075" max="3076" width="11" style="81" bestFit="1" customWidth="1"/>
    <col min="3077" max="3078" width="8.08203125" style="81" bestFit="1" customWidth="1"/>
    <col min="3079" max="3079" width="10.08203125" style="81" bestFit="1" customWidth="1"/>
    <col min="3080" max="3080" width="11" style="81" bestFit="1" customWidth="1"/>
    <col min="3081" max="3082" width="10.58203125" style="81" bestFit="1" customWidth="1"/>
    <col min="3083" max="3328" width="10" style="81"/>
    <col min="3329" max="3329" width="19.58203125" style="81" customWidth="1"/>
    <col min="3330" max="3330" width="9.08203125" style="81" customWidth="1"/>
    <col min="3331" max="3332" width="11" style="81" bestFit="1" customWidth="1"/>
    <col min="3333" max="3334" width="8.08203125" style="81" bestFit="1" customWidth="1"/>
    <col min="3335" max="3335" width="10.08203125" style="81" bestFit="1" customWidth="1"/>
    <col min="3336" max="3336" width="11" style="81" bestFit="1" customWidth="1"/>
    <col min="3337" max="3338" width="10.58203125" style="81" bestFit="1" customWidth="1"/>
    <col min="3339" max="3584" width="10" style="81"/>
    <col min="3585" max="3585" width="19.58203125" style="81" customWidth="1"/>
    <col min="3586" max="3586" width="9.08203125" style="81" customWidth="1"/>
    <col min="3587" max="3588" width="11" style="81" bestFit="1" customWidth="1"/>
    <col min="3589" max="3590" width="8.08203125" style="81" bestFit="1" customWidth="1"/>
    <col min="3591" max="3591" width="10.08203125" style="81" bestFit="1" customWidth="1"/>
    <col min="3592" max="3592" width="11" style="81" bestFit="1" customWidth="1"/>
    <col min="3593" max="3594" width="10.58203125" style="81" bestFit="1" customWidth="1"/>
    <col min="3595" max="3840" width="10" style="81"/>
    <col min="3841" max="3841" width="19.58203125" style="81" customWidth="1"/>
    <col min="3842" max="3842" width="9.08203125" style="81" customWidth="1"/>
    <col min="3843" max="3844" width="11" style="81" bestFit="1" customWidth="1"/>
    <col min="3845" max="3846" width="8.08203125" style="81" bestFit="1" customWidth="1"/>
    <col min="3847" max="3847" width="10.08203125" style="81" bestFit="1" customWidth="1"/>
    <col min="3848" max="3848" width="11" style="81" bestFit="1" customWidth="1"/>
    <col min="3849" max="3850" width="10.58203125" style="81" bestFit="1" customWidth="1"/>
    <col min="3851" max="4096" width="11" style="81"/>
    <col min="4097" max="4097" width="19.58203125" style="81" customWidth="1"/>
    <col min="4098" max="4098" width="9.08203125" style="81" customWidth="1"/>
    <col min="4099" max="4100" width="11" style="81" bestFit="1" customWidth="1"/>
    <col min="4101" max="4102" width="8.08203125" style="81" bestFit="1" customWidth="1"/>
    <col min="4103" max="4103" width="10.08203125" style="81" bestFit="1" customWidth="1"/>
    <col min="4104" max="4104" width="11" style="81" bestFit="1" customWidth="1"/>
    <col min="4105" max="4106" width="10.58203125" style="81" bestFit="1" customWidth="1"/>
    <col min="4107" max="4352" width="10" style="81"/>
    <col min="4353" max="4353" width="19.58203125" style="81" customWidth="1"/>
    <col min="4354" max="4354" width="9.08203125" style="81" customWidth="1"/>
    <col min="4355" max="4356" width="11" style="81" bestFit="1" customWidth="1"/>
    <col min="4357" max="4358" width="8.08203125" style="81" bestFit="1" customWidth="1"/>
    <col min="4359" max="4359" width="10.08203125" style="81" bestFit="1" customWidth="1"/>
    <col min="4360" max="4360" width="11" style="81" bestFit="1" customWidth="1"/>
    <col min="4361" max="4362" width="10.58203125" style="81" bestFit="1" customWidth="1"/>
    <col min="4363" max="4608" width="10" style="81"/>
    <col min="4609" max="4609" width="19.58203125" style="81" customWidth="1"/>
    <col min="4610" max="4610" width="9.08203125" style="81" customWidth="1"/>
    <col min="4611" max="4612" width="11" style="81" bestFit="1" customWidth="1"/>
    <col min="4613" max="4614" width="8.08203125" style="81" bestFit="1" customWidth="1"/>
    <col min="4615" max="4615" width="10.08203125" style="81" bestFit="1" customWidth="1"/>
    <col min="4616" max="4616" width="11" style="81" bestFit="1" customWidth="1"/>
    <col min="4617" max="4618" width="10.58203125" style="81" bestFit="1" customWidth="1"/>
    <col min="4619" max="4864" width="10" style="81"/>
    <col min="4865" max="4865" width="19.58203125" style="81" customWidth="1"/>
    <col min="4866" max="4866" width="9.08203125" style="81" customWidth="1"/>
    <col min="4867" max="4868" width="11" style="81" bestFit="1" customWidth="1"/>
    <col min="4869" max="4870" width="8.08203125" style="81" bestFit="1" customWidth="1"/>
    <col min="4871" max="4871" width="10.08203125" style="81" bestFit="1" customWidth="1"/>
    <col min="4872" max="4872" width="11" style="81" bestFit="1" customWidth="1"/>
    <col min="4873" max="4874" width="10.58203125" style="81" bestFit="1" customWidth="1"/>
    <col min="4875" max="5120" width="11" style="81"/>
    <col min="5121" max="5121" width="19.58203125" style="81" customWidth="1"/>
    <col min="5122" max="5122" width="9.08203125" style="81" customWidth="1"/>
    <col min="5123" max="5124" width="11" style="81" bestFit="1" customWidth="1"/>
    <col min="5125" max="5126" width="8.08203125" style="81" bestFit="1" customWidth="1"/>
    <col min="5127" max="5127" width="10.08203125" style="81" bestFit="1" customWidth="1"/>
    <col min="5128" max="5128" width="11" style="81" bestFit="1" customWidth="1"/>
    <col min="5129" max="5130" width="10.58203125" style="81" bestFit="1" customWidth="1"/>
    <col min="5131" max="5376" width="10" style="81"/>
    <col min="5377" max="5377" width="19.58203125" style="81" customWidth="1"/>
    <col min="5378" max="5378" width="9.08203125" style="81" customWidth="1"/>
    <col min="5379" max="5380" width="11" style="81" bestFit="1" customWidth="1"/>
    <col min="5381" max="5382" width="8.08203125" style="81" bestFit="1" customWidth="1"/>
    <col min="5383" max="5383" width="10.08203125" style="81" bestFit="1" customWidth="1"/>
    <col min="5384" max="5384" width="11" style="81" bestFit="1" customWidth="1"/>
    <col min="5385" max="5386" width="10.58203125" style="81" bestFit="1" customWidth="1"/>
    <col min="5387" max="5632" width="10" style="81"/>
    <col min="5633" max="5633" width="19.58203125" style="81" customWidth="1"/>
    <col min="5634" max="5634" width="9.08203125" style="81" customWidth="1"/>
    <col min="5635" max="5636" width="11" style="81" bestFit="1" customWidth="1"/>
    <col min="5637" max="5638" width="8.08203125" style="81" bestFit="1" customWidth="1"/>
    <col min="5639" max="5639" width="10.08203125" style="81" bestFit="1" customWidth="1"/>
    <col min="5640" max="5640" width="11" style="81" bestFit="1" customWidth="1"/>
    <col min="5641" max="5642" width="10.58203125" style="81" bestFit="1" customWidth="1"/>
    <col min="5643" max="5888" width="10" style="81"/>
    <col min="5889" max="5889" width="19.58203125" style="81" customWidth="1"/>
    <col min="5890" max="5890" width="9.08203125" style="81" customWidth="1"/>
    <col min="5891" max="5892" width="11" style="81" bestFit="1" customWidth="1"/>
    <col min="5893" max="5894" width="8.08203125" style="81" bestFit="1" customWidth="1"/>
    <col min="5895" max="5895" width="10.08203125" style="81" bestFit="1" customWidth="1"/>
    <col min="5896" max="5896" width="11" style="81" bestFit="1" customWidth="1"/>
    <col min="5897" max="5898" width="10.58203125" style="81" bestFit="1" customWidth="1"/>
    <col min="5899" max="6144" width="11" style="81"/>
    <col min="6145" max="6145" width="19.58203125" style="81" customWidth="1"/>
    <col min="6146" max="6146" width="9.08203125" style="81" customWidth="1"/>
    <col min="6147" max="6148" width="11" style="81" bestFit="1" customWidth="1"/>
    <col min="6149" max="6150" width="8.08203125" style="81" bestFit="1" customWidth="1"/>
    <col min="6151" max="6151" width="10.08203125" style="81" bestFit="1" customWidth="1"/>
    <col min="6152" max="6152" width="11" style="81" bestFit="1" customWidth="1"/>
    <col min="6153" max="6154" width="10.58203125" style="81" bestFit="1" customWidth="1"/>
    <col min="6155" max="6400" width="10" style="81"/>
    <col min="6401" max="6401" width="19.58203125" style="81" customWidth="1"/>
    <col min="6402" max="6402" width="9.08203125" style="81" customWidth="1"/>
    <col min="6403" max="6404" width="11" style="81" bestFit="1" customWidth="1"/>
    <col min="6405" max="6406" width="8.08203125" style="81" bestFit="1" customWidth="1"/>
    <col min="6407" max="6407" width="10.08203125" style="81" bestFit="1" customWidth="1"/>
    <col min="6408" max="6408" width="11" style="81" bestFit="1" customWidth="1"/>
    <col min="6409" max="6410" width="10.58203125" style="81" bestFit="1" customWidth="1"/>
    <col min="6411" max="6656" width="10" style="81"/>
    <col min="6657" max="6657" width="19.58203125" style="81" customWidth="1"/>
    <col min="6658" max="6658" width="9.08203125" style="81" customWidth="1"/>
    <col min="6659" max="6660" width="11" style="81" bestFit="1" customWidth="1"/>
    <col min="6661" max="6662" width="8.08203125" style="81" bestFit="1" customWidth="1"/>
    <col min="6663" max="6663" width="10.08203125" style="81" bestFit="1" customWidth="1"/>
    <col min="6664" max="6664" width="11" style="81" bestFit="1" customWidth="1"/>
    <col min="6665" max="6666" width="10.58203125" style="81" bestFit="1" customWidth="1"/>
    <col min="6667" max="6912" width="10" style="81"/>
    <col min="6913" max="6913" width="19.58203125" style="81" customWidth="1"/>
    <col min="6914" max="6914" width="9.08203125" style="81" customWidth="1"/>
    <col min="6915" max="6916" width="11" style="81" bestFit="1" customWidth="1"/>
    <col min="6917" max="6918" width="8.08203125" style="81" bestFit="1" customWidth="1"/>
    <col min="6919" max="6919" width="10.08203125" style="81" bestFit="1" customWidth="1"/>
    <col min="6920" max="6920" width="11" style="81" bestFit="1" customWidth="1"/>
    <col min="6921" max="6922" width="10.58203125" style="81" bestFit="1" customWidth="1"/>
    <col min="6923" max="7168" width="11" style="81"/>
    <col min="7169" max="7169" width="19.58203125" style="81" customWidth="1"/>
    <col min="7170" max="7170" width="9.08203125" style="81" customWidth="1"/>
    <col min="7171" max="7172" width="11" style="81" bestFit="1" customWidth="1"/>
    <col min="7173" max="7174" width="8.08203125" style="81" bestFit="1" customWidth="1"/>
    <col min="7175" max="7175" width="10.08203125" style="81" bestFit="1" customWidth="1"/>
    <col min="7176" max="7176" width="11" style="81" bestFit="1" customWidth="1"/>
    <col min="7177" max="7178" width="10.58203125" style="81" bestFit="1" customWidth="1"/>
    <col min="7179" max="7424" width="10" style="81"/>
    <col min="7425" max="7425" width="19.58203125" style="81" customWidth="1"/>
    <col min="7426" max="7426" width="9.08203125" style="81" customWidth="1"/>
    <col min="7427" max="7428" width="11" style="81" bestFit="1" customWidth="1"/>
    <col min="7429" max="7430" width="8.08203125" style="81" bestFit="1" customWidth="1"/>
    <col min="7431" max="7431" width="10.08203125" style="81" bestFit="1" customWidth="1"/>
    <col min="7432" max="7432" width="11" style="81" bestFit="1" customWidth="1"/>
    <col min="7433" max="7434" width="10.58203125" style="81" bestFit="1" customWidth="1"/>
    <col min="7435" max="7680" width="10" style="81"/>
    <col min="7681" max="7681" width="19.58203125" style="81" customWidth="1"/>
    <col min="7682" max="7682" width="9.08203125" style="81" customWidth="1"/>
    <col min="7683" max="7684" width="11" style="81" bestFit="1" customWidth="1"/>
    <col min="7685" max="7686" width="8.08203125" style="81" bestFit="1" customWidth="1"/>
    <col min="7687" max="7687" width="10.08203125" style="81" bestFit="1" customWidth="1"/>
    <col min="7688" max="7688" width="11" style="81" bestFit="1" customWidth="1"/>
    <col min="7689" max="7690" width="10.58203125" style="81" bestFit="1" customWidth="1"/>
    <col min="7691" max="7936" width="10" style="81"/>
    <col min="7937" max="7937" width="19.58203125" style="81" customWidth="1"/>
    <col min="7938" max="7938" width="9.08203125" style="81" customWidth="1"/>
    <col min="7939" max="7940" width="11" style="81" bestFit="1" customWidth="1"/>
    <col min="7941" max="7942" width="8.08203125" style="81" bestFit="1" customWidth="1"/>
    <col min="7943" max="7943" width="10.08203125" style="81" bestFit="1" customWidth="1"/>
    <col min="7944" max="7944" width="11" style="81" bestFit="1" customWidth="1"/>
    <col min="7945" max="7946" width="10.58203125" style="81" bestFit="1" customWidth="1"/>
    <col min="7947" max="8192" width="11" style="81"/>
    <col min="8193" max="8193" width="19.58203125" style="81" customWidth="1"/>
    <col min="8194" max="8194" width="9.08203125" style="81" customWidth="1"/>
    <col min="8195" max="8196" width="11" style="81" bestFit="1" customWidth="1"/>
    <col min="8197" max="8198" width="8.08203125" style="81" bestFit="1" customWidth="1"/>
    <col min="8199" max="8199" width="10.08203125" style="81" bestFit="1" customWidth="1"/>
    <col min="8200" max="8200" width="11" style="81" bestFit="1" customWidth="1"/>
    <col min="8201" max="8202" width="10.58203125" style="81" bestFit="1" customWidth="1"/>
    <col min="8203" max="8448" width="10" style="81"/>
    <col min="8449" max="8449" width="19.58203125" style="81" customWidth="1"/>
    <col min="8450" max="8450" width="9.08203125" style="81" customWidth="1"/>
    <col min="8451" max="8452" width="11" style="81" bestFit="1" customWidth="1"/>
    <col min="8453" max="8454" width="8.08203125" style="81" bestFit="1" customWidth="1"/>
    <col min="8455" max="8455" width="10.08203125" style="81" bestFit="1" customWidth="1"/>
    <col min="8456" max="8456" width="11" style="81" bestFit="1" customWidth="1"/>
    <col min="8457" max="8458" width="10.58203125" style="81" bestFit="1" customWidth="1"/>
    <col min="8459" max="8704" width="10" style="81"/>
    <col min="8705" max="8705" width="19.58203125" style="81" customWidth="1"/>
    <col min="8706" max="8706" width="9.08203125" style="81" customWidth="1"/>
    <col min="8707" max="8708" width="11" style="81" bestFit="1" customWidth="1"/>
    <col min="8709" max="8710" width="8.08203125" style="81" bestFit="1" customWidth="1"/>
    <col min="8711" max="8711" width="10.08203125" style="81" bestFit="1" customWidth="1"/>
    <col min="8712" max="8712" width="11" style="81" bestFit="1" customWidth="1"/>
    <col min="8713" max="8714" width="10.58203125" style="81" bestFit="1" customWidth="1"/>
    <col min="8715" max="8960" width="10" style="81"/>
    <col min="8961" max="8961" width="19.58203125" style="81" customWidth="1"/>
    <col min="8962" max="8962" width="9.08203125" style="81" customWidth="1"/>
    <col min="8963" max="8964" width="11" style="81" bestFit="1" customWidth="1"/>
    <col min="8965" max="8966" width="8.08203125" style="81" bestFit="1" customWidth="1"/>
    <col min="8967" max="8967" width="10.08203125" style="81" bestFit="1" customWidth="1"/>
    <col min="8968" max="8968" width="11" style="81" bestFit="1" customWidth="1"/>
    <col min="8969" max="8970" width="10.58203125" style="81" bestFit="1" customWidth="1"/>
    <col min="8971" max="9216" width="11" style="81"/>
    <col min="9217" max="9217" width="19.58203125" style="81" customWidth="1"/>
    <col min="9218" max="9218" width="9.08203125" style="81" customWidth="1"/>
    <col min="9219" max="9220" width="11" style="81" bestFit="1" customWidth="1"/>
    <col min="9221" max="9222" width="8.08203125" style="81" bestFit="1" customWidth="1"/>
    <col min="9223" max="9223" width="10.08203125" style="81" bestFit="1" customWidth="1"/>
    <col min="9224" max="9224" width="11" style="81" bestFit="1" customWidth="1"/>
    <col min="9225" max="9226" width="10.58203125" style="81" bestFit="1" customWidth="1"/>
    <col min="9227" max="9472" width="10" style="81"/>
    <col min="9473" max="9473" width="19.58203125" style="81" customWidth="1"/>
    <col min="9474" max="9474" width="9.08203125" style="81" customWidth="1"/>
    <col min="9475" max="9476" width="11" style="81" bestFit="1" customWidth="1"/>
    <col min="9477" max="9478" width="8.08203125" style="81" bestFit="1" customWidth="1"/>
    <col min="9479" max="9479" width="10.08203125" style="81" bestFit="1" customWidth="1"/>
    <col min="9480" max="9480" width="11" style="81" bestFit="1" customWidth="1"/>
    <col min="9481" max="9482" width="10.58203125" style="81" bestFit="1" customWidth="1"/>
    <col min="9483" max="9728" width="10" style="81"/>
    <col min="9729" max="9729" width="19.58203125" style="81" customWidth="1"/>
    <col min="9730" max="9730" width="9.08203125" style="81" customWidth="1"/>
    <col min="9731" max="9732" width="11" style="81" bestFit="1" customWidth="1"/>
    <col min="9733" max="9734" width="8.08203125" style="81" bestFit="1" customWidth="1"/>
    <col min="9735" max="9735" width="10.08203125" style="81" bestFit="1" customWidth="1"/>
    <col min="9736" max="9736" width="11" style="81" bestFit="1" customWidth="1"/>
    <col min="9737" max="9738" width="10.58203125" style="81" bestFit="1" customWidth="1"/>
    <col min="9739" max="9984" width="10" style="81"/>
    <col min="9985" max="9985" width="19.58203125" style="81" customWidth="1"/>
    <col min="9986" max="9986" width="9.08203125" style="81" customWidth="1"/>
    <col min="9987" max="9988" width="11" style="81" bestFit="1" customWidth="1"/>
    <col min="9989" max="9990" width="8.08203125" style="81" bestFit="1" customWidth="1"/>
    <col min="9991" max="9991" width="10.08203125" style="81" bestFit="1" customWidth="1"/>
    <col min="9992" max="9992" width="11" style="81" bestFit="1" customWidth="1"/>
    <col min="9993" max="9994" width="10.58203125" style="81" bestFit="1" customWidth="1"/>
    <col min="9995" max="10240" width="11" style="81"/>
    <col min="10241" max="10241" width="19.58203125" style="81" customWidth="1"/>
    <col min="10242" max="10242" width="9.08203125" style="81" customWidth="1"/>
    <col min="10243" max="10244" width="11" style="81" bestFit="1" customWidth="1"/>
    <col min="10245" max="10246" width="8.08203125" style="81" bestFit="1" customWidth="1"/>
    <col min="10247" max="10247" width="10.08203125" style="81" bestFit="1" customWidth="1"/>
    <col min="10248" max="10248" width="11" style="81" bestFit="1" customWidth="1"/>
    <col min="10249" max="10250" width="10.58203125" style="81" bestFit="1" customWidth="1"/>
    <col min="10251" max="10496" width="10" style="81"/>
    <col min="10497" max="10497" width="19.58203125" style="81" customWidth="1"/>
    <col min="10498" max="10498" width="9.08203125" style="81" customWidth="1"/>
    <col min="10499" max="10500" width="11" style="81" bestFit="1" customWidth="1"/>
    <col min="10501" max="10502" width="8.08203125" style="81" bestFit="1" customWidth="1"/>
    <col min="10503" max="10503" width="10.08203125" style="81" bestFit="1" customWidth="1"/>
    <col min="10504" max="10504" width="11" style="81" bestFit="1" customWidth="1"/>
    <col min="10505" max="10506" width="10.58203125" style="81" bestFit="1" customWidth="1"/>
    <col min="10507" max="10752" width="10" style="81"/>
    <col min="10753" max="10753" width="19.58203125" style="81" customWidth="1"/>
    <col min="10754" max="10754" width="9.08203125" style="81" customWidth="1"/>
    <col min="10755" max="10756" width="11" style="81" bestFit="1" customWidth="1"/>
    <col min="10757" max="10758" width="8.08203125" style="81" bestFit="1" customWidth="1"/>
    <col min="10759" max="10759" width="10.08203125" style="81" bestFit="1" customWidth="1"/>
    <col min="10760" max="10760" width="11" style="81" bestFit="1" customWidth="1"/>
    <col min="10761" max="10762" width="10.58203125" style="81" bestFit="1" customWidth="1"/>
    <col min="10763" max="11008" width="10" style="81"/>
    <col min="11009" max="11009" width="19.58203125" style="81" customWidth="1"/>
    <col min="11010" max="11010" width="9.08203125" style="81" customWidth="1"/>
    <col min="11011" max="11012" width="11" style="81" bestFit="1" customWidth="1"/>
    <col min="11013" max="11014" width="8.08203125" style="81" bestFit="1" customWidth="1"/>
    <col min="11015" max="11015" width="10.08203125" style="81" bestFit="1" customWidth="1"/>
    <col min="11016" max="11016" width="11" style="81" bestFit="1" customWidth="1"/>
    <col min="11017" max="11018" width="10.58203125" style="81" bestFit="1" customWidth="1"/>
    <col min="11019" max="11264" width="11" style="81"/>
    <col min="11265" max="11265" width="19.58203125" style="81" customWidth="1"/>
    <col min="11266" max="11266" width="9.08203125" style="81" customWidth="1"/>
    <col min="11267" max="11268" width="11" style="81" bestFit="1" customWidth="1"/>
    <col min="11269" max="11270" width="8.08203125" style="81" bestFit="1" customWidth="1"/>
    <col min="11271" max="11271" width="10.08203125" style="81" bestFit="1" customWidth="1"/>
    <col min="11272" max="11272" width="11" style="81" bestFit="1" customWidth="1"/>
    <col min="11273" max="11274" width="10.58203125" style="81" bestFit="1" customWidth="1"/>
    <col min="11275" max="11520" width="10" style="81"/>
    <col min="11521" max="11521" width="19.58203125" style="81" customWidth="1"/>
    <col min="11522" max="11522" width="9.08203125" style="81" customWidth="1"/>
    <col min="11523" max="11524" width="11" style="81" bestFit="1" customWidth="1"/>
    <col min="11525" max="11526" width="8.08203125" style="81" bestFit="1" customWidth="1"/>
    <col min="11527" max="11527" width="10.08203125" style="81" bestFit="1" customWidth="1"/>
    <col min="11528" max="11528" width="11" style="81" bestFit="1" customWidth="1"/>
    <col min="11529" max="11530" width="10.58203125" style="81" bestFit="1" customWidth="1"/>
    <col min="11531" max="11776" width="10" style="81"/>
    <col min="11777" max="11777" width="19.58203125" style="81" customWidth="1"/>
    <col min="11778" max="11778" width="9.08203125" style="81" customWidth="1"/>
    <col min="11779" max="11780" width="11" style="81" bestFit="1" customWidth="1"/>
    <col min="11781" max="11782" width="8.08203125" style="81" bestFit="1" customWidth="1"/>
    <col min="11783" max="11783" width="10.08203125" style="81" bestFit="1" customWidth="1"/>
    <col min="11784" max="11784" width="11" style="81" bestFit="1" customWidth="1"/>
    <col min="11785" max="11786" width="10.58203125" style="81" bestFit="1" customWidth="1"/>
    <col min="11787" max="12032" width="10" style="81"/>
    <col min="12033" max="12033" width="19.58203125" style="81" customWidth="1"/>
    <col min="12034" max="12034" width="9.08203125" style="81" customWidth="1"/>
    <col min="12035" max="12036" width="11" style="81" bestFit="1" customWidth="1"/>
    <col min="12037" max="12038" width="8.08203125" style="81" bestFit="1" customWidth="1"/>
    <col min="12039" max="12039" width="10.08203125" style="81" bestFit="1" customWidth="1"/>
    <col min="12040" max="12040" width="11" style="81" bestFit="1" customWidth="1"/>
    <col min="12041" max="12042" width="10.58203125" style="81" bestFit="1" customWidth="1"/>
    <col min="12043" max="12288" width="11" style="81"/>
    <col min="12289" max="12289" width="19.58203125" style="81" customWidth="1"/>
    <col min="12290" max="12290" width="9.08203125" style="81" customWidth="1"/>
    <col min="12291" max="12292" width="11" style="81" bestFit="1" customWidth="1"/>
    <col min="12293" max="12294" width="8.08203125" style="81" bestFit="1" customWidth="1"/>
    <col min="12295" max="12295" width="10.08203125" style="81" bestFit="1" customWidth="1"/>
    <col min="12296" max="12296" width="11" style="81" bestFit="1" customWidth="1"/>
    <col min="12297" max="12298" width="10.58203125" style="81" bestFit="1" customWidth="1"/>
    <col min="12299" max="12544" width="10" style="81"/>
    <col min="12545" max="12545" width="19.58203125" style="81" customWidth="1"/>
    <col min="12546" max="12546" width="9.08203125" style="81" customWidth="1"/>
    <col min="12547" max="12548" width="11" style="81" bestFit="1" customWidth="1"/>
    <col min="12549" max="12550" width="8.08203125" style="81" bestFit="1" customWidth="1"/>
    <col min="12551" max="12551" width="10.08203125" style="81" bestFit="1" customWidth="1"/>
    <col min="12552" max="12552" width="11" style="81" bestFit="1" customWidth="1"/>
    <col min="12553" max="12554" width="10.58203125" style="81" bestFit="1" customWidth="1"/>
    <col min="12555" max="12800" width="10" style="81"/>
    <col min="12801" max="12801" width="19.58203125" style="81" customWidth="1"/>
    <col min="12802" max="12802" width="9.08203125" style="81" customWidth="1"/>
    <col min="12803" max="12804" width="11" style="81" bestFit="1" customWidth="1"/>
    <col min="12805" max="12806" width="8.08203125" style="81" bestFit="1" customWidth="1"/>
    <col min="12807" max="12807" width="10.08203125" style="81" bestFit="1" customWidth="1"/>
    <col min="12808" max="12808" width="11" style="81" bestFit="1" customWidth="1"/>
    <col min="12809" max="12810" width="10.58203125" style="81" bestFit="1" customWidth="1"/>
    <col min="12811" max="13056" width="10" style="81"/>
    <col min="13057" max="13057" width="19.58203125" style="81" customWidth="1"/>
    <col min="13058" max="13058" width="9.08203125" style="81" customWidth="1"/>
    <col min="13059" max="13060" width="11" style="81" bestFit="1" customWidth="1"/>
    <col min="13061" max="13062" width="8.08203125" style="81" bestFit="1" customWidth="1"/>
    <col min="13063" max="13063" width="10.08203125" style="81" bestFit="1" customWidth="1"/>
    <col min="13064" max="13064" width="11" style="81" bestFit="1" customWidth="1"/>
    <col min="13065" max="13066" width="10.58203125" style="81" bestFit="1" customWidth="1"/>
    <col min="13067" max="13312" width="11" style="81"/>
    <col min="13313" max="13313" width="19.58203125" style="81" customWidth="1"/>
    <col min="13314" max="13314" width="9.08203125" style="81" customWidth="1"/>
    <col min="13315" max="13316" width="11" style="81" bestFit="1" customWidth="1"/>
    <col min="13317" max="13318" width="8.08203125" style="81" bestFit="1" customWidth="1"/>
    <col min="13319" max="13319" width="10.08203125" style="81" bestFit="1" customWidth="1"/>
    <col min="13320" max="13320" width="11" style="81" bestFit="1" customWidth="1"/>
    <col min="13321" max="13322" width="10.58203125" style="81" bestFit="1" customWidth="1"/>
    <col min="13323" max="13568" width="10" style="81"/>
    <col min="13569" max="13569" width="19.58203125" style="81" customWidth="1"/>
    <col min="13570" max="13570" width="9.08203125" style="81" customWidth="1"/>
    <col min="13571" max="13572" width="11" style="81" bestFit="1" customWidth="1"/>
    <col min="13573" max="13574" width="8.08203125" style="81" bestFit="1" customWidth="1"/>
    <col min="13575" max="13575" width="10.08203125" style="81" bestFit="1" customWidth="1"/>
    <col min="13576" max="13576" width="11" style="81" bestFit="1" customWidth="1"/>
    <col min="13577" max="13578" width="10.58203125" style="81" bestFit="1" customWidth="1"/>
    <col min="13579" max="13824" width="10" style="81"/>
    <col min="13825" max="13825" width="19.58203125" style="81" customWidth="1"/>
    <col min="13826" max="13826" width="9.08203125" style="81" customWidth="1"/>
    <col min="13827" max="13828" width="11" style="81" bestFit="1" customWidth="1"/>
    <col min="13829" max="13830" width="8.08203125" style="81" bestFit="1" customWidth="1"/>
    <col min="13831" max="13831" width="10.08203125" style="81" bestFit="1" customWidth="1"/>
    <col min="13832" max="13832" width="11" style="81" bestFit="1" customWidth="1"/>
    <col min="13833" max="13834" width="10.58203125" style="81" bestFit="1" customWidth="1"/>
    <col min="13835" max="14080" width="10" style="81"/>
    <col min="14081" max="14081" width="19.58203125" style="81" customWidth="1"/>
    <col min="14082" max="14082" width="9.08203125" style="81" customWidth="1"/>
    <col min="14083" max="14084" width="11" style="81" bestFit="1" customWidth="1"/>
    <col min="14085" max="14086" width="8.08203125" style="81" bestFit="1" customWidth="1"/>
    <col min="14087" max="14087" width="10.08203125" style="81" bestFit="1" customWidth="1"/>
    <col min="14088" max="14088" width="11" style="81" bestFit="1" customWidth="1"/>
    <col min="14089" max="14090" width="10.58203125" style="81" bestFit="1" customWidth="1"/>
    <col min="14091" max="14336" width="11" style="81"/>
    <col min="14337" max="14337" width="19.58203125" style="81" customWidth="1"/>
    <col min="14338" max="14338" width="9.08203125" style="81" customWidth="1"/>
    <col min="14339" max="14340" width="11" style="81" bestFit="1" customWidth="1"/>
    <col min="14341" max="14342" width="8.08203125" style="81" bestFit="1" customWidth="1"/>
    <col min="14343" max="14343" width="10.08203125" style="81" bestFit="1" customWidth="1"/>
    <col min="14344" max="14344" width="11" style="81" bestFit="1" customWidth="1"/>
    <col min="14345" max="14346" width="10.58203125" style="81" bestFit="1" customWidth="1"/>
    <col min="14347" max="14592" width="10" style="81"/>
    <col min="14593" max="14593" width="19.58203125" style="81" customWidth="1"/>
    <col min="14594" max="14594" width="9.08203125" style="81" customWidth="1"/>
    <col min="14595" max="14596" width="11" style="81" bestFit="1" customWidth="1"/>
    <col min="14597" max="14598" width="8.08203125" style="81" bestFit="1" customWidth="1"/>
    <col min="14599" max="14599" width="10.08203125" style="81" bestFit="1" customWidth="1"/>
    <col min="14600" max="14600" width="11" style="81" bestFit="1" customWidth="1"/>
    <col min="14601" max="14602" width="10.58203125" style="81" bestFit="1" customWidth="1"/>
    <col min="14603" max="14848" width="10" style="81"/>
    <col min="14849" max="14849" width="19.58203125" style="81" customWidth="1"/>
    <col min="14850" max="14850" width="9.08203125" style="81" customWidth="1"/>
    <col min="14851" max="14852" width="11" style="81" bestFit="1" customWidth="1"/>
    <col min="14853" max="14854" width="8.08203125" style="81" bestFit="1" customWidth="1"/>
    <col min="14855" max="14855" width="10.08203125" style="81" bestFit="1" customWidth="1"/>
    <col min="14856" max="14856" width="11" style="81" bestFit="1" customWidth="1"/>
    <col min="14857" max="14858" width="10.58203125" style="81" bestFit="1" customWidth="1"/>
    <col min="14859" max="15104" width="10" style="81"/>
    <col min="15105" max="15105" width="19.58203125" style="81" customWidth="1"/>
    <col min="15106" max="15106" width="9.08203125" style="81" customWidth="1"/>
    <col min="15107" max="15108" width="11" style="81" bestFit="1" customWidth="1"/>
    <col min="15109" max="15110" width="8.08203125" style="81" bestFit="1" customWidth="1"/>
    <col min="15111" max="15111" width="10.08203125" style="81" bestFit="1" customWidth="1"/>
    <col min="15112" max="15112" width="11" style="81" bestFit="1" customWidth="1"/>
    <col min="15113" max="15114" width="10.58203125" style="81" bestFit="1" customWidth="1"/>
    <col min="15115" max="15360" width="11" style="81"/>
    <col min="15361" max="15361" width="19.58203125" style="81" customWidth="1"/>
    <col min="15362" max="15362" width="9.08203125" style="81" customWidth="1"/>
    <col min="15363" max="15364" width="11" style="81" bestFit="1" customWidth="1"/>
    <col min="15365" max="15366" width="8.08203125" style="81" bestFit="1" customWidth="1"/>
    <col min="15367" max="15367" width="10.08203125" style="81" bestFit="1" customWidth="1"/>
    <col min="15368" max="15368" width="11" style="81" bestFit="1" customWidth="1"/>
    <col min="15369" max="15370" width="10.58203125" style="81" bestFit="1" customWidth="1"/>
    <col min="15371" max="15616" width="10" style="81"/>
    <col min="15617" max="15617" width="19.58203125" style="81" customWidth="1"/>
    <col min="15618" max="15618" width="9.08203125" style="81" customWidth="1"/>
    <col min="15619" max="15620" width="11" style="81" bestFit="1" customWidth="1"/>
    <col min="15621" max="15622" width="8.08203125" style="81" bestFit="1" customWidth="1"/>
    <col min="15623" max="15623" width="10.08203125" style="81" bestFit="1" customWidth="1"/>
    <col min="15624" max="15624" width="11" style="81" bestFit="1" customWidth="1"/>
    <col min="15625" max="15626" width="10.58203125" style="81" bestFit="1" customWidth="1"/>
    <col min="15627" max="15872" width="10" style="81"/>
    <col min="15873" max="15873" width="19.58203125" style="81" customWidth="1"/>
    <col min="15874" max="15874" width="9.08203125" style="81" customWidth="1"/>
    <col min="15875" max="15876" width="11" style="81" bestFit="1" customWidth="1"/>
    <col min="15877" max="15878" width="8.08203125" style="81" bestFit="1" customWidth="1"/>
    <col min="15879" max="15879" width="10.08203125" style="81" bestFit="1" customWidth="1"/>
    <col min="15880" max="15880" width="11" style="81" bestFit="1" customWidth="1"/>
    <col min="15881" max="15882" width="10.58203125" style="81" bestFit="1" customWidth="1"/>
    <col min="15883" max="16128" width="10" style="81"/>
    <col min="16129" max="16129" width="19.58203125" style="81" customWidth="1"/>
    <col min="16130" max="16130" width="9.08203125" style="81" customWidth="1"/>
    <col min="16131" max="16132" width="11" style="81" bestFit="1" customWidth="1"/>
    <col min="16133" max="16134" width="8.08203125" style="81" bestFit="1" customWidth="1"/>
    <col min="16135" max="16135" width="10.08203125" style="81" bestFit="1" customWidth="1"/>
    <col min="16136" max="16136" width="11" style="81" bestFit="1" customWidth="1"/>
    <col min="16137" max="16138" width="10.58203125" style="81" bestFit="1" customWidth="1"/>
    <col min="16139" max="16384" width="11" style="81"/>
  </cols>
  <sheetData>
    <row r="1" spans="1:8" ht="13" x14ac:dyDescent="0.3">
      <c r="A1" s="354" t="s">
        <v>27</v>
      </c>
      <c r="B1" s="355"/>
      <c r="C1" s="355"/>
      <c r="D1" s="355"/>
      <c r="E1" s="355"/>
      <c r="F1" s="355"/>
      <c r="G1" s="355"/>
      <c r="H1" s="355"/>
    </row>
    <row r="2" spans="1:8" ht="15.5" x14ac:dyDescent="0.35">
      <c r="A2" s="356"/>
      <c r="B2" s="357"/>
      <c r="C2" s="330"/>
      <c r="D2" s="330"/>
      <c r="E2" s="330"/>
      <c r="F2" s="330"/>
      <c r="G2" s="345"/>
      <c r="H2" s="345" t="s">
        <v>149</v>
      </c>
    </row>
    <row r="3" spans="1:8" ht="13" x14ac:dyDescent="0.3">
      <c r="A3" s="346"/>
      <c r="B3" s="792">
        <f>INDICE!A3</f>
        <v>46203</v>
      </c>
      <c r="C3" s="793"/>
      <c r="D3" s="793" t="s">
        <v>115</v>
      </c>
      <c r="E3" s="793"/>
      <c r="F3" s="793" t="s">
        <v>116</v>
      </c>
      <c r="G3" s="794"/>
      <c r="H3" s="793"/>
    </row>
    <row r="4" spans="1:8" ht="13" x14ac:dyDescent="0.3">
      <c r="A4" s="347"/>
      <c r="B4" s="348" t="s">
        <v>47</v>
      </c>
      <c r="C4" s="348" t="s">
        <v>413</v>
      </c>
      <c r="D4" s="348" t="s">
        <v>47</v>
      </c>
      <c r="E4" s="348" t="s">
        <v>413</v>
      </c>
      <c r="F4" s="348" t="s">
        <v>47</v>
      </c>
      <c r="G4" s="349" t="s">
        <v>413</v>
      </c>
      <c r="H4" s="349" t="s">
        <v>106</v>
      </c>
    </row>
    <row r="5" spans="1:8" x14ac:dyDescent="0.25">
      <c r="A5" s="350" t="s">
        <v>169</v>
      </c>
      <c r="B5" s="322">
        <v>1945.9598200000028</v>
      </c>
      <c r="C5" s="315">
        <v>4.720563040602836</v>
      </c>
      <c r="D5" s="314">
        <v>10673.13596</v>
      </c>
      <c r="E5" s="315">
        <v>-1.3393383500606659</v>
      </c>
      <c r="F5" s="314">
        <v>21682.994369999993</v>
      </c>
      <c r="G5" s="328">
        <v>-7.1674063183553169E-2</v>
      </c>
      <c r="H5" s="320">
        <v>71.333540385872041</v>
      </c>
    </row>
    <row r="6" spans="1:8" x14ac:dyDescent="0.25">
      <c r="A6" s="350" t="s">
        <v>170</v>
      </c>
      <c r="B6" s="579">
        <v>33.929249999999996</v>
      </c>
      <c r="C6" s="329">
        <v>45.31126334940231</v>
      </c>
      <c r="D6" s="351">
        <v>125.56547</v>
      </c>
      <c r="E6" s="315">
        <v>38.130314487991335</v>
      </c>
      <c r="F6" s="314">
        <v>254.66503</v>
      </c>
      <c r="G6" s="315">
        <v>77.983754917589977</v>
      </c>
      <c r="H6" s="320">
        <v>0.83780671121275219</v>
      </c>
    </row>
    <row r="7" spans="1:8" x14ac:dyDescent="0.25">
      <c r="A7" s="350" t="s">
        <v>171</v>
      </c>
      <c r="B7" s="337">
        <v>0</v>
      </c>
      <c r="C7" s="329">
        <v>0</v>
      </c>
      <c r="D7" s="328">
        <v>0</v>
      </c>
      <c r="E7" s="329">
        <v>0</v>
      </c>
      <c r="F7" s="328">
        <v>7.7599999999999995E-3</v>
      </c>
      <c r="G7" s="315">
        <v>-99.028360358104308</v>
      </c>
      <c r="H7" s="579">
        <v>2.5529143436030284E-5</v>
      </c>
    </row>
    <row r="8" spans="1:8" ht="13" x14ac:dyDescent="0.3">
      <c r="A8" s="361" t="s">
        <v>172</v>
      </c>
      <c r="B8" s="323">
        <v>1979.8890700000029</v>
      </c>
      <c r="C8" s="734">
        <v>5.2064582530406227</v>
      </c>
      <c r="D8" s="323">
        <v>10798.701429999999</v>
      </c>
      <c r="E8" s="370">
        <v>-1.0133649887637279</v>
      </c>
      <c r="F8" s="323">
        <v>21937.667159999997</v>
      </c>
      <c r="G8" s="324">
        <v>0.43602573670777511</v>
      </c>
      <c r="H8" s="324">
        <v>72.171372626228234</v>
      </c>
    </row>
    <row r="9" spans="1:8" x14ac:dyDescent="0.25">
      <c r="A9" s="350" t="s">
        <v>173</v>
      </c>
      <c r="B9" s="322">
        <v>324.92584000000011</v>
      </c>
      <c r="C9" s="315">
        <v>4.1063501008763659</v>
      </c>
      <c r="D9" s="314">
        <v>1839.3185900000003</v>
      </c>
      <c r="E9" s="315">
        <v>-3.7714417536459037</v>
      </c>
      <c r="F9" s="314">
        <v>3732.0759000000012</v>
      </c>
      <c r="G9" s="315">
        <v>-2.5007153982075727</v>
      </c>
      <c r="H9" s="320">
        <v>12.277925382120085</v>
      </c>
    </row>
    <row r="10" spans="1:8" x14ac:dyDescent="0.25">
      <c r="A10" s="350" t="s">
        <v>174</v>
      </c>
      <c r="B10" s="322">
        <v>49.175170000000001</v>
      </c>
      <c r="C10" s="315">
        <v>-2.8931328551630595</v>
      </c>
      <c r="D10" s="314">
        <v>655.31630999999993</v>
      </c>
      <c r="E10" s="315">
        <v>-6.5339074221213096</v>
      </c>
      <c r="F10" s="314">
        <v>1221.5798800000002</v>
      </c>
      <c r="G10" s="329">
        <v>-2.3937433806470896</v>
      </c>
      <c r="H10" s="320">
        <v>4.0187999967897774</v>
      </c>
    </row>
    <row r="11" spans="1:8" x14ac:dyDescent="0.25">
      <c r="A11" s="350" t="s">
        <v>175</v>
      </c>
      <c r="B11" s="322">
        <v>282.46244999999993</v>
      </c>
      <c r="C11" s="315">
        <v>-16.350253371007305</v>
      </c>
      <c r="D11" s="314">
        <v>1661.02018</v>
      </c>
      <c r="E11" s="315">
        <v>-3.2380878547525431</v>
      </c>
      <c r="F11" s="314">
        <v>3505.3099099999995</v>
      </c>
      <c r="G11" s="315">
        <v>6.5935585055807193</v>
      </c>
      <c r="H11" s="320">
        <v>11.531901994861908</v>
      </c>
    </row>
    <row r="12" spans="1:8" s="3" customFormat="1" ht="13" x14ac:dyDescent="0.3">
      <c r="A12" s="352" t="s">
        <v>146</v>
      </c>
      <c r="B12" s="325">
        <v>2636.4525300000028</v>
      </c>
      <c r="C12" s="326">
        <v>2.0958441073530123</v>
      </c>
      <c r="D12" s="325">
        <v>14954.35651</v>
      </c>
      <c r="E12" s="326">
        <v>-1.8639390035016628</v>
      </c>
      <c r="F12" s="325">
        <v>30396.632849999995</v>
      </c>
      <c r="G12" s="326">
        <v>0.6169616178334818</v>
      </c>
      <c r="H12" s="326">
        <v>100</v>
      </c>
    </row>
    <row r="13" spans="1:8" ht="13" x14ac:dyDescent="0.3">
      <c r="A13" s="362" t="s">
        <v>147</v>
      </c>
      <c r="B13" s="327"/>
      <c r="C13" s="327"/>
      <c r="D13" s="327"/>
      <c r="E13" s="327"/>
      <c r="F13" s="327"/>
      <c r="G13" s="327"/>
      <c r="H13" s="327"/>
    </row>
    <row r="14" spans="1:8" s="105" customFormat="1" ht="13" x14ac:dyDescent="0.3">
      <c r="A14" s="595" t="s">
        <v>176</v>
      </c>
      <c r="B14" s="586">
        <v>135.36103000000017</v>
      </c>
      <c r="C14" s="587">
        <v>-24.875799874338774</v>
      </c>
      <c r="D14" s="314">
        <v>722.77604000000053</v>
      </c>
      <c r="E14" s="587">
        <v>-20.917829993410425</v>
      </c>
      <c r="F14" s="314">
        <v>1731.8116800000005</v>
      </c>
      <c r="G14" s="587">
        <v>-5.6509913476255136</v>
      </c>
      <c r="H14" s="589">
        <v>5.6973799977980155</v>
      </c>
    </row>
    <row r="15" spans="1:8" s="105" customFormat="1" ht="13" x14ac:dyDescent="0.3">
      <c r="A15" s="596" t="s">
        <v>552</v>
      </c>
      <c r="B15" s="591">
        <v>6.8367986899387239</v>
      </c>
      <c r="C15" s="592"/>
      <c r="D15" s="593">
        <v>6.6931755145303669</v>
      </c>
      <c r="E15" s="592"/>
      <c r="F15" s="593">
        <v>7.8942381036653515</v>
      </c>
      <c r="G15" s="592"/>
      <c r="H15" s="594"/>
    </row>
    <row r="16" spans="1:8" s="105" customFormat="1" ht="13" x14ac:dyDescent="0.3">
      <c r="A16" s="597" t="s">
        <v>419</v>
      </c>
      <c r="B16" s="598">
        <v>168.67462999999998</v>
      </c>
      <c r="C16" s="599">
        <v>-26.006220009532477</v>
      </c>
      <c r="D16" s="600">
        <v>1013.88912</v>
      </c>
      <c r="E16" s="599">
        <v>-6.3319279923057525</v>
      </c>
      <c r="F16" s="600">
        <v>2146.64165</v>
      </c>
      <c r="G16" s="599">
        <v>8.0043730004408982</v>
      </c>
      <c r="H16" s="601">
        <v>7.0621034263668463</v>
      </c>
    </row>
    <row r="17" spans="1:22" x14ac:dyDescent="0.25">
      <c r="A17" s="358"/>
      <c r="B17" s="355"/>
      <c r="C17" s="355"/>
      <c r="D17" s="355"/>
      <c r="E17" s="355"/>
      <c r="F17" s="355"/>
      <c r="G17" s="355"/>
      <c r="H17" s="359" t="s">
        <v>217</v>
      </c>
    </row>
    <row r="18" spans="1:22" x14ac:dyDescent="0.25">
      <c r="A18" s="353" t="s">
        <v>471</v>
      </c>
      <c r="B18" s="330"/>
      <c r="C18" s="330"/>
      <c r="D18" s="330"/>
      <c r="E18" s="330"/>
      <c r="F18" s="314"/>
      <c r="G18" s="330"/>
      <c r="H18" s="330"/>
      <c r="I18" s="88"/>
      <c r="J18" s="88"/>
      <c r="K18" s="88"/>
      <c r="L18" s="88"/>
      <c r="M18" s="88"/>
      <c r="N18" s="88"/>
    </row>
    <row r="19" spans="1:22" x14ac:dyDescent="0.25">
      <c r="A19" s="795" t="s">
        <v>420</v>
      </c>
      <c r="B19" s="796"/>
      <c r="C19" s="796"/>
      <c r="D19" s="796"/>
      <c r="E19" s="796"/>
      <c r="F19" s="796"/>
      <c r="G19" s="796"/>
      <c r="H19" s="330"/>
      <c r="I19" s="88"/>
      <c r="J19" s="88"/>
      <c r="K19" s="88"/>
      <c r="L19" s="88"/>
      <c r="M19" s="88"/>
      <c r="N19" s="88"/>
    </row>
    <row r="20" spans="1:22" ht="14" x14ac:dyDescent="0.3">
      <c r="A20" s="133" t="s">
        <v>524</v>
      </c>
      <c r="B20" s="360"/>
      <c r="C20" s="360"/>
      <c r="D20" s="360"/>
      <c r="E20" s="360"/>
      <c r="F20" s="360"/>
      <c r="G20" s="360"/>
      <c r="H20" s="360"/>
      <c r="I20" s="88"/>
      <c r="J20" s="88"/>
      <c r="K20" s="88"/>
      <c r="L20" s="88"/>
      <c r="M20" s="88"/>
      <c r="N20" s="88"/>
    </row>
    <row r="21" spans="1:22" x14ac:dyDescent="0.25">
      <c r="A21" s="789" t="s">
        <v>640</v>
      </c>
      <c r="B21" s="789"/>
      <c r="C21" s="789"/>
      <c r="D21" s="789"/>
      <c r="E21" s="789"/>
      <c r="F21" s="789"/>
      <c r="G21" s="789"/>
      <c r="H21" s="789"/>
    </row>
    <row r="22" spans="1:22" x14ac:dyDescent="0.25">
      <c r="A22" s="789"/>
      <c r="B22" s="789"/>
      <c r="C22" s="789"/>
      <c r="D22" s="789"/>
      <c r="E22" s="789"/>
      <c r="F22" s="789"/>
      <c r="G22" s="789"/>
      <c r="H22" s="789"/>
    </row>
    <row r="23" spans="1:22" x14ac:dyDescent="0.25">
      <c r="D23" s="621"/>
      <c r="E23" s="621"/>
      <c r="F23" s="621"/>
      <c r="G23" s="621"/>
      <c r="H23" s="621"/>
      <c r="I23" s="621"/>
      <c r="J23" s="621"/>
      <c r="K23" s="621"/>
      <c r="L23" s="621"/>
      <c r="M23" s="621"/>
      <c r="N23" s="621"/>
      <c r="O23" s="621"/>
      <c r="P23" s="621"/>
      <c r="Q23" s="621"/>
      <c r="R23" s="621"/>
      <c r="S23" s="621"/>
      <c r="T23" s="621"/>
      <c r="U23" s="621"/>
      <c r="V23" s="621"/>
    </row>
    <row r="24" spans="1:22" x14ac:dyDescent="0.25">
      <c r="B24" s="81" t="s">
        <v>361</v>
      </c>
    </row>
    <row r="32" spans="1:22" x14ac:dyDescent="0.25">
      <c r="C32" s="81" t="s">
        <v>361</v>
      </c>
    </row>
  </sheetData>
  <mergeCells count="5">
    <mergeCell ref="B3:C3"/>
    <mergeCell ref="D3:E3"/>
    <mergeCell ref="F3:H3"/>
    <mergeCell ref="A19:G19"/>
    <mergeCell ref="A21:H22"/>
  </mergeCells>
  <conditionalFormatting sqref="B6">
    <cfRule type="cellIs" dxfId="239" priority="43" operator="between">
      <formula>0</formula>
      <formula>0.5</formula>
    </cfRule>
    <cfRule type="cellIs" dxfId="238" priority="44" operator="between">
      <formula>0</formula>
      <formula>0.49</formula>
    </cfRule>
  </conditionalFormatting>
  <conditionalFormatting sqref="B7:F7">
    <cfRule type="cellIs" dxfId="237" priority="9" operator="equal">
      <formula>0</formula>
    </cfRule>
    <cfRule type="cellIs" dxfId="236" priority="10" operator="between">
      <formula>0</formula>
      <formula>0.5</formula>
    </cfRule>
  </conditionalFormatting>
  <conditionalFormatting sqref="C8">
    <cfRule type="cellIs" dxfId="235" priority="7" operator="equal">
      <formula>0</formula>
    </cfRule>
    <cfRule type="cellIs" dxfId="234" priority="8" operator="between">
      <formula>0</formula>
      <formula>0.5</formula>
    </cfRule>
  </conditionalFormatting>
  <conditionalFormatting sqref="D6">
    <cfRule type="cellIs" dxfId="233" priority="41" operator="between">
      <formula>0</formula>
      <formula>0.5</formula>
    </cfRule>
    <cfRule type="cellIs" dxfId="232" priority="42" operator="between">
      <formula>0</formula>
      <formula>0.49</formula>
    </cfRule>
  </conditionalFormatting>
  <conditionalFormatting sqref="E8">
    <cfRule type="cellIs" dxfId="231" priority="23" operator="between">
      <formula>-0.04999999</formula>
      <formula>-0.00000001</formula>
    </cfRule>
  </conditionalFormatting>
  <conditionalFormatting sqref="G5">
    <cfRule type="cellIs" dxfId="230" priority="1" operator="equal">
      <formula>0</formula>
    </cfRule>
    <cfRule type="cellIs" dxfId="229" priority="2" operator="between">
      <formula>-0.05</formula>
      <formula>0.5</formula>
    </cfRule>
  </conditionalFormatting>
  <conditionalFormatting sqref="G10">
    <cfRule type="cellIs" dxfId="228" priority="11" operator="equal">
      <formula>0</formula>
    </cfRule>
    <cfRule type="cellIs" dxfId="227" priority="12" operator="between">
      <formula>-0.5</formula>
      <formula>0.5</formula>
    </cfRule>
  </conditionalFormatting>
  <conditionalFormatting sqref="H7">
    <cfRule type="cellIs" dxfId="226" priority="19" operator="between">
      <formula>0</formula>
      <formula>0.5</formula>
    </cfRule>
    <cfRule type="cellIs" dxfId="225" priority="20" operator="between">
      <formula>0</formula>
      <formula>0.49</formula>
    </cfRule>
  </conditionalFormatting>
  <pageMargins left="0.74803149606299213" right="0.74803149606299213" top="0.98425196850393704" bottom="0.98425196850393704" header="0" footer="0"/>
  <pageSetup paperSize="9" orientation="landscape" horizontalDpi="1200" verticalDpi="12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2">
    <pageSetUpPr fitToPage="1"/>
  </sheetPr>
  <dimension ref="A1:J47"/>
  <sheetViews>
    <sheetView zoomScaleNormal="100" zoomScaleSheetLayoutView="100" workbookViewId="0"/>
  </sheetViews>
  <sheetFormatPr baseColWidth="10" defaultRowHeight="12.5" x14ac:dyDescent="0.25"/>
  <cols>
    <col min="1" max="1" width="16.5" style="3" customWidth="1"/>
    <col min="2" max="2" width="6.5" style="3" customWidth="1"/>
    <col min="3" max="3" width="7.5" style="3" customWidth="1"/>
    <col min="4" max="4" width="8.58203125" style="3" customWidth="1"/>
    <col min="5" max="5" width="12.58203125" style="3" customWidth="1"/>
    <col min="6" max="6" width="0.5" style="3" customWidth="1"/>
    <col min="7" max="7" width="7.08203125" style="3" customWidth="1"/>
    <col min="8" max="9" width="9" style="3" customWidth="1"/>
    <col min="10" max="10" width="9.08203125" style="3" customWidth="1"/>
    <col min="11" max="11" width="8.5" style="3" customWidth="1"/>
    <col min="12" max="12" width="11" style="3"/>
    <col min="13" max="13" width="10.08203125" style="3" customWidth="1"/>
    <col min="14" max="14" width="11.58203125" style="3" customWidth="1"/>
    <col min="15" max="17" width="11" style="3"/>
    <col min="18" max="250" width="10" style="3"/>
    <col min="251" max="251" width="14.5" style="3" customWidth="1"/>
    <col min="252" max="252" width="9.58203125" style="3" customWidth="1"/>
    <col min="253" max="253" width="6.08203125" style="3" bestFit="1" customWidth="1"/>
    <col min="254" max="254" width="7.58203125" style="3" bestFit="1" customWidth="1"/>
    <col min="255" max="255" width="5.58203125" style="3" customWidth="1"/>
    <col min="256" max="256" width="6.58203125" style="3" bestFit="1" customWidth="1"/>
    <col min="257" max="257" width="7.58203125" style="3" bestFit="1" customWidth="1"/>
    <col min="258" max="258" width="11.08203125" style="3" bestFit="1" customWidth="1"/>
    <col min="259" max="259" width="5.58203125" style="3" customWidth="1"/>
    <col min="260" max="260" width="7.58203125" style="3" bestFit="1" customWidth="1"/>
    <col min="261" max="261" width="10.5" style="3" bestFit="1" customWidth="1"/>
    <col min="262" max="262" width="6.5" style="3" customWidth="1"/>
    <col min="263" max="264" width="8" style="3" bestFit="1" customWidth="1"/>
    <col min="265" max="265" width="8.08203125" style="3" customWidth="1"/>
    <col min="266" max="266" width="10.58203125" style="3" bestFit="1" customWidth="1"/>
    <col min="267" max="267" width="7.5" style="3" customWidth="1"/>
    <col min="268" max="268" width="10" style="3"/>
    <col min="269" max="269" width="9.08203125" style="3" customWidth="1"/>
    <col min="270" max="270" width="10.5" style="3" bestFit="1" customWidth="1"/>
    <col min="271" max="506" width="10" style="3"/>
    <col min="507" max="507" width="14.5" style="3" customWidth="1"/>
    <col min="508" max="508" width="9.58203125" style="3" customWidth="1"/>
    <col min="509" max="509" width="6.08203125" style="3" bestFit="1" customWidth="1"/>
    <col min="510" max="510" width="7.58203125" style="3" bestFit="1" customWidth="1"/>
    <col min="511" max="511" width="5.58203125" style="3" customWidth="1"/>
    <col min="512" max="512" width="6.58203125" style="3" bestFit="1" customWidth="1"/>
    <col min="513" max="513" width="7.58203125" style="3" bestFit="1" customWidth="1"/>
    <col min="514" max="514" width="11.08203125" style="3" bestFit="1" customWidth="1"/>
    <col min="515" max="515" width="5.58203125" style="3" customWidth="1"/>
    <col min="516" max="516" width="7.58203125" style="3" bestFit="1" customWidth="1"/>
    <col min="517" max="517" width="10.5" style="3" bestFit="1" customWidth="1"/>
    <col min="518" max="518" width="6.5" style="3" customWidth="1"/>
    <col min="519" max="520" width="8" style="3" bestFit="1" customWidth="1"/>
    <col min="521" max="521" width="8.08203125" style="3" customWidth="1"/>
    <col min="522" max="522" width="10.58203125" style="3" bestFit="1" customWidth="1"/>
    <col min="523" max="523" width="7.5" style="3" customWidth="1"/>
    <col min="524" max="524" width="10" style="3"/>
    <col min="525" max="525" width="9.08203125" style="3" customWidth="1"/>
    <col min="526" max="526" width="10.5" style="3" bestFit="1" customWidth="1"/>
    <col min="527" max="762" width="10" style="3"/>
    <col min="763" max="763" width="14.5" style="3" customWidth="1"/>
    <col min="764" max="764" width="9.58203125" style="3" customWidth="1"/>
    <col min="765" max="765" width="6.08203125" style="3" bestFit="1" customWidth="1"/>
    <col min="766" max="766" width="7.58203125" style="3" bestFit="1" customWidth="1"/>
    <col min="767" max="767" width="5.58203125" style="3" customWidth="1"/>
    <col min="768" max="768" width="6.58203125" style="3" bestFit="1" customWidth="1"/>
    <col min="769" max="769" width="7.58203125" style="3" bestFit="1" customWidth="1"/>
    <col min="770" max="770" width="11.08203125" style="3" bestFit="1" customWidth="1"/>
    <col min="771" max="771" width="5.58203125" style="3" customWidth="1"/>
    <col min="772" max="772" width="7.58203125" style="3" bestFit="1" customWidth="1"/>
    <col min="773" max="773" width="10.5" style="3" bestFit="1" customWidth="1"/>
    <col min="774" max="774" width="6.5" style="3" customWidth="1"/>
    <col min="775" max="776" width="8" style="3" bestFit="1" customWidth="1"/>
    <col min="777" max="777" width="8.08203125" style="3" customWidth="1"/>
    <col min="778" max="778" width="10.58203125" style="3" bestFit="1" customWidth="1"/>
    <col min="779" max="779" width="7.5" style="3" customWidth="1"/>
    <col min="780" max="780" width="10" style="3"/>
    <col min="781" max="781" width="9.08203125" style="3" customWidth="1"/>
    <col min="782" max="782" width="10.5" style="3" bestFit="1" customWidth="1"/>
    <col min="783" max="1018" width="10" style="3"/>
    <col min="1019" max="1019" width="14.5" style="3" customWidth="1"/>
    <col min="1020" max="1020" width="9.58203125" style="3" customWidth="1"/>
    <col min="1021" max="1021" width="6.08203125" style="3" bestFit="1" customWidth="1"/>
    <col min="1022" max="1022" width="7.58203125" style="3" bestFit="1" customWidth="1"/>
    <col min="1023" max="1023" width="5.58203125" style="3" customWidth="1"/>
    <col min="1024" max="1024" width="6.58203125" style="3" bestFit="1" customWidth="1"/>
    <col min="1025" max="1025" width="7.58203125" style="3" bestFit="1" customWidth="1"/>
    <col min="1026" max="1026" width="11.08203125" style="3" bestFit="1" customWidth="1"/>
    <col min="1027" max="1027" width="5.58203125" style="3" customWidth="1"/>
    <col min="1028" max="1028" width="7.58203125" style="3" bestFit="1" customWidth="1"/>
    <col min="1029" max="1029" width="10.5" style="3" bestFit="1" customWidth="1"/>
    <col min="1030" max="1030" width="6.5" style="3" customWidth="1"/>
    <col min="1031" max="1032" width="8" style="3" bestFit="1" customWidth="1"/>
    <col min="1033" max="1033" width="8.08203125" style="3" customWidth="1"/>
    <col min="1034" max="1034" width="10.58203125" style="3" bestFit="1" customWidth="1"/>
    <col min="1035" max="1035" width="7.5" style="3" customWidth="1"/>
    <col min="1036" max="1036" width="10" style="3"/>
    <col min="1037" max="1037" width="9.08203125" style="3" customWidth="1"/>
    <col min="1038" max="1038" width="10.5" style="3" bestFit="1" customWidth="1"/>
    <col min="1039" max="1274" width="10" style="3"/>
    <col min="1275" max="1275" width="14.5" style="3" customWidth="1"/>
    <col min="1276" max="1276" width="9.58203125" style="3" customWidth="1"/>
    <col min="1277" max="1277" width="6.08203125" style="3" bestFit="1" customWidth="1"/>
    <col min="1278" max="1278" width="7.58203125" style="3" bestFit="1" customWidth="1"/>
    <col min="1279" max="1279" width="5.58203125" style="3" customWidth="1"/>
    <col min="1280" max="1280" width="6.58203125" style="3" bestFit="1" customWidth="1"/>
    <col min="1281" max="1281" width="7.58203125" style="3" bestFit="1" customWidth="1"/>
    <col min="1282" max="1282" width="11.08203125" style="3" bestFit="1" customWidth="1"/>
    <col min="1283" max="1283" width="5.58203125" style="3" customWidth="1"/>
    <col min="1284" max="1284" width="7.58203125" style="3" bestFit="1" customWidth="1"/>
    <col min="1285" max="1285" width="10.5" style="3" bestFit="1" customWidth="1"/>
    <col min="1286" max="1286" width="6.5" style="3" customWidth="1"/>
    <col min="1287" max="1288" width="8" style="3" bestFit="1" customWidth="1"/>
    <col min="1289" max="1289" width="8.08203125" style="3" customWidth="1"/>
    <col min="1290" max="1290" width="10.58203125" style="3" bestFit="1" customWidth="1"/>
    <col min="1291" max="1291" width="7.5" style="3" customWidth="1"/>
    <col min="1292" max="1292" width="10" style="3"/>
    <col min="1293" max="1293" width="9.08203125" style="3" customWidth="1"/>
    <col min="1294" max="1294" width="10.5" style="3" bestFit="1" customWidth="1"/>
    <col min="1295" max="1530" width="10" style="3"/>
    <col min="1531" max="1531" width="14.5" style="3" customWidth="1"/>
    <col min="1532" max="1532" width="9.58203125" style="3" customWidth="1"/>
    <col min="1533" max="1533" width="6.08203125" style="3" bestFit="1" customWidth="1"/>
    <col min="1534" max="1534" width="7.58203125" style="3" bestFit="1" customWidth="1"/>
    <col min="1535" max="1535" width="5.58203125" style="3" customWidth="1"/>
    <col min="1536" max="1536" width="6.58203125" style="3" bestFit="1" customWidth="1"/>
    <col min="1537" max="1537" width="7.58203125" style="3" bestFit="1" customWidth="1"/>
    <col min="1538" max="1538" width="11.08203125" style="3" bestFit="1" customWidth="1"/>
    <col min="1539" max="1539" width="5.58203125" style="3" customWidth="1"/>
    <col min="1540" max="1540" width="7.58203125" style="3" bestFit="1" customWidth="1"/>
    <col min="1541" max="1541" width="10.5" style="3" bestFit="1" customWidth="1"/>
    <col min="1542" max="1542" width="6.5" style="3" customWidth="1"/>
    <col min="1543" max="1544" width="8" style="3" bestFit="1" customWidth="1"/>
    <col min="1545" max="1545" width="8.08203125" style="3" customWidth="1"/>
    <col min="1546" max="1546" width="10.58203125" style="3" bestFit="1" customWidth="1"/>
    <col min="1547" max="1547" width="7.5" style="3" customWidth="1"/>
    <col min="1548" max="1548" width="10" style="3"/>
    <col min="1549" max="1549" width="9.08203125" style="3" customWidth="1"/>
    <col min="1550" max="1550" width="10.5" style="3" bestFit="1" customWidth="1"/>
    <col min="1551" max="1786" width="10" style="3"/>
    <col min="1787" max="1787" width="14.5" style="3" customWidth="1"/>
    <col min="1788" max="1788" width="9.58203125" style="3" customWidth="1"/>
    <col min="1789" max="1789" width="6.08203125" style="3" bestFit="1" customWidth="1"/>
    <col min="1790" max="1790" width="7.58203125" style="3" bestFit="1" customWidth="1"/>
    <col min="1791" max="1791" width="5.58203125" style="3" customWidth="1"/>
    <col min="1792" max="1792" width="6.58203125" style="3" bestFit="1" customWidth="1"/>
    <col min="1793" max="1793" width="7.58203125" style="3" bestFit="1" customWidth="1"/>
    <col min="1794" max="1794" width="11.08203125" style="3" bestFit="1" customWidth="1"/>
    <col min="1795" max="1795" width="5.58203125" style="3" customWidth="1"/>
    <col min="1796" max="1796" width="7.58203125" style="3" bestFit="1" customWidth="1"/>
    <col min="1797" max="1797" width="10.5" style="3" bestFit="1" customWidth="1"/>
    <col min="1798" max="1798" width="6.5" style="3" customWidth="1"/>
    <col min="1799" max="1800" width="8" style="3" bestFit="1" customWidth="1"/>
    <col min="1801" max="1801" width="8.08203125" style="3" customWidth="1"/>
    <col min="1802" max="1802" width="10.58203125" style="3" bestFit="1" customWidth="1"/>
    <col min="1803" max="1803" width="7.5" style="3" customWidth="1"/>
    <col min="1804" max="1804" width="10" style="3"/>
    <col min="1805" max="1805" width="9.08203125" style="3" customWidth="1"/>
    <col min="1806" max="1806" width="10.5" style="3" bestFit="1" customWidth="1"/>
    <col min="1807" max="2042" width="10" style="3"/>
    <col min="2043" max="2043" width="14.5" style="3" customWidth="1"/>
    <col min="2044" max="2044" width="9.58203125" style="3" customWidth="1"/>
    <col min="2045" max="2045" width="6.08203125" style="3" bestFit="1" customWidth="1"/>
    <col min="2046" max="2046" width="7.58203125" style="3" bestFit="1" customWidth="1"/>
    <col min="2047" max="2047" width="5.58203125" style="3" customWidth="1"/>
    <col min="2048" max="2048" width="6.58203125" style="3" bestFit="1" customWidth="1"/>
    <col min="2049" max="2049" width="7.58203125" style="3" bestFit="1" customWidth="1"/>
    <col min="2050" max="2050" width="11.08203125" style="3" bestFit="1" customWidth="1"/>
    <col min="2051" max="2051" width="5.58203125" style="3" customWidth="1"/>
    <col min="2052" max="2052" width="7.58203125" style="3" bestFit="1" customWidth="1"/>
    <col min="2053" max="2053" width="10.5" style="3" bestFit="1" customWidth="1"/>
    <col min="2054" max="2054" width="6.5" style="3" customWidth="1"/>
    <col min="2055" max="2056" width="8" style="3" bestFit="1" customWidth="1"/>
    <col min="2057" max="2057" width="8.08203125" style="3" customWidth="1"/>
    <col min="2058" max="2058" width="10.58203125" style="3" bestFit="1" customWidth="1"/>
    <col min="2059" max="2059" width="7.5" style="3" customWidth="1"/>
    <col min="2060" max="2060" width="10" style="3"/>
    <col min="2061" max="2061" width="9.08203125" style="3" customWidth="1"/>
    <col min="2062" max="2062" width="10.5" style="3" bestFit="1" customWidth="1"/>
    <col min="2063" max="2298" width="10" style="3"/>
    <col min="2299" max="2299" width="14.5" style="3" customWidth="1"/>
    <col min="2300" max="2300" width="9.58203125" style="3" customWidth="1"/>
    <col min="2301" max="2301" width="6.08203125" style="3" bestFit="1" customWidth="1"/>
    <col min="2302" max="2302" width="7.58203125" style="3" bestFit="1" customWidth="1"/>
    <col min="2303" max="2303" width="5.58203125" style="3" customWidth="1"/>
    <col min="2304" max="2304" width="6.58203125" style="3" bestFit="1" customWidth="1"/>
    <col min="2305" max="2305" width="7.58203125" style="3" bestFit="1" customWidth="1"/>
    <col min="2306" max="2306" width="11.08203125" style="3" bestFit="1" customWidth="1"/>
    <col min="2307" max="2307" width="5.58203125" style="3" customWidth="1"/>
    <col min="2308" max="2308" width="7.58203125" style="3" bestFit="1" customWidth="1"/>
    <col min="2309" max="2309" width="10.5" style="3" bestFit="1" customWidth="1"/>
    <col min="2310" max="2310" width="6.5" style="3" customWidth="1"/>
    <col min="2311" max="2312" width="8" style="3" bestFit="1" customWidth="1"/>
    <col min="2313" max="2313" width="8.08203125" style="3" customWidth="1"/>
    <col min="2314" max="2314" width="10.58203125" style="3" bestFit="1" customWidth="1"/>
    <col min="2315" max="2315" width="7.5" style="3" customWidth="1"/>
    <col min="2316" max="2316" width="10" style="3"/>
    <col min="2317" max="2317" width="9.08203125" style="3" customWidth="1"/>
    <col min="2318" max="2318" width="10.5" style="3" bestFit="1" customWidth="1"/>
    <col min="2319" max="2554" width="10" style="3"/>
    <col min="2555" max="2555" width="14.5" style="3" customWidth="1"/>
    <col min="2556" max="2556" width="9.58203125" style="3" customWidth="1"/>
    <col min="2557" max="2557" width="6.08203125" style="3" bestFit="1" customWidth="1"/>
    <col min="2558" max="2558" width="7.58203125" style="3" bestFit="1" customWidth="1"/>
    <col min="2559" max="2559" width="5.58203125" style="3" customWidth="1"/>
    <col min="2560" max="2560" width="6.58203125" style="3" bestFit="1" customWidth="1"/>
    <col min="2561" max="2561" width="7.58203125" style="3" bestFit="1" customWidth="1"/>
    <col min="2562" max="2562" width="11.08203125" style="3" bestFit="1" customWidth="1"/>
    <col min="2563" max="2563" width="5.58203125" style="3" customWidth="1"/>
    <col min="2564" max="2564" width="7.58203125" style="3" bestFit="1" customWidth="1"/>
    <col min="2565" max="2565" width="10.5" style="3" bestFit="1" customWidth="1"/>
    <col min="2566" max="2566" width="6.5" style="3" customWidth="1"/>
    <col min="2567" max="2568" width="8" style="3" bestFit="1" customWidth="1"/>
    <col min="2569" max="2569" width="8.08203125" style="3" customWidth="1"/>
    <col min="2570" max="2570" width="10.58203125" style="3" bestFit="1" customWidth="1"/>
    <col min="2571" max="2571" width="7.5" style="3" customWidth="1"/>
    <col min="2572" max="2572" width="10" style="3"/>
    <col min="2573" max="2573" width="9.08203125" style="3" customWidth="1"/>
    <col min="2574" max="2574" width="10.5" style="3" bestFit="1" customWidth="1"/>
    <col min="2575" max="2810" width="10" style="3"/>
    <col min="2811" max="2811" width="14.5" style="3" customWidth="1"/>
    <col min="2812" max="2812" width="9.58203125" style="3" customWidth="1"/>
    <col min="2813" max="2813" width="6.08203125" style="3" bestFit="1" customWidth="1"/>
    <col min="2814" max="2814" width="7.58203125" style="3" bestFit="1" customWidth="1"/>
    <col min="2815" max="2815" width="5.58203125" style="3" customWidth="1"/>
    <col min="2816" max="2816" width="6.58203125" style="3" bestFit="1" customWidth="1"/>
    <col min="2817" max="2817" width="7.58203125" style="3" bestFit="1" customWidth="1"/>
    <col min="2818" max="2818" width="11.08203125" style="3" bestFit="1" customWidth="1"/>
    <col min="2819" max="2819" width="5.58203125" style="3" customWidth="1"/>
    <col min="2820" max="2820" width="7.58203125" style="3" bestFit="1" customWidth="1"/>
    <col min="2821" max="2821" width="10.5" style="3" bestFit="1" customWidth="1"/>
    <col min="2822" max="2822" width="6.5" style="3" customWidth="1"/>
    <col min="2823" max="2824" width="8" style="3" bestFit="1" customWidth="1"/>
    <col min="2825" max="2825" width="8.08203125" style="3" customWidth="1"/>
    <col min="2826" max="2826" width="10.58203125" style="3" bestFit="1" customWidth="1"/>
    <col min="2827" max="2827" width="7.5" style="3" customWidth="1"/>
    <col min="2828" max="2828" width="10" style="3"/>
    <col min="2829" max="2829" width="9.08203125" style="3" customWidth="1"/>
    <col min="2830" max="2830" width="10.5" style="3" bestFit="1" customWidth="1"/>
    <col min="2831" max="3066" width="10" style="3"/>
    <col min="3067" max="3067" width="14.5" style="3" customWidth="1"/>
    <col min="3068" max="3068" width="9.58203125" style="3" customWidth="1"/>
    <col min="3069" max="3069" width="6.08203125" style="3" bestFit="1" customWidth="1"/>
    <col min="3070" max="3070" width="7.58203125" style="3" bestFit="1" customWidth="1"/>
    <col min="3071" max="3071" width="5.58203125" style="3" customWidth="1"/>
    <col min="3072" max="3072" width="6.58203125" style="3" bestFit="1" customWidth="1"/>
    <col min="3073" max="3073" width="7.58203125" style="3" bestFit="1" customWidth="1"/>
    <col min="3074" max="3074" width="11.08203125" style="3" bestFit="1" customWidth="1"/>
    <col min="3075" max="3075" width="5.58203125" style="3" customWidth="1"/>
    <col min="3076" max="3076" width="7.58203125" style="3" bestFit="1" customWidth="1"/>
    <col min="3077" max="3077" width="10.5" style="3" bestFit="1" customWidth="1"/>
    <col min="3078" max="3078" width="6.5" style="3" customWidth="1"/>
    <col min="3079" max="3080" width="8" style="3" bestFit="1" customWidth="1"/>
    <col min="3081" max="3081" width="8.08203125" style="3" customWidth="1"/>
    <col min="3082" max="3082" width="10.58203125" style="3" bestFit="1" customWidth="1"/>
    <col min="3083" max="3083" width="7.5" style="3" customWidth="1"/>
    <col min="3084" max="3084" width="10" style="3"/>
    <col min="3085" max="3085" width="9.08203125" style="3" customWidth="1"/>
    <col min="3086" max="3086" width="10.5" style="3" bestFit="1" customWidth="1"/>
    <col min="3087" max="3322" width="10" style="3"/>
    <col min="3323" max="3323" width="14.5" style="3" customWidth="1"/>
    <col min="3324" max="3324" width="9.58203125" style="3" customWidth="1"/>
    <col min="3325" max="3325" width="6.08203125" style="3" bestFit="1" customWidth="1"/>
    <col min="3326" max="3326" width="7.58203125" style="3" bestFit="1" customWidth="1"/>
    <col min="3327" max="3327" width="5.58203125" style="3" customWidth="1"/>
    <col min="3328" max="3328" width="6.58203125" style="3" bestFit="1" customWidth="1"/>
    <col min="3329" max="3329" width="7.58203125" style="3" bestFit="1" customWidth="1"/>
    <col min="3330" max="3330" width="11.08203125" style="3" bestFit="1" customWidth="1"/>
    <col min="3331" max="3331" width="5.58203125" style="3" customWidth="1"/>
    <col min="3332" max="3332" width="7.58203125" style="3" bestFit="1" customWidth="1"/>
    <col min="3333" max="3333" width="10.5" style="3" bestFit="1" customWidth="1"/>
    <col min="3334" max="3334" width="6.5" style="3" customWidth="1"/>
    <col min="3335" max="3336" width="8" style="3" bestFit="1" customWidth="1"/>
    <col min="3337" max="3337" width="8.08203125" style="3" customWidth="1"/>
    <col min="3338" max="3338" width="10.58203125" style="3" bestFit="1" customWidth="1"/>
    <col min="3339" max="3339" width="7.5" style="3" customWidth="1"/>
    <col min="3340" max="3340" width="10" style="3"/>
    <col min="3341" max="3341" width="9.08203125" style="3" customWidth="1"/>
    <col min="3342" max="3342" width="10.5" style="3" bestFit="1" customWidth="1"/>
    <col min="3343" max="3578" width="10" style="3"/>
    <col min="3579" max="3579" width="14.5" style="3" customWidth="1"/>
    <col min="3580" max="3580" width="9.58203125" style="3" customWidth="1"/>
    <col min="3581" max="3581" width="6.08203125" style="3" bestFit="1" customWidth="1"/>
    <col min="3582" max="3582" width="7.58203125" style="3" bestFit="1" customWidth="1"/>
    <col min="3583" max="3583" width="5.58203125" style="3" customWidth="1"/>
    <col min="3584" max="3584" width="6.58203125" style="3" bestFit="1" customWidth="1"/>
    <col min="3585" max="3585" width="7.58203125" style="3" bestFit="1" customWidth="1"/>
    <col min="3586" max="3586" width="11.08203125" style="3" bestFit="1" customWidth="1"/>
    <col min="3587" max="3587" width="5.58203125" style="3" customWidth="1"/>
    <col min="3588" max="3588" width="7.58203125" style="3" bestFit="1" customWidth="1"/>
    <col min="3589" max="3589" width="10.5" style="3" bestFit="1" customWidth="1"/>
    <col min="3590" max="3590" width="6.5" style="3" customWidth="1"/>
    <col min="3591" max="3592" width="8" style="3" bestFit="1" customWidth="1"/>
    <col min="3593" max="3593" width="8.08203125" style="3" customWidth="1"/>
    <col min="3594" max="3594" width="10.58203125" style="3" bestFit="1" customWidth="1"/>
    <col min="3595" max="3595" width="7.5" style="3" customWidth="1"/>
    <col min="3596" max="3596" width="10" style="3"/>
    <col min="3597" max="3597" width="9.08203125" style="3" customWidth="1"/>
    <col min="3598" max="3598" width="10.5" style="3" bestFit="1" customWidth="1"/>
    <col min="3599" max="3834" width="10" style="3"/>
    <col min="3835" max="3835" width="14.5" style="3" customWidth="1"/>
    <col min="3836" max="3836" width="9.58203125" style="3" customWidth="1"/>
    <col min="3837" max="3837" width="6.08203125" style="3" bestFit="1" customWidth="1"/>
    <col min="3838" max="3838" width="7.58203125" style="3" bestFit="1" customWidth="1"/>
    <col min="3839" max="3839" width="5.58203125" style="3" customWidth="1"/>
    <col min="3840" max="3840" width="6.58203125" style="3" bestFit="1" customWidth="1"/>
    <col min="3841" max="3841" width="7.58203125" style="3" bestFit="1" customWidth="1"/>
    <col min="3842" max="3842" width="11.08203125" style="3" bestFit="1" customWidth="1"/>
    <col min="3843" max="3843" width="5.58203125" style="3" customWidth="1"/>
    <col min="3844" max="3844" width="7.58203125" style="3" bestFit="1" customWidth="1"/>
    <col min="3845" max="3845" width="10.5" style="3" bestFit="1" customWidth="1"/>
    <col min="3846" max="3846" width="6.5" style="3" customWidth="1"/>
    <col min="3847" max="3848" width="8" style="3" bestFit="1" customWidth="1"/>
    <col min="3849" max="3849" width="8.08203125" style="3" customWidth="1"/>
    <col min="3850" max="3850" width="10.58203125" style="3" bestFit="1" customWidth="1"/>
    <col min="3851" max="3851" width="7.5" style="3" customWidth="1"/>
    <col min="3852" max="3852" width="10" style="3"/>
    <col min="3853" max="3853" width="9.08203125" style="3" customWidth="1"/>
    <col min="3854" max="3854" width="10.5" style="3" bestFit="1" customWidth="1"/>
    <col min="3855" max="4090" width="10" style="3"/>
    <col min="4091" max="4091" width="14.5" style="3" customWidth="1"/>
    <col min="4092" max="4092" width="9.58203125" style="3" customWidth="1"/>
    <col min="4093" max="4093" width="6.08203125" style="3" bestFit="1" customWidth="1"/>
    <col min="4094" max="4094" width="7.58203125" style="3" bestFit="1" customWidth="1"/>
    <col min="4095" max="4095" width="5.58203125" style="3" customWidth="1"/>
    <col min="4096" max="4096" width="6.58203125" style="3" bestFit="1" customWidth="1"/>
    <col min="4097" max="4097" width="7.58203125" style="3" bestFit="1" customWidth="1"/>
    <col min="4098" max="4098" width="11.08203125" style="3" bestFit="1" customWidth="1"/>
    <col min="4099" max="4099" width="5.58203125" style="3" customWidth="1"/>
    <col min="4100" max="4100" width="7.58203125" style="3" bestFit="1" customWidth="1"/>
    <col min="4101" max="4101" width="10.5" style="3" bestFit="1" customWidth="1"/>
    <col min="4102" max="4102" width="6.5" style="3" customWidth="1"/>
    <col min="4103" max="4104" width="8" style="3" bestFit="1" customWidth="1"/>
    <col min="4105" max="4105" width="8.08203125" style="3" customWidth="1"/>
    <col min="4106" max="4106" width="10.58203125" style="3" bestFit="1" customWidth="1"/>
    <col min="4107" max="4107" width="7.5" style="3" customWidth="1"/>
    <col min="4108" max="4108" width="10" style="3"/>
    <col min="4109" max="4109" width="9.08203125" style="3" customWidth="1"/>
    <col min="4110" max="4110" width="10.5" style="3" bestFit="1" customWidth="1"/>
    <col min="4111" max="4346" width="10" style="3"/>
    <col min="4347" max="4347" width="14.5" style="3" customWidth="1"/>
    <col min="4348" max="4348" width="9.58203125" style="3" customWidth="1"/>
    <col min="4349" max="4349" width="6.08203125" style="3" bestFit="1" customWidth="1"/>
    <col min="4350" max="4350" width="7.58203125" style="3" bestFit="1" customWidth="1"/>
    <col min="4351" max="4351" width="5.58203125" style="3" customWidth="1"/>
    <col min="4352" max="4352" width="6.58203125" style="3" bestFit="1" customWidth="1"/>
    <col min="4353" max="4353" width="7.58203125" style="3" bestFit="1" customWidth="1"/>
    <col min="4354" max="4354" width="11.08203125" style="3" bestFit="1" customWidth="1"/>
    <col min="4355" max="4355" width="5.58203125" style="3" customWidth="1"/>
    <col min="4356" max="4356" width="7.58203125" style="3" bestFit="1" customWidth="1"/>
    <col min="4357" max="4357" width="10.5" style="3" bestFit="1" customWidth="1"/>
    <col min="4358" max="4358" width="6.5" style="3" customWidth="1"/>
    <col min="4359" max="4360" width="8" style="3" bestFit="1" customWidth="1"/>
    <col min="4361" max="4361" width="8.08203125" style="3" customWidth="1"/>
    <col min="4362" max="4362" width="10.58203125" style="3" bestFit="1" customWidth="1"/>
    <col min="4363" max="4363" width="7.5" style="3" customWidth="1"/>
    <col min="4364" max="4364" width="10" style="3"/>
    <col min="4365" max="4365" width="9.08203125" style="3" customWidth="1"/>
    <col min="4366" max="4366" width="10.5" style="3" bestFit="1" customWidth="1"/>
    <col min="4367" max="4602" width="10" style="3"/>
    <col min="4603" max="4603" width="14.5" style="3" customWidth="1"/>
    <col min="4604" max="4604" width="9.58203125" style="3" customWidth="1"/>
    <col min="4605" max="4605" width="6.08203125" style="3" bestFit="1" customWidth="1"/>
    <col min="4606" max="4606" width="7.58203125" style="3" bestFit="1" customWidth="1"/>
    <col min="4607" max="4607" width="5.58203125" style="3" customWidth="1"/>
    <col min="4608" max="4608" width="6.58203125" style="3" bestFit="1" customWidth="1"/>
    <col min="4609" max="4609" width="7.58203125" style="3" bestFit="1" customWidth="1"/>
    <col min="4610" max="4610" width="11.08203125" style="3" bestFit="1" customWidth="1"/>
    <col min="4611" max="4611" width="5.58203125" style="3" customWidth="1"/>
    <col min="4612" max="4612" width="7.58203125" style="3" bestFit="1" customWidth="1"/>
    <col min="4613" max="4613" width="10.5" style="3" bestFit="1" customWidth="1"/>
    <col min="4614" max="4614" width="6.5" style="3" customWidth="1"/>
    <col min="4615" max="4616" width="8" style="3" bestFit="1" customWidth="1"/>
    <col min="4617" max="4617" width="8.08203125" style="3" customWidth="1"/>
    <col min="4618" max="4618" width="10.58203125" style="3" bestFit="1" customWidth="1"/>
    <col min="4619" max="4619" width="7.5" style="3" customWidth="1"/>
    <col min="4620" max="4620" width="10" style="3"/>
    <col min="4621" max="4621" width="9.08203125" style="3" customWidth="1"/>
    <col min="4622" max="4622" width="10.5" style="3" bestFit="1" customWidth="1"/>
    <col min="4623" max="4858" width="10" style="3"/>
    <col min="4859" max="4859" width="14.5" style="3" customWidth="1"/>
    <col min="4860" max="4860" width="9.58203125" style="3" customWidth="1"/>
    <col min="4861" max="4861" width="6.08203125" style="3" bestFit="1" customWidth="1"/>
    <col min="4862" max="4862" width="7.58203125" style="3" bestFit="1" customWidth="1"/>
    <col min="4863" max="4863" width="5.58203125" style="3" customWidth="1"/>
    <col min="4864" max="4864" width="6.58203125" style="3" bestFit="1" customWidth="1"/>
    <col min="4865" max="4865" width="7.58203125" style="3" bestFit="1" customWidth="1"/>
    <col min="4866" max="4866" width="11.08203125" style="3" bestFit="1" customWidth="1"/>
    <col min="4867" max="4867" width="5.58203125" style="3" customWidth="1"/>
    <col min="4868" max="4868" width="7.58203125" style="3" bestFit="1" customWidth="1"/>
    <col min="4869" max="4869" width="10.5" style="3" bestFit="1" customWidth="1"/>
    <col min="4870" max="4870" width="6.5" style="3" customWidth="1"/>
    <col min="4871" max="4872" width="8" style="3" bestFit="1" customWidth="1"/>
    <col min="4873" max="4873" width="8.08203125" style="3" customWidth="1"/>
    <col min="4874" max="4874" width="10.58203125" style="3" bestFit="1" customWidth="1"/>
    <col min="4875" max="4875" width="7.5" style="3" customWidth="1"/>
    <col min="4876" max="4876" width="10" style="3"/>
    <col min="4877" max="4877" width="9.08203125" style="3" customWidth="1"/>
    <col min="4878" max="4878" width="10.5" style="3" bestFit="1" customWidth="1"/>
    <col min="4879" max="5114" width="10" style="3"/>
    <col min="5115" max="5115" width="14.5" style="3" customWidth="1"/>
    <col min="5116" max="5116" width="9.58203125" style="3" customWidth="1"/>
    <col min="5117" max="5117" width="6.08203125" style="3" bestFit="1" customWidth="1"/>
    <col min="5118" max="5118" width="7.58203125" style="3" bestFit="1" customWidth="1"/>
    <col min="5119" max="5119" width="5.58203125" style="3" customWidth="1"/>
    <col min="5120" max="5120" width="6.58203125" style="3" bestFit="1" customWidth="1"/>
    <col min="5121" max="5121" width="7.58203125" style="3" bestFit="1" customWidth="1"/>
    <col min="5122" max="5122" width="11.08203125" style="3" bestFit="1" customWidth="1"/>
    <col min="5123" max="5123" width="5.58203125" style="3" customWidth="1"/>
    <col min="5124" max="5124" width="7.58203125" style="3" bestFit="1" customWidth="1"/>
    <col min="5125" max="5125" width="10.5" style="3" bestFit="1" customWidth="1"/>
    <col min="5126" max="5126" width="6.5" style="3" customWidth="1"/>
    <col min="5127" max="5128" width="8" style="3" bestFit="1" customWidth="1"/>
    <col min="5129" max="5129" width="8.08203125" style="3" customWidth="1"/>
    <col min="5130" max="5130" width="10.58203125" style="3" bestFit="1" customWidth="1"/>
    <col min="5131" max="5131" width="7.5" style="3" customWidth="1"/>
    <col min="5132" max="5132" width="10" style="3"/>
    <col min="5133" max="5133" width="9.08203125" style="3" customWidth="1"/>
    <col min="5134" max="5134" width="10.5" style="3" bestFit="1" customWidth="1"/>
    <col min="5135" max="5370" width="10" style="3"/>
    <col min="5371" max="5371" width="14.5" style="3" customWidth="1"/>
    <col min="5372" max="5372" width="9.58203125" style="3" customWidth="1"/>
    <col min="5373" max="5373" width="6.08203125" style="3" bestFit="1" customWidth="1"/>
    <col min="5374" max="5374" width="7.58203125" style="3" bestFit="1" customWidth="1"/>
    <col min="5375" max="5375" width="5.58203125" style="3" customWidth="1"/>
    <col min="5376" max="5376" width="6.58203125" style="3" bestFit="1" customWidth="1"/>
    <col min="5377" max="5377" width="7.58203125" style="3" bestFit="1" customWidth="1"/>
    <col min="5378" max="5378" width="11.08203125" style="3" bestFit="1" customWidth="1"/>
    <col min="5379" max="5379" width="5.58203125" style="3" customWidth="1"/>
    <col min="5380" max="5380" width="7.58203125" style="3" bestFit="1" customWidth="1"/>
    <col min="5381" max="5381" width="10.5" style="3" bestFit="1" customWidth="1"/>
    <col min="5382" max="5382" width="6.5" style="3" customWidth="1"/>
    <col min="5383" max="5384" width="8" style="3" bestFit="1" customWidth="1"/>
    <col min="5385" max="5385" width="8.08203125" style="3" customWidth="1"/>
    <col min="5386" max="5386" width="10.58203125" style="3" bestFit="1" customWidth="1"/>
    <col min="5387" max="5387" width="7.5" style="3" customWidth="1"/>
    <col min="5388" max="5388" width="10" style="3"/>
    <col min="5389" max="5389" width="9.08203125" style="3" customWidth="1"/>
    <col min="5390" max="5390" width="10.5" style="3" bestFit="1" customWidth="1"/>
    <col min="5391" max="5626" width="10" style="3"/>
    <col min="5627" max="5627" width="14.5" style="3" customWidth="1"/>
    <col min="5628" max="5628" width="9.58203125" style="3" customWidth="1"/>
    <col min="5629" max="5629" width="6.08203125" style="3" bestFit="1" customWidth="1"/>
    <col min="5630" max="5630" width="7.58203125" style="3" bestFit="1" customWidth="1"/>
    <col min="5631" max="5631" width="5.58203125" style="3" customWidth="1"/>
    <col min="5632" max="5632" width="6.58203125" style="3" bestFit="1" customWidth="1"/>
    <col min="5633" max="5633" width="7.58203125" style="3" bestFit="1" customWidth="1"/>
    <col min="5634" max="5634" width="11.08203125" style="3" bestFit="1" customWidth="1"/>
    <col min="5635" max="5635" width="5.58203125" style="3" customWidth="1"/>
    <col min="5636" max="5636" width="7.58203125" style="3" bestFit="1" customWidth="1"/>
    <col min="5637" max="5637" width="10.5" style="3" bestFit="1" customWidth="1"/>
    <col min="5638" max="5638" width="6.5" style="3" customWidth="1"/>
    <col min="5639" max="5640" width="8" style="3" bestFit="1" customWidth="1"/>
    <col min="5641" max="5641" width="8.08203125" style="3" customWidth="1"/>
    <col min="5642" max="5642" width="10.58203125" style="3" bestFit="1" customWidth="1"/>
    <col min="5643" max="5643" width="7.5" style="3" customWidth="1"/>
    <col min="5644" max="5644" width="10" style="3"/>
    <col min="5645" max="5645" width="9.08203125" style="3" customWidth="1"/>
    <col min="5646" max="5646" width="10.5" style="3" bestFit="1" customWidth="1"/>
    <col min="5647" max="5882" width="10" style="3"/>
    <col min="5883" max="5883" width="14.5" style="3" customWidth="1"/>
    <col min="5884" max="5884" width="9.58203125" style="3" customWidth="1"/>
    <col min="5885" max="5885" width="6.08203125" style="3" bestFit="1" customWidth="1"/>
    <col min="5886" max="5886" width="7.58203125" style="3" bestFit="1" customWidth="1"/>
    <col min="5887" max="5887" width="5.58203125" style="3" customWidth="1"/>
    <col min="5888" max="5888" width="6.58203125" style="3" bestFit="1" customWidth="1"/>
    <col min="5889" max="5889" width="7.58203125" style="3" bestFit="1" customWidth="1"/>
    <col min="5890" max="5890" width="11.08203125" style="3" bestFit="1" customWidth="1"/>
    <col min="5891" max="5891" width="5.58203125" style="3" customWidth="1"/>
    <col min="5892" max="5892" width="7.58203125" style="3" bestFit="1" customWidth="1"/>
    <col min="5893" max="5893" width="10.5" style="3" bestFit="1" customWidth="1"/>
    <col min="5894" max="5894" width="6.5" style="3" customWidth="1"/>
    <col min="5895" max="5896" width="8" style="3" bestFit="1" customWidth="1"/>
    <col min="5897" max="5897" width="8.08203125" style="3" customWidth="1"/>
    <col min="5898" max="5898" width="10.58203125" style="3" bestFit="1" customWidth="1"/>
    <col min="5899" max="5899" width="7.5" style="3" customWidth="1"/>
    <col min="5900" max="5900" width="10" style="3"/>
    <col min="5901" max="5901" width="9.08203125" style="3" customWidth="1"/>
    <col min="5902" max="5902" width="10.5" style="3" bestFit="1" customWidth="1"/>
    <col min="5903" max="6138" width="10" style="3"/>
    <col min="6139" max="6139" width="14.5" style="3" customWidth="1"/>
    <col min="6140" max="6140" width="9.58203125" style="3" customWidth="1"/>
    <col min="6141" max="6141" width="6.08203125" style="3" bestFit="1" customWidth="1"/>
    <col min="6142" max="6142" width="7.58203125" style="3" bestFit="1" customWidth="1"/>
    <col min="6143" max="6143" width="5.58203125" style="3" customWidth="1"/>
    <col min="6144" max="6144" width="6.58203125" style="3" bestFit="1" customWidth="1"/>
    <col min="6145" max="6145" width="7.58203125" style="3" bestFit="1" customWidth="1"/>
    <col min="6146" max="6146" width="11.08203125" style="3" bestFit="1" customWidth="1"/>
    <col min="6147" max="6147" width="5.58203125" style="3" customWidth="1"/>
    <col min="6148" max="6148" width="7.58203125" style="3" bestFit="1" customWidth="1"/>
    <col min="6149" max="6149" width="10.5" style="3" bestFit="1" customWidth="1"/>
    <col min="6150" max="6150" width="6.5" style="3" customWidth="1"/>
    <col min="6151" max="6152" width="8" style="3" bestFit="1" customWidth="1"/>
    <col min="6153" max="6153" width="8.08203125" style="3" customWidth="1"/>
    <col min="6154" max="6154" width="10.58203125" style="3" bestFit="1" customWidth="1"/>
    <col min="6155" max="6155" width="7.5" style="3" customWidth="1"/>
    <col min="6156" max="6156" width="10" style="3"/>
    <col min="6157" max="6157" width="9.08203125" style="3" customWidth="1"/>
    <col min="6158" max="6158" width="10.5" style="3" bestFit="1" customWidth="1"/>
    <col min="6159" max="6394" width="10" style="3"/>
    <col min="6395" max="6395" width="14.5" style="3" customWidth="1"/>
    <col min="6396" max="6396" width="9.58203125" style="3" customWidth="1"/>
    <col min="6397" max="6397" width="6.08203125" style="3" bestFit="1" customWidth="1"/>
    <col min="6398" max="6398" width="7.58203125" style="3" bestFit="1" customWidth="1"/>
    <col min="6399" max="6399" width="5.58203125" style="3" customWidth="1"/>
    <col min="6400" max="6400" width="6.58203125" style="3" bestFit="1" customWidth="1"/>
    <col min="6401" max="6401" width="7.58203125" style="3" bestFit="1" customWidth="1"/>
    <col min="6402" max="6402" width="11.08203125" style="3" bestFit="1" customWidth="1"/>
    <col min="6403" max="6403" width="5.58203125" style="3" customWidth="1"/>
    <col min="6404" max="6404" width="7.58203125" style="3" bestFit="1" customWidth="1"/>
    <col min="6405" max="6405" width="10.5" style="3" bestFit="1" customWidth="1"/>
    <col min="6406" max="6406" width="6.5" style="3" customWidth="1"/>
    <col min="6407" max="6408" width="8" style="3" bestFit="1" customWidth="1"/>
    <col min="6409" max="6409" width="8.08203125" style="3" customWidth="1"/>
    <col min="6410" max="6410" width="10.58203125" style="3" bestFit="1" customWidth="1"/>
    <col min="6411" max="6411" width="7.5" style="3" customWidth="1"/>
    <col min="6412" max="6412" width="10" style="3"/>
    <col min="6413" max="6413" width="9.08203125" style="3" customWidth="1"/>
    <col min="6414" max="6414" width="10.5" style="3" bestFit="1" customWidth="1"/>
    <col min="6415" max="6650" width="10" style="3"/>
    <col min="6651" max="6651" width="14.5" style="3" customWidth="1"/>
    <col min="6652" max="6652" width="9.58203125" style="3" customWidth="1"/>
    <col min="6653" max="6653" width="6.08203125" style="3" bestFit="1" customWidth="1"/>
    <col min="6654" max="6654" width="7.58203125" style="3" bestFit="1" customWidth="1"/>
    <col min="6655" max="6655" width="5.58203125" style="3" customWidth="1"/>
    <col min="6656" max="6656" width="6.58203125" style="3" bestFit="1" customWidth="1"/>
    <col min="6657" max="6657" width="7.58203125" style="3" bestFit="1" customWidth="1"/>
    <col min="6658" max="6658" width="11.08203125" style="3" bestFit="1" customWidth="1"/>
    <col min="6659" max="6659" width="5.58203125" style="3" customWidth="1"/>
    <col min="6660" max="6660" width="7.58203125" style="3" bestFit="1" customWidth="1"/>
    <col min="6661" max="6661" width="10.5" style="3" bestFit="1" customWidth="1"/>
    <col min="6662" max="6662" width="6.5" style="3" customWidth="1"/>
    <col min="6663" max="6664" width="8" style="3" bestFit="1" customWidth="1"/>
    <col min="6665" max="6665" width="8.08203125" style="3" customWidth="1"/>
    <col min="6666" max="6666" width="10.58203125" style="3" bestFit="1" customWidth="1"/>
    <col min="6667" max="6667" width="7.5" style="3" customWidth="1"/>
    <col min="6668" max="6668" width="10" style="3"/>
    <col min="6669" max="6669" width="9.08203125" style="3" customWidth="1"/>
    <col min="6670" max="6670" width="10.5" style="3" bestFit="1" customWidth="1"/>
    <col min="6671" max="6906" width="10" style="3"/>
    <col min="6907" max="6907" width="14.5" style="3" customWidth="1"/>
    <col min="6908" max="6908" width="9.58203125" style="3" customWidth="1"/>
    <col min="6909" max="6909" width="6.08203125" style="3" bestFit="1" customWidth="1"/>
    <col min="6910" max="6910" width="7.58203125" style="3" bestFit="1" customWidth="1"/>
    <col min="6911" max="6911" width="5.58203125" style="3" customWidth="1"/>
    <col min="6912" max="6912" width="6.58203125" style="3" bestFit="1" customWidth="1"/>
    <col min="6913" max="6913" width="7.58203125" style="3" bestFit="1" customWidth="1"/>
    <col min="6914" max="6914" width="11.08203125" style="3" bestFit="1" customWidth="1"/>
    <col min="6915" max="6915" width="5.58203125" style="3" customWidth="1"/>
    <col min="6916" max="6916" width="7.58203125" style="3" bestFit="1" customWidth="1"/>
    <col min="6917" max="6917" width="10.5" style="3" bestFit="1" customWidth="1"/>
    <col min="6918" max="6918" width="6.5" style="3" customWidth="1"/>
    <col min="6919" max="6920" width="8" style="3" bestFit="1" customWidth="1"/>
    <col min="6921" max="6921" width="8.08203125" style="3" customWidth="1"/>
    <col min="6922" max="6922" width="10.58203125" style="3" bestFit="1" customWidth="1"/>
    <col min="6923" max="6923" width="7.5" style="3" customWidth="1"/>
    <col min="6924" max="6924" width="10" style="3"/>
    <col min="6925" max="6925" width="9.08203125" style="3" customWidth="1"/>
    <col min="6926" max="6926" width="10.5" style="3" bestFit="1" customWidth="1"/>
    <col min="6927" max="7162" width="10" style="3"/>
    <col min="7163" max="7163" width="14.5" style="3" customWidth="1"/>
    <col min="7164" max="7164" width="9.58203125" style="3" customWidth="1"/>
    <col min="7165" max="7165" width="6.08203125" style="3" bestFit="1" customWidth="1"/>
    <col min="7166" max="7166" width="7.58203125" style="3" bestFit="1" customWidth="1"/>
    <col min="7167" max="7167" width="5.58203125" style="3" customWidth="1"/>
    <col min="7168" max="7168" width="6.58203125" style="3" bestFit="1" customWidth="1"/>
    <col min="7169" max="7169" width="7.58203125" style="3" bestFit="1" customWidth="1"/>
    <col min="7170" max="7170" width="11.08203125" style="3" bestFit="1" customWidth="1"/>
    <col min="7171" max="7171" width="5.58203125" style="3" customWidth="1"/>
    <col min="7172" max="7172" width="7.58203125" style="3" bestFit="1" customWidth="1"/>
    <col min="7173" max="7173" width="10.5" style="3" bestFit="1" customWidth="1"/>
    <col min="7174" max="7174" width="6.5" style="3" customWidth="1"/>
    <col min="7175" max="7176" width="8" style="3" bestFit="1" customWidth="1"/>
    <col min="7177" max="7177" width="8.08203125" style="3" customWidth="1"/>
    <col min="7178" max="7178" width="10.58203125" style="3" bestFit="1" customWidth="1"/>
    <col min="7179" max="7179" width="7.5" style="3" customWidth="1"/>
    <col min="7180" max="7180" width="10" style="3"/>
    <col min="7181" max="7181" width="9.08203125" style="3" customWidth="1"/>
    <col min="7182" max="7182" width="10.5" style="3" bestFit="1" customWidth="1"/>
    <col min="7183" max="7418" width="10" style="3"/>
    <col min="7419" max="7419" width="14.5" style="3" customWidth="1"/>
    <col min="7420" max="7420" width="9.58203125" style="3" customWidth="1"/>
    <col min="7421" max="7421" width="6.08203125" style="3" bestFit="1" customWidth="1"/>
    <col min="7422" max="7422" width="7.58203125" style="3" bestFit="1" customWidth="1"/>
    <col min="7423" max="7423" width="5.58203125" style="3" customWidth="1"/>
    <col min="7424" max="7424" width="6.58203125" style="3" bestFit="1" customWidth="1"/>
    <col min="7425" max="7425" width="7.58203125" style="3" bestFit="1" customWidth="1"/>
    <col min="7426" max="7426" width="11.08203125" style="3" bestFit="1" customWidth="1"/>
    <col min="7427" max="7427" width="5.58203125" style="3" customWidth="1"/>
    <col min="7428" max="7428" width="7.58203125" style="3" bestFit="1" customWidth="1"/>
    <col min="7429" max="7429" width="10.5" style="3" bestFit="1" customWidth="1"/>
    <col min="7430" max="7430" width="6.5" style="3" customWidth="1"/>
    <col min="7431" max="7432" width="8" style="3" bestFit="1" customWidth="1"/>
    <col min="7433" max="7433" width="8.08203125" style="3" customWidth="1"/>
    <col min="7434" max="7434" width="10.58203125" style="3" bestFit="1" customWidth="1"/>
    <col min="7435" max="7435" width="7.5" style="3" customWidth="1"/>
    <col min="7436" max="7436" width="10" style="3"/>
    <col min="7437" max="7437" width="9.08203125" style="3" customWidth="1"/>
    <col min="7438" max="7438" width="10.5" style="3" bestFit="1" customWidth="1"/>
    <col min="7439" max="7674" width="10" style="3"/>
    <col min="7675" max="7675" width="14.5" style="3" customWidth="1"/>
    <col min="7676" max="7676" width="9.58203125" style="3" customWidth="1"/>
    <col min="7677" max="7677" width="6.08203125" style="3" bestFit="1" customWidth="1"/>
    <col min="7678" max="7678" width="7.58203125" style="3" bestFit="1" customWidth="1"/>
    <col min="7679" max="7679" width="5.58203125" style="3" customWidth="1"/>
    <col min="7680" max="7680" width="6.58203125" style="3" bestFit="1" customWidth="1"/>
    <col min="7681" max="7681" width="7.58203125" style="3" bestFit="1" customWidth="1"/>
    <col min="7682" max="7682" width="11.08203125" style="3" bestFit="1" customWidth="1"/>
    <col min="7683" max="7683" width="5.58203125" style="3" customWidth="1"/>
    <col min="7684" max="7684" width="7.58203125" style="3" bestFit="1" customWidth="1"/>
    <col min="7685" max="7685" width="10.5" style="3" bestFit="1" customWidth="1"/>
    <col min="7686" max="7686" width="6.5" style="3" customWidth="1"/>
    <col min="7687" max="7688" width="8" style="3" bestFit="1" customWidth="1"/>
    <col min="7689" max="7689" width="8.08203125" style="3" customWidth="1"/>
    <col min="7690" max="7690" width="10.58203125" style="3" bestFit="1" customWidth="1"/>
    <col min="7691" max="7691" width="7.5" style="3" customWidth="1"/>
    <col min="7692" max="7692" width="10" style="3"/>
    <col min="7693" max="7693" width="9.08203125" style="3" customWidth="1"/>
    <col min="7694" max="7694" width="10.5" style="3" bestFit="1" customWidth="1"/>
    <col min="7695" max="7930" width="10" style="3"/>
    <col min="7931" max="7931" width="14.5" style="3" customWidth="1"/>
    <col min="7932" max="7932" width="9.58203125" style="3" customWidth="1"/>
    <col min="7933" max="7933" width="6.08203125" style="3" bestFit="1" customWidth="1"/>
    <col min="7934" max="7934" width="7.58203125" style="3" bestFit="1" customWidth="1"/>
    <col min="7935" max="7935" width="5.58203125" style="3" customWidth="1"/>
    <col min="7936" max="7936" width="6.58203125" style="3" bestFit="1" customWidth="1"/>
    <col min="7937" max="7937" width="7.58203125" style="3" bestFit="1" customWidth="1"/>
    <col min="7938" max="7938" width="11.08203125" style="3" bestFit="1" customWidth="1"/>
    <col min="7939" max="7939" width="5.58203125" style="3" customWidth="1"/>
    <col min="7940" max="7940" width="7.58203125" style="3" bestFit="1" customWidth="1"/>
    <col min="7941" max="7941" width="10.5" style="3" bestFit="1" customWidth="1"/>
    <col min="7942" max="7942" width="6.5" style="3" customWidth="1"/>
    <col min="7943" max="7944" width="8" style="3" bestFit="1" customWidth="1"/>
    <col min="7945" max="7945" width="8.08203125" style="3" customWidth="1"/>
    <col min="7946" max="7946" width="10.58203125" style="3" bestFit="1" customWidth="1"/>
    <col min="7947" max="7947" width="7.5" style="3" customWidth="1"/>
    <col min="7948" max="7948" width="10" style="3"/>
    <col min="7949" max="7949" width="9.08203125" style="3" customWidth="1"/>
    <col min="7950" max="7950" width="10.5" style="3" bestFit="1" customWidth="1"/>
    <col min="7951" max="8186" width="10" style="3"/>
    <col min="8187" max="8187" width="14.5" style="3" customWidth="1"/>
    <col min="8188" max="8188" width="9.58203125" style="3" customWidth="1"/>
    <col min="8189" max="8189" width="6.08203125" style="3" bestFit="1" customWidth="1"/>
    <col min="8190" max="8190" width="7.58203125" style="3" bestFit="1" customWidth="1"/>
    <col min="8191" max="8191" width="5.58203125" style="3" customWidth="1"/>
    <col min="8192" max="8192" width="6.58203125" style="3" bestFit="1" customWidth="1"/>
    <col min="8193" max="8193" width="7.58203125" style="3" bestFit="1" customWidth="1"/>
    <col min="8194" max="8194" width="11.08203125" style="3" bestFit="1" customWidth="1"/>
    <col min="8195" max="8195" width="5.58203125" style="3" customWidth="1"/>
    <col min="8196" max="8196" width="7.58203125" style="3" bestFit="1" customWidth="1"/>
    <col min="8197" max="8197" width="10.5" style="3" bestFit="1" customWidth="1"/>
    <col min="8198" max="8198" width="6.5" style="3" customWidth="1"/>
    <col min="8199" max="8200" width="8" style="3" bestFit="1" customWidth="1"/>
    <col min="8201" max="8201" width="8.08203125" style="3" customWidth="1"/>
    <col min="8202" max="8202" width="10.58203125" style="3" bestFit="1" customWidth="1"/>
    <col min="8203" max="8203" width="7.5" style="3" customWidth="1"/>
    <col min="8204" max="8204" width="10" style="3"/>
    <col min="8205" max="8205" width="9.08203125" style="3" customWidth="1"/>
    <col min="8206" max="8206" width="10.5" style="3" bestFit="1" customWidth="1"/>
    <col min="8207" max="8442" width="10" style="3"/>
    <col min="8443" max="8443" width="14.5" style="3" customWidth="1"/>
    <col min="8444" max="8444" width="9.58203125" style="3" customWidth="1"/>
    <col min="8445" max="8445" width="6.08203125" style="3" bestFit="1" customWidth="1"/>
    <col min="8446" max="8446" width="7.58203125" style="3" bestFit="1" customWidth="1"/>
    <col min="8447" max="8447" width="5.58203125" style="3" customWidth="1"/>
    <col min="8448" max="8448" width="6.58203125" style="3" bestFit="1" customWidth="1"/>
    <col min="8449" max="8449" width="7.58203125" style="3" bestFit="1" customWidth="1"/>
    <col min="8450" max="8450" width="11.08203125" style="3" bestFit="1" customWidth="1"/>
    <col min="8451" max="8451" width="5.58203125" style="3" customWidth="1"/>
    <col min="8452" max="8452" width="7.58203125" style="3" bestFit="1" customWidth="1"/>
    <col min="8453" max="8453" width="10.5" style="3" bestFit="1" customWidth="1"/>
    <col min="8454" max="8454" width="6.5" style="3" customWidth="1"/>
    <col min="8455" max="8456" width="8" style="3" bestFit="1" customWidth="1"/>
    <col min="8457" max="8457" width="8.08203125" style="3" customWidth="1"/>
    <col min="8458" max="8458" width="10.58203125" style="3" bestFit="1" customWidth="1"/>
    <col min="8459" max="8459" width="7.5" style="3" customWidth="1"/>
    <col min="8460" max="8460" width="10" style="3"/>
    <col min="8461" max="8461" width="9.08203125" style="3" customWidth="1"/>
    <col min="8462" max="8462" width="10.5" style="3" bestFit="1" customWidth="1"/>
    <col min="8463" max="8698" width="10" style="3"/>
    <col min="8699" max="8699" width="14.5" style="3" customWidth="1"/>
    <col min="8700" max="8700" width="9.58203125" style="3" customWidth="1"/>
    <col min="8701" max="8701" width="6.08203125" style="3" bestFit="1" customWidth="1"/>
    <col min="8702" max="8702" width="7.58203125" style="3" bestFit="1" customWidth="1"/>
    <col min="8703" max="8703" width="5.58203125" style="3" customWidth="1"/>
    <col min="8704" max="8704" width="6.58203125" style="3" bestFit="1" customWidth="1"/>
    <col min="8705" max="8705" width="7.58203125" style="3" bestFit="1" customWidth="1"/>
    <col min="8706" max="8706" width="11.08203125" style="3" bestFit="1" customWidth="1"/>
    <col min="8707" max="8707" width="5.58203125" style="3" customWidth="1"/>
    <col min="8708" max="8708" width="7.58203125" style="3" bestFit="1" customWidth="1"/>
    <col min="8709" max="8709" width="10.5" style="3" bestFit="1" customWidth="1"/>
    <col min="8710" max="8710" width="6.5" style="3" customWidth="1"/>
    <col min="8711" max="8712" width="8" style="3" bestFit="1" customWidth="1"/>
    <col min="8713" max="8713" width="8.08203125" style="3" customWidth="1"/>
    <col min="8714" max="8714" width="10.58203125" style="3" bestFit="1" customWidth="1"/>
    <col min="8715" max="8715" width="7.5" style="3" customWidth="1"/>
    <col min="8716" max="8716" width="10" style="3"/>
    <col min="8717" max="8717" width="9.08203125" style="3" customWidth="1"/>
    <col min="8718" max="8718" width="10.5" style="3" bestFit="1" customWidth="1"/>
    <col min="8719" max="8954" width="10" style="3"/>
    <col min="8955" max="8955" width="14.5" style="3" customWidth="1"/>
    <col min="8956" max="8956" width="9.58203125" style="3" customWidth="1"/>
    <col min="8957" max="8957" width="6.08203125" style="3" bestFit="1" customWidth="1"/>
    <col min="8958" max="8958" width="7.58203125" style="3" bestFit="1" customWidth="1"/>
    <col min="8959" max="8959" width="5.58203125" style="3" customWidth="1"/>
    <col min="8960" max="8960" width="6.58203125" style="3" bestFit="1" customWidth="1"/>
    <col min="8961" max="8961" width="7.58203125" style="3" bestFit="1" customWidth="1"/>
    <col min="8962" max="8962" width="11.08203125" style="3" bestFit="1" customWidth="1"/>
    <col min="8963" max="8963" width="5.58203125" style="3" customWidth="1"/>
    <col min="8964" max="8964" width="7.58203125" style="3" bestFit="1" customWidth="1"/>
    <col min="8965" max="8965" width="10.5" style="3" bestFit="1" customWidth="1"/>
    <col min="8966" max="8966" width="6.5" style="3" customWidth="1"/>
    <col min="8967" max="8968" width="8" style="3" bestFit="1" customWidth="1"/>
    <col min="8969" max="8969" width="8.08203125" style="3" customWidth="1"/>
    <col min="8970" max="8970" width="10.58203125" style="3" bestFit="1" customWidth="1"/>
    <col min="8971" max="8971" width="7.5" style="3" customWidth="1"/>
    <col min="8972" max="8972" width="10" style="3"/>
    <col min="8973" max="8973" width="9.08203125" style="3" customWidth="1"/>
    <col min="8974" max="8974" width="10.5" style="3" bestFit="1" customWidth="1"/>
    <col min="8975" max="9210" width="10" style="3"/>
    <col min="9211" max="9211" width="14.5" style="3" customWidth="1"/>
    <col min="9212" max="9212" width="9.58203125" style="3" customWidth="1"/>
    <col min="9213" max="9213" width="6.08203125" style="3" bestFit="1" customWidth="1"/>
    <col min="9214" max="9214" width="7.58203125" style="3" bestFit="1" customWidth="1"/>
    <col min="9215" max="9215" width="5.58203125" style="3" customWidth="1"/>
    <col min="9216" max="9216" width="6.58203125" style="3" bestFit="1" customWidth="1"/>
    <col min="9217" max="9217" width="7.58203125" style="3" bestFit="1" customWidth="1"/>
    <col min="9218" max="9218" width="11.08203125" style="3" bestFit="1" customWidth="1"/>
    <col min="9219" max="9219" width="5.58203125" style="3" customWidth="1"/>
    <col min="9220" max="9220" width="7.58203125" style="3" bestFit="1" customWidth="1"/>
    <col min="9221" max="9221" width="10.5" style="3" bestFit="1" customWidth="1"/>
    <col min="9222" max="9222" width="6.5" style="3" customWidth="1"/>
    <col min="9223" max="9224" width="8" style="3" bestFit="1" customWidth="1"/>
    <col min="9225" max="9225" width="8.08203125" style="3" customWidth="1"/>
    <col min="9226" max="9226" width="10.58203125" style="3" bestFit="1" customWidth="1"/>
    <col min="9227" max="9227" width="7.5" style="3" customWidth="1"/>
    <col min="9228" max="9228" width="10" style="3"/>
    <col min="9229" max="9229" width="9.08203125" style="3" customWidth="1"/>
    <col min="9230" max="9230" width="10.5" style="3" bestFit="1" customWidth="1"/>
    <col min="9231" max="9466" width="10" style="3"/>
    <col min="9467" max="9467" width="14.5" style="3" customWidth="1"/>
    <col min="9468" max="9468" width="9.58203125" style="3" customWidth="1"/>
    <col min="9469" max="9469" width="6.08203125" style="3" bestFit="1" customWidth="1"/>
    <col min="9470" max="9470" width="7.58203125" style="3" bestFit="1" customWidth="1"/>
    <col min="9471" max="9471" width="5.58203125" style="3" customWidth="1"/>
    <col min="9472" max="9472" width="6.58203125" style="3" bestFit="1" customWidth="1"/>
    <col min="9473" max="9473" width="7.58203125" style="3" bestFit="1" customWidth="1"/>
    <col min="9474" max="9474" width="11.08203125" style="3" bestFit="1" customWidth="1"/>
    <col min="9475" max="9475" width="5.58203125" style="3" customWidth="1"/>
    <col min="9476" max="9476" width="7.58203125" style="3" bestFit="1" customWidth="1"/>
    <col min="9477" max="9477" width="10.5" style="3" bestFit="1" customWidth="1"/>
    <col min="9478" max="9478" width="6.5" style="3" customWidth="1"/>
    <col min="9479" max="9480" width="8" style="3" bestFit="1" customWidth="1"/>
    <col min="9481" max="9481" width="8.08203125" style="3" customWidth="1"/>
    <col min="9482" max="9482" width="10.58203125" style="3" bestFit="1" customWidth="1"/>
    <col min="9483" max="9483" width="7.5" style="3" customWidth="1"/>
    <col min="9484" max="9484" width="10" style="3"/>
    <col min="9485" max="9485" width="9.08203125" style="3" customWidth="1"/>
    <col min="9486" max="9486" width="10.5" style="3" bestFit="1" customWidth="1"/>
    <col min="9487" max="9722" width="10" style="3"/>
    <col min="9723" max="9723" width="14.5" style="3" customWidth="1"/>
    <col min="9724" max="9724" width="9.58203125" style="3" customWidth="1"/>
    <col min="9725" max="9725" width="6.08203125" style="3" bestFit="1" customWidth="1"/>
    <col min="9726" max="9726" width="7.58203125" style="3" bestFit="1" customWidth="1"/>
    <col min="9727" max="9727" width="5.58203125" style="3" customWidth="1"/>
    <col min="9728" max="9728" width="6.58203125" style="3" bestFit="1" customWidth="1"/>
    <col min="9729" max="9729" width="7.58203125" style="3" bestFit="1" customWidth="1"/>
    <col min="9730" max="9730" width="11.08203125" style="3" bestFit="1" customWidth="1"/>
    <col min="9731" max="9731" width="5.58203125" style="3" customWidth="1"/>
    <col min="9732" max="9732" width="7.58203125" style="3" bestFit="1" customWidth="1"/>
    <col min="9733" max="9733" width="10.5" style="3" bestFit="1" customWidth="1"/>
    <col min="9734" max="9734" width="6.5" style="3" customWidth="1"/>
    <col min="9735" max="9736" width="8" style="3" bestFit="1" customWidth="1"/>
    <col min="9737" max="9737" width="8.08203125" style="3" customWidth="1"/>
    <col min="9738" max="9738" width="10.58203125" style="3" bestFit="1" customWidth="1"/>
    <col min="9739" max="9739" width="7.5" style="3" customWidth="1"/>
    <col min="9740" max="9740" width="10" style="3"/>
    <col min="9741" max="9741" width="9.08203125" style="3" customWidth="1"/>
    <col min="9742" max="9742" width="10.5" style="3" bestFit="1" customWidth="1"/>
    <col min="9743" max="9978" width="10" style="3"/>
    <col min="9979" max="9979" width="14.5" style="3" customWidth="1"/>
    <col min="9980" max="9980" width="9.58203125" style="3" customWidth="1"/>
    <col min="9981" max="9981" width="6.08203125" style="3" bestFit="1" customWidth="1"/>
    <col min="9982" max="9982" width="7.58203125" style="3" bestFit="1" customWidth="1"/>
    <col min="9983" max="9983" width="5.58203125" style="3" customWidth="1"/>
    <col min="9984" max="9984" width="6.58203125" style="3" bestFit="1" customWidth="1"/>
    <col min="9985" max="9985" width="7.58203125" style="3" bestFit="1" customWidth="1"/>
    <col min="9986" max="9986" width="11.08203125" style="3" bestFit="1" customWidth="1"/>
    <col min="9987" max="9987" width="5.58203125" style="3" customWidth="1"/>
    <col min="9988" max="9988" width="7.58203125" style="3" bestFit="1" customWidth="1"/>
    <col min="9989" max="9989" width="10.5" style="3" bestFit="1" customWidth="1"/>
    <col min="9990" max="9990" width="6.5" style="3" customWidth="1"/>
    <col min="9991" max="9992" width="8" style="3" bestFit="1" customWidth="1"/>
    <col min="9993" max="9993" width="8.08203125" style="3" customWidth="1"/>
    <col min="9994" max="9994" width="10.58203125" style="3" bestFit="1" customWidth="1"/>
    <col min="9995" max="9995" width="7.5" style="3" customWidth="1"/>
    <col min="9996" max="9996" width="10" style="3"/>
    <col min="9997" max="9997" width="9.08203125" style="3" customWidth="1"/>
    <col min="9998" max="9998" width="10.5" style="3" bestFit="1" customWidth="1"/>
    <col min="9999" max="10234" width="10" style="3"/>
    <col min="10235" max="10235" width="14.5" style="3" customWidth="1"/>
    <col min="10236" max="10236" width="9.58203125" style="3" customWidth="1"/>
    <col min="10237" max="10237" width="6.08203125" style="3" bestFit="1" customWidth="1"/>
    <col min="10238" max="10238" width="7.58203125" style="3" bestFit="1" customWidth="1"/>
    <col min="10239" max="10239" width="5.58203125" style="3" customWidth="1"/>
    <col min="10240" max="10240" width="6.58203125" style="3" bestFit="1" customWidth="1"/>
    <col min="10241" max="10241" width="7.58203125" style="3" bestFit="1" customWidth="1"/>
    <col min="10242" max="10242" width="11.08203125" style="3" bestFit="1" customWidth="1"/>
    <col min="10243" max="10243" width="5.58203125" style="3" customWidth="1"/>
    <col min="10244" max="10244" width="7.58203125" style="3" bestFit="1" customWidth="1"/>
    <col min="10245" max="10245" width="10.5" style="3" bestFit="1" customWidth="1"/>
    <col min="10246" max="10246" width="6.5" style="3" customWidth="1"/>
    <col min="10247" max="10248" width="8" style="3" bestFit="1" customWidth="1"/>
    <col min="10249" max="10249" width="8.08203125" style="3" customWidth="1"/>
    <col min="10250" max="10250" width="10.58203125" style="3" bestFit="1" customWidth="1"/>
    <col min="10251" max="10251" width="7.5" style="3" customWidth="1"/>
    <col min="10252" max="10252" width="10" style="3"/>
    <col min="10253" max="10253" width="9.08203125" style="3" customWidth="1"/>
    <col min="10254" max="10254" width="10.5" style="3" bestFit="1" customWidth="1"/>
    <col min="10255" max="10490" width="10" style="3"/>
    <col min="10491" max="10491" width="14.5" style="3" customWidth="1"/>
    <col min="10492" max="10492" width="9.58203125" style="3" customWidth="1"/>
    <col min="10493" max="10493" width="6.08203125" style="3" bestFit="1" customWidth="1"/>
    <col min="10494" max="10494" width="7.58203125" style="3" bestFit="1" customWidth="1"/>
    <col min="10495" max="10495" width="5.58203125" style="3" customWidth="1"/>
    <col min="10496" max="10496" width="6.58203125" style="3" bestFit="1" customWidth="1"/>
    <col min="10497" max="10497" width="7.58203125" style="3" bestFit="1" customWidth="1"/>
    <col min="10498" max="10498" width="11.08203125" style="3" bestFit="1" customWidth="1"/>
    <col min="10499" max="10499" width="5.58203125" style="3" customWidth="1"/>
    <col min="10500" max="10500" width="7.58203125" style="3" bestFit="1" customWidth="1"/>
    <col min="10501" max="10501" width="10.5" style="3" bestFit="1" customWidth="1"/>
    <col min="10502" max="10502" width="6.5" style="3" customWidth="1"/>
    <col min="10503" max="10504" width="8" style="3" bestFit="1" customWidth="1"/>
    <col min="10505" max="10505" width="8.08203125" style="3" customWidth="1"/>
    <col min="10506" max="10506" width="10.58203125" style="3" bestFit="1" customWidth="1"/>
    <col min="10507" max="10507" width="7.5" style="3" customWidth="1"/>
    <col min="10508" max="10508" width="10" style="3"/>
    <col min="10509" max="10509" width="9.08203125" style="3" customWidth="1"/>
    <col min="10510" max="10510" width="10.5" style="3" bestFit="1" customWidth="1"/>
    <col min="10511" max="10746" width="10" style="3"/>
    <col min="10747" max="10747" width="14.5" style="3" customWidth="1"/>
    <col min="10748" max="10748" width="9.58203125" style="3" customWidth="1"/>
    <col min="10749" max="10749" width="6.08203125" style="3" bestFit="1" customWidth="1"/>
    <col min="10750" max="10750" width="7.58203125" style="3" bestFit="1" customWidth="1"/>
    <col min="10751" max="10751" width="5.58203125" style="3" customWidth="1"/>
    <col min="10752" max="10752" width="6.58203125" style="3" bestFit="1" customWidth="1"/>
    <col min="10753" max="10753" width="7.58203125" style="3" bestFit="1" customWidth="1"/>
    <col min="10754" max="10754" width="11.08203125" style="3" bestFit="1" customWidth="1"/>
    <col min="10755" max="10755" width="5.58203125" style="3" customWidth="1"/>
    <col min="10756" max="10756" width="7.58203125" style="3" bestFit="1" customWidth="1"/>
    <col min="10757" max="10757" width="10.5" style="3" bestFit="1" customWidth="1"/>
    <col min="10758" max="10758" width="6.5" style="3" customWidth="1"/>
    <col min="10759" max="10760" width="8" style="3" bestFit="1" customWidth="1"/>
    <col min="10761" max="10761" width="8.08203125" style="3" customWidth="1"/>
    <col min="10762" max="10762" width="10.58203125" style="3" bestFit="1" customWidth="1"/>
    <col min="10763" max="10763" width="7.5" style="3" customWidth="1"/>
    <col min="10764" max="10764" width="10" style="3"/>
    <col min="10765" max="10765" width="9.08203125" style="3" customWidth="1"/>
    <col min="10766" max="10766" width="10.5" style="3" bestFit="1" customWidth="1"/>
    <col min="10767" max="11002" width="10" style="3"/>
    <col min="11003" max="11003" width="14.5" style="3" customWidth="1"/>
    <col min="11004" max="11004" width="9.58203125" style="3" customWidth="1"/>
    <col min="11005" max="11005" width="6.08203125" style="3" bestFit="1" customWidth="1"/>
    <col min="11006" max="11006" width="7.58203125" style="3" bestFit="1" customWidth="1"/>
    <col min="11007" max="11007" width="5.58203125" style="3" customWidth="1"/>
    <col min="11008" max="11008" width="6.58203125" style="3" bestFit="1" customWidth="1"/>
    <col min="11009" max="11009" width="7.58203125" style="3" bestFit="1" customWidth="1"/>
    <col min="11010" max="11010" width="11.08203125" style="3" bestFit="1" customWidth="1"/>
    <col min="11011" max="11011" width="5.58203125" style="3" customWidth="1"/>
    <col min="11012" max="11012" width="7.58203125" style="3" bestFit="1" customWidth="1"/>
    <col min="11013" max="11013" width="10.5" style="3" bestFit="1" customWidth="1"/>
    <col min="11014" max="11014" width="6.5" style="3" customWidth="1"/>
    <col min="11015" max="11016" width="8" style="3" bestFit="1" customWidth="1"/>
    <col min="11017" max="11017" width="8.08203125" style="3" customWidth="1"/>
    <col min="11018" max="11018" width="10.58203125" style="3" bestFit="1" customWidth="1"/>
    <col min="11019" max="11019" width="7.5" style="3" customWidth="1"/>
    <col min="11020" max="11020" width="10" style="3"/>
    <col min="11021" max="11021" width="9.08203125" style="3" customWidth="1"/>
    <col min="11022" max="11022" width="10.5" style="3" bestFit="1" customWidth="1"/>
    <col min="11023" max="11258" width="10" style="3"/>
    <col min="11259" max="11259" width="14.5" style="3" customWidth="1"/>
    <col min="11260" max="11260" width="9.58203125" style="3" customWidth="1"/>
    <col min="11261" max="11261" width="6.08203125" style="3" bestFit="1" customWidth="1"/>
    <col min="11262" max="11262" width="7.58203125" style="3" bestFit="1" customWidth="1"/>
    <col min="11263" max="11263" width="5.58203125" style="3" customWidth="1"/>
    <col min="11264" max="11264" width="6.58203125" style="3" bestFit="1" customWidth="1"/>
    <col min="11265" max="11265" width="7.58203125" style="3" bestFit="1" customWidth="1"/>
    <col min="11266" max="11266" width="11.08203125" style="3" bestFit="1" customWidth="1"/>
    <col min="11267" max="11267" width="5.58203125" style="3" customWidth="1"/>
    <col min="11268" max="11268" width="7.58203125" style="3" bestFit="1" customWidth="1"/>
    <col min="11269" max="11269" width="10.5" style="3" bestFit="1" customWidth="1"/>
    <col min="11270" max="11270" width="6.5" style="3" customWidth="1"/>
    <col min="11271" max="11272" width="8" style="3" bestFit="1" customWidth="1"/>
    <col min="11273" max="11273" width="8.08203125" style="3" customWidth="1"/>
    <col min="11274" max="11274" width="10.58203125" style="3" bestFit="1" customWidth="1"/>
    <col min="11275" max="11275" width="7.5" style="3" customWidth="1"/>
    <col min="11276" max="11276" width="10" style="3"/>
    <col min="11277" max="11277" width="9.08203125" style="3" customWidth="1"/>
    <col min="11278" max="11278" width="10.5" style="3" bestFit="1" customWidth="1"/>
    <col min="11279" max="11514" width="10" style="3"/>
    <col min="11515" max="11515" width="14.5" style="3" customWidth="1"/>
    <col min="11516" max="11516" width="9.58203125" style="3" customWidth="1"/>
    <col min="11517" max="11517" width="6.08203125" style="3" bestFit="1" customWidth="1"/>
    <col min="11518" max="11518" width="7.58203125" style="3" bestFit="1" customWidth="1"/>
    <col min="11519" max="11519" width="5.58203125" style="3" customWidth="1"/>
    <col min="11520" max="11520" width="6.58203125" style="3" bestFit="1" customWidth="1"/>
    <col min="11521" max="11521" width="7.58203125" style="3" bestFit="1" customWidth="1"/>
    <col min="11522" max="11522" width="11.08203125" style="3" bestFit="1" customWidth="1"/>
    <col min="11523" max="11523" width="5.58203125" style="3" customWidth="1"/>
    <col min="11524" max="11524" width="7.58203125" style="3" bestFit="1" customWidth="1"/>
    <col min="11525" max="11525" width="10.5" style="3" bestFit="1" customWidth="1"/>
    <col min="11526" max="11526" width="6.5" style="3" customWidth="1"/>
    <col min="11527" max="11528" width="8" style="3" bestFit="1" customWidth="1"/>
    <col min="11529" max="11529" width="8.08203125" style="3" customWidth="1"/>
    <col min="11530" max="11530" width="10.58203125" style="3" bestFit="1" customWidth="1"/>
    <col min="11531" max="11531" width="7.5" style="3" customWidth="1"/>
    <col min="11532" max="11532" width="10" style="3"/>
    <col min="11533" max="11533" width="9.08203125" style="3" customWidth="1"/>
    <col min="11534" max="11534" width="10.5" style="3" bestFit="1" customWidth="1"/>
    <col min="11535" max="11770" width="10" style="3"/>
    <col min="11771" max="11771" width="14.5" style="3" customWidth="1"/>
    <col min="11772" max="11772" width="9.58203125" style="3" customWidth="1"/>
    <col min="11773" max="11773" width="6.08203125" style="3" bestFit="1" customWidth="1"/>
    <col min="11774" max="11774" width="7.58203125" style="3" bestFit="1" customWidth="1"/>
    <col min="11775" max="11775" width="5.58203125" style="3" customWidth="1"/>
    <col min="11776" max="11776" width="6.58203125" style="3" bestFit="1" customWidth="1"/>
    <col min="11777" max="11777" width="7.58203125" style="3" bestFit="1" customWidth="1"/>
    <col min="11778" max="11778" width="11.08203125" style="3" bestFit="1" customWidth="1"/>
    <col min="11779" max="11779" width="5.58203125" style="3" customWidth="1"/>
    <col min="11780" max="11780" width="7.58203125" style="3" bestFit="1" customWidth="1"/>
    <col min="11781" max="11781" width="10.5" style="3" bestFit="1" customWidth="1"/>
    <col min="11782" max="11782" width="6.5" style="3" customWidth="1"/>
    <col min="11783" max="11784" width="8" style="3" bestFit="1" customWidth="1"/>
    <col min="11785" max="11785" width="8.08203125" style="3" customWidth="1"/>
    <col min="11786" max="11786" width="10.58203125" style="3" bestFit="1" customWidth="1"/>
    <col min="11787" max="11787" width="7.5" style="3" customWidth="1"/>
    <col min="11788" max="11788" width="10" style="3"/>
    <col min="11789" max="11789" width="9.08203125" style="3" customWidth="1"/>
    <col min="11790" max="11790" width="10.5" style="3" bestFit="1" customWidth="1"/>
    <col min="11791" max="12026" width="10" style="3"/>
    <col min="12027" max="12027" width="14.5" style="3" customWidth="1"/>
    <col min="12028" max="12028" width="9.58203125" style="3" customWidth="1"/>
    <col min="12029" max="12029" width="6.08203125" style="3" bestFit="1" customWidth="1"/>
    <col min="12030" max="12030" width="7.58203125" style="3" bestFit="1" customWidth="1"/>
    <col min="12031" max="12031" width="5.58203125" style="3" customWidth="1"/>
    <col min="12032" max="12032" width="6.58203125" style="3" bestFit="1" customWidth="1"/>
    <col min="12033" max="12033" width="7.58203125" style="3" bestFit="1" customWidth="1"/>
    <col min="12034" max="12034" width="11.08203125" style="3" bestFit="1" customWidth="1"/>
    <col min="12035" max="12035" width="5.58203125" style="3" customWidth="1"/>
    <col min="12036" max="12036" width="7.58203125" style="3" bestFit="1" customWidth="1"/>
    <col min="12037" max="12037" width="10.5" style="3" bestFit="1" customWidth="1"/>
    <col min="12038" max="12038" width="6.5" style="3" customWidth="1"/>
    <col min="12039" max="12040" width="8" style="3" bestFit="1" customWidth="1"/>
    <col min="12041" max="12041" width="8.08203125" style="3" customWidth="1"/>
    <col min="12042" max="12042" width="10.58203125" style="3" bestFit="1" customWidth="1"/>
    <col min="12043" max="12043" width="7.5" style="3" customWidth="1"/>
    <col min="12044" max="12044" width="10" style="3"/>
    <col min="12045" max="12045" width="9.08203125" style="3" customWidth="1"/>
    <col min="12046" max="12046" width="10.5" style="3" bestFit="1" customWidth="1"/>
    <col min="12047" max="12282" width="10" style="3"/>
    <col min="12283" max="12283" width="14.5" style="3" customWidth="1"/>
    <col min="12284" max="12284" width="9.58203125" style="3" customWidth="1"/>
    <col min="12285" max="12285" width="6.08203125" style="3" bestFit="1" customWidth="1"/>
    <col min="12286" max="12286" width="7.58203125" style="3" bestFit="1" customWidth="1"/>
    <col min="12287" max="12287" width="5.58203125" style="3" customWidth="1"/>
    <col min="12288" max="12288" width="6.58203125" style="3" bestFit="1" customWidth="1"/>
    <col min="12289" max="12289" width="7.58203125" style="3" bestFit="1" customWidth="1"/>
    <col min="12290" max="12290" width="11.08203125" style="3" bestFit="1" customWidth="1"/>
    <col min="12291" max="12291" width="5.58203125" style="3" customWidth="1"/>
    <col min="12292" max="12292" width="7.58203125" style="3" bestFit="1" customWidth="1"/>
    <col min="12293" max="12293" width="10.5" style="3" bestFit="1" customWidth="1"/>
    <col min="12294" max="12294" width="6.5" style="3" customWidth="1"/>
    <col min="12295" max="12296" width="8" style="3" bestFit="1" customWidth="1"/>
    <col min="12297" max="12297" width="8.08203125" style="3" customWidth="1"/>
    <col min="12298" max="12298" width="10.58203125" style="3" bestFit="1" customWidth="1"/>
    <col min="12299" max="12299" width="7.5" style="3" customWidth="1"/>
    <col min="12300" max="12300" width="10" style="3"/>
    <col min="12301" max="12301" width="9.08203125" style="3" customWidth="1"/>
    <col min="12302" max="12302" width="10.5" style="3" bestFit="1" customWidth="1"/>
    <col min="12303" max="12538" width="10" style="3"/>
    <col min="12539" max="12539" width="14.5" style="3" customWidth="1"/>
    <col min="12540" max="12540" width="9.58203125" style="3" customWidth="1"/>
    <col min="12541" max="12541" width="6.08203125" style="3" bestFit="1" customWidth="1"/>
    <col min="12542" max="12542" width="7.58203125" style="3" bestFit="1" customWidth="1"/>
    <col min="12543" max="12543" width="5.58203125" style="3" customWidth="1"/>
    <col min="12544" max="12544" width="6.58203125" style="3" bestFit="1" customWidth="1"/>
    <col min="12545" max="12545" width="7.58203125" style="3" bestFit="1" customWidth="1"/>
    <col min="12546" max="12546" width="11.08203125" style="3" bestFit="1" customWidth="1"/>
    <col min="12547" max="12547" width="5.58203125" style="3" customWidth="1"/>
    <col min="12548" max="12548" width="7.58203125" style="3" bestFit="1" customWidth="1"/>
    <col min="12549" max="12549" width="10.5" style="3" bestFit="1" customWidth="1"/>
    <col min="12550" max="12550" width="6.5" style="3" customWidth="1"/>
    <col min="12551" max="12552" width="8" style="3" bestFit="1" customWidth="1"/>
    <col min="12553" max="12553" width="8.08203125" style="3" customWidth="1"/>
    <col min="12554" max="12554" width="10.58203125" style="3" bestFit="1" customWidth="1"/>
    <col min="12555" max="12555" width="7.5" style="3" customWidth="1"/>
    <col min="12556" max="12556" width="10" style="3"/>
    <col min="12557" max="12557" width="9.08203125" style="3" customWidth="1"/>
    <col min="12558" max="12558" width="10.5" style="3" bestFit="1" customWidth="1"/>
    <col min="12559" max="12794" width="10" style="3"/>
    <col min="12795" max="12795" width="14.5" style="3" customWidth="1"/>
    <col min="12796" max="12796" width="9.58203125" style="3" customWidth="1"/>
    <col min="12797" max="12797" width="6.08203125" style="3" bestFit="1" customWidth="1"/>
    <col min="12798" max="12798" width="7.58203125" style="3" bestFit="1" customWidth="1"/>
    <col min="12799" max="12799" width="5.58203125" style="3" customWidth="1"/>
    <col min="12800" max="12800" width="6.58203125" style="3" bestFit="1" customWidth="1"/>
    <col min="12801" max="12801" width="7.58203125" style="3" bestFit="1" customWidth="1"/>
    <col min="12802" max="12802" width="11.08203125" style="3" bestFit="1" customWidth="1"/>
    <col min="12803" max="12803" width="5.58203125" style="3" customWidth="1"/>
    <col min="12804" max="12804" width="7.58203125" style="3" bestFit="1" customWidth="1"/>
    <col min="12805" max="12805" width="10.5" style="3" bestFit="1" customWidth="1"/>
    <col min="12806" max="12806" width="6.5" style="3" customWidth="1"/>
    <col min="12807" max="12808" width="8" style="3" bestFit="1" customWidth="1"/>
    <col min="12809" max="12809" width="8.08203125" style="3" customWidth="1"/>
    <col min="12810" max="12810" width="10.58203125" style="3" bestFit="1" customWidth="1"/>
    <col min="12811" max="12811" width="7.5" style="3" customWidth="1"/>
    <col min="12812" max="12812" width="10" style="3"/>
    <col min="12813" max="12813" width="9.08203125" style="3" customWidth="1"/>
    <col min="12814" max="12814" width="10.5" style="3" bestFit="1" customWidth="1"/>
    <col min="12815" max="13050" width="10" style="3"/>
    <col min="13051" max="13051" width="14.5" style="3" customWidth="1"/>
    <col min="13052" max="13052" width="9.58203125" style="3" customWidth="1"/>
    <col min="13053" max="13053" width="6.08203125" style="3" bestFit="1" customWidth="1"/>
    <col min="13054" max="13054" width="7.58203125" style="3" bestFit="1" customWidth="1"/>
    <col min="13055" max="13055" width="5.58203125" style="3" customWidth="1"/>
    <col min="13056" max="13056" width="6.58203125" style="3" bestFit="1" customWidth="1"/>
    <col min="13057" max="13057" width="7.58203125" style="3" bestFit="1" customWidth="1"/>
    <col min="13058" max="13058" width="11.08203125" style="3" bestFit="1" customWidth="1"/>
    <col min="13059" max="13059" width="5.58203125" style="3" customWidth="1"/>
    <col min="13060" max="13060" width="7.58203125" style="3" bestFit="1" customWidth="1"/>
    <col min="13061" max="13061" width="10.5" style="3" bestFit="1" customWidth="1"/>
    <col min="13062" max="13062" width="6.5" style="3" customWidth="1"/>
    <col min="13063" max="13064" width="8" style="3" bestFit="1" customWidth="1"/>
    <col min="13065" max="13065" width="8.08203125" style="3" customWidth="1"/>
    <col min="13066" max="13066" width="10.58203125" style="3" bestFit="1" customWidth="1"/>
    <col min="13067" max="13067" width="7.5" style="3" customWidth="1"/>
    <col min="13068" max="13068" width="10" style="3"/>
    <col min="13069" max="13069" width="9.08203125" style="3" customWidth="1"/>
    <col min="13070" max="13070" width="10.5" style="3" bestFit="1" customWidth="1"/>
    <col min="13071" max="13306" width="10" style="3"/>
    <col min="13307" max="13307" width="14.5" style="3" customWidth="1"/>
    <col min="13308" max="13308" width="9.58203125" style="3" customWidth="1"/>
    <col min="13309" max="13309" width="6.08203125" style="3" bestFit="1" customWidth="1"/>
    <col min="13310" max="13310" width="7.58203125" style="3" bestFit="1" customWidth="1"/>
    <col min="13311" max="13311" width="5.58203125" style="3" customWidth="1"/>
    <col min="13312" max="13312" width="6.58203125" style="3" bestFit="1" customWidth="1"/>
    <col min="13313" max="13313" width="7.58203125" style="3" bestFit="1" customWidth="1"/>
    <col min="13314" max="13314" width="11.08203125" style="3" bestFit="1" customWidth="1"/>
    <col min="13315" max="13315" width="5.58203125" style="3" customWidth="1"/>
    <col min="13316" max="13316" width="7.58203125" style="3" bestFit="1" customWidth="1"/>
    <col min="13317" max="13317" width="10.5" style="3" bestFit="1" customWidth="1"/>
    <col min="13318" max="13318" width="6.5" style="3" customWidth="1"/>
    <col min="13319" max="13320" width="8" style="3" bestFit="1" customWidth="1"/>
    <col min="13321" max="13321" width="8.08203125" style="3" customWidth="1"/>
    <col min="13322" max="13322" width="10.58203125" style="3" bestFit="1" customWidth="1"/>
    <col min="13323" max="13323" width="7.5" style="3" customWidth="1"/>
    <col min="13324" max="13324" width="10" style="3"/>
    <col min="13325" max="13325" width="9.08203125" style="3" customWidth="1"/>
    <col min="13326" max="13326" width="10.5" style="3" bestFit="1" customWidth="1"/>
    <col min="13327" max="13562" width="10" style="3"/>
    <col min="13563" max="13563" width="14.5" style="3" customWidth="1"/>
    <col min="13564" max="13564" width="9.58203125" style="3" customWidth="1"/>
    <col min="13565" max="13565" width="6.08203125" style="3" bestFit="1" customWidth="1"/>
    <col min="13566" max="13566" width="7.58203125" style="3" bestFit="1" customWidth="1"/>
    <col min="13567" max="13567" width="5.58203125" style="3" customWidth="1"/>
    <col min="13568" max="13568" width="6.58203125" style="3" bestFit="1" customWidth="1"/>
    <col min="13569" max="13569" width="7.58203125" style="3" bestFit="1" customWidth="1"/>
    <col min="13570" max="13570" width="11.08203125" style="3" bestFit="1" customWidth="1"/>
    <col min="13571" max="13571" width="5.58203125" style="3" customWidth="1"/>
    <col min="13572" max="13572" width="7.58203125" style="3" bestFit="1" customWidth="1"/>
    <col min="13573" max="13573" width="10.5" style="3" bestFit="1" customWidth="1"/>
    <col min="13574" max="13574" width="6.5" style="3" customWidth="1"/>
    <col min="13575" max="13576" width="8" style="3" bestFit="1" customWidth="1"/>
    <col min="13577" max="13577" width="8.08203125" style="3" customWidth="1"/>
    <col min="13578" max="13578" width="10.58203125" style="3" bestFit="1" customWidth="1"/>
    <col min="13579" max="13579" width="7.5" style="3" customWidth="1"/>
    <col min="13580" max="13580" width="10" style="3"/>
    <col min="13581" max="13581" width="9.08203125" style="3" customWidth="1"/>
    <col min="13582" max="13582" width="10.5" style="3" bestFit="1" customWidth="1"/>
    <col min="13583" max="13818" width="10" style="3"/>
    <col min="13819" max="13819" width="14.5" style="3" customWidth="1"/>
    <col min="13820" max="13820" width="9.58203125" style="3" customWidth="1"/>
    <col min="13821" max="13821" width="6.08203125" style="3" bestFit="1" customWidth="1"/>
    <col min="13822" max="13822" width="7.58203125" style="3" bestFit="1" customWidth="1"/>
    <col min="13823" max="13823" width="5.58203125" style="3" customWidth="1"/>
    <col min="13824" max="13824" width="6.58203125" style="3" bestFit="1" customWidth="1"/>
    <col min="13825" max="13825" width="7.58203125" style="3" bestFit="1" customWidth="1"/>
    <col min="13826" max="13826" width="11.08203125" style="3" bestFit="1" customWidth="1"/>
    <col min="13827" max="13827" width="5.58203125" style="3" customWidth="1"/>
    <col min="13828" max="13828" width="7.58203125" style="3" bestFit="1" customWidth="1"/>
    <col min="13829" max="13829" width="10.5" style="3" bestFit="1" customWidth="1"/>
    <col min="13830" max="13830" width="6.5" style="3" customWidth="1"/>
    <col min="13831" max="13832" width="8" style="3" bestFit="1" customWidth="1"/>
    <col min="13833" max="13833" width="8.08203125" style="3" customWidth="1"/>
    <col min="13834" max="13834" width="10.58203125" style="3" bestFit="1" customWidth="1"/>
    <col min="13835" max="13835" width="7.5" style="3" customWidth="1"/>
    <col min="13836" max="13836" width="10" style="3"/>
    <col min="13837" max="13837" width="9.08203125" style="3" customWidth="1"/>
    <col min="13838" max="13838" width="10.5" style="3" bestFit="1" customWidth="1"/>
    <col min="13839" max="14074" width="10" style="3"/>
    <col min="14075" max="14075" width="14.5" style="3" customWidth="1"/>
    <col min="14076" max="14076" width="9.58203125" style="3" customWidth="1"/>
    <col min="14077" max="14077" width="6.08203125" style="3" bestFit="1" customWidth="1"/>
    <col min="14078" max="14078" width="7.58203125" style="3" bestFit="1" customWidth="1"/>
    <col min="14079" max="14079" width="5.58203125" style="3" customWidth="1"/>
    <col min="14080" max="14080" width="6.58203125" style="3" bestFit="1" customWidth="1"/>
    <col min="14081" max="14081" width="7.58203125" style="3" bestFit="1" customWidth="1"/>
    <col min="14082" max="14082" width="11.08203125" style="3" bestFit="1" customWidth="1"/>
    <col min="14083" max="14083" width="5.58203125" style="3" customWidth="1"/>
    <col min="14084" max="14084" width="7.58203125" style="3" bestFit="1" customWidth="1"/>
    <col min="14085" max="14085" width="10.5" style="3" bestFit="1" customWidth="1"/>
    <col min="14086" max="14086" width="6.5" style="3" customWidth="1"/>
    <col min="14087" max="14088" width="8" style="3" bestFit="1" customWidth="1"/>
    <col min="14089" max="14089" width="8.08203125" style="3" customWidth="1"/>
    <col min="14090" max="14090" width="10.58203125" style="3" bestFit="1" customWidth="1"/>
    <col min="14091" max="14091" width="7.5" style="3" customWidth="1"/>
    <col min="14092" max="14092" width="10" style="3"/>
    <col min="14093" max="14093" width="9.08203125" style="3" customWidth="1"/>
    <col min="14094" max="14094" width="10.5" style="3" bestFit="1" customWidth="1"/>
    <col min="14095" max="14330" width="10" style="3"/>
    <col min="14331" max="14331" width="14.5" style="3" customWidth="1"/>
    <col min="14332" max="14332" width="9.58203125" style="3" customWidth="1"/>
    <col min="14333" max="14333" width="6.08203125" style="3" bestFit="1" customWidth="1"/>
    <col min="14334" max="14334" width="7.58203125" style="3" bestFit="1" customWidth="1"/>
    <col min="14335" max="14335" width="5.58203125" style="3" customWidth="1"/>
    <col min="14336" max="14336" width="6.58203125" style="3" bestFit="1" customWidth="1"/>
    <col min="14337" max="14337" width="7.58203125" style="3" bestFit="1" customWidth="1"/>
    <col min="14338" max="14338" width="11.08203125" style="3" bestFit="1" customWidth="1"/>
    <col min="14339" max="14339" width="5.58203125" style="3" customWidth="1"/>
    <col min="14340" max="14340" width="7.58203125" style="3" bestFit="1" customWidth="1"/>
    <col min="14341" max="14341" width="10.5" style="3" bestFit="1" customWidth="1"/>
    <col min="14342" max="14342" width="6.5" style="3" customWidth="1"/>
    <col min="14343" max="14344" width="8" style="3" bestFit="1" customWidth="1"/>
    <col min="14345" max="14345" width="8.08203125" style="3" customWidth="1"/>
    <col min="14346" max="14346" width="10.58203125" style="3" bestFit="1" customWidth="1"/>
    <col min="14347" max="14347" width="7.5" style="3" customWidth="1"/>
    <col min="14348" max="14348" width="10" style="3"/>
    <col min="14349" max="14349" width="9.08203125" style="3" customWidth="1"/>
    <col min="14350" max="14350" width="10.5" style="3" bestFit="1" customWidth="1"/>
    <col min="14351" max="14586" width="10" style="3"/>
    <col min="14587" max="14587" width="14.5" style="3" customWidth="1"/>
    <col min="14588" max="14588" width="9.58203125" style="3" customWidth="1"/>
    <col min="14589" max="14589" width="6.08203125" style="3" bestFit="1" customWidth="1"/>
    <col min="14590" max="14590" width="7.58203125" style="3" bestFit="1" customWidth="1"/>
    <col min="14591" max="14591" width="5.58203125" style="3" customWidth="1"/>
    <col min="14592" max="14592" width="6.58203125" style="3" bestFit="1" customWidth="1"/>
    <col min="14593" max="14593" width="7.58203125" style="3" bestFit="1" customWidth="1"/>
    <col min="14594" max="14594" width="11.08203125" style="3" bestFit="1" customWidth="1"/>
    <col min="14595" max="14595" width="5.58203125" style="3" customWidth="1"/>
    <col min="14596" max="14596" width="7.58203125" style="3" bestFit="1" customWidth="1"/>
    <col min="14597" max="14597" width="10.5" style="3" bestFit="1" customWidth="1"/>
    <col min="14598" max="14598" width="6.5" style="3" customWidth="1"/>
    <col min="14599" max="14600" width="8" style="3" bestFit="1" customWidth="1"/>
    <col min="14601" max="14601" width="8.08203125" style="3" customWidth="1"/>
    <col min="14602" max="14602" width="10.58203125" style="3" bestFit="1" customWidth="1"/>
    <col min="14603" max="14603" width="7.5" style="3" customWidth="1"/>
    <col min="14604" max="14604" width="10" style="3"/>
    <col min="14605" max="14605" width="9.08203125" style="3" customWidth="1"/>
    <col min="14606" max="14606" width="10.5" style="3" bestFit="1" customWidth="1"/>
    <col min="14607" max="14842" width="10" style="3"/>
    <col min="14843" max="14843" width="14.5" style="3" customWidth="1"/>
    <col min="14844" max="14844" width="9.58203125" style="3" customWidth="1"/>
    <col min="14845" max="14845" width="6.08203125" style="3" bestFit="1" customWidth="1"/>
    <col min="14846" max="14846" width="7.58203125" style="3" bestFit="1" customWidth="1"/>
    <col min="14847" max="14847" width="5.58203125" style="3" customWidth="1"/>
    <col min="14848" max="14848" width="6.58203125" style="3" bestFit="1" customWidth="1"/>
    <col min="14849" max="14849" width="7.58203125" style="3" bestFit="1" customWidth="1"/>
    <col min="14850" max="14850" width="11.08203125" style="3" bestFit="1" customWidth="1"/>
    <col min="14851" max="14851" width="5.58203125" style="3" customWidth="1"/>
    <col min="14852" max="14852" width="7.58203125" style="3" bestFit="1" customWidth="1"/>
    <col min="14853" max="14853" width="10.5" style="3" bestFit="1" customWidth="1"/>
    <col min="14854" max="14854" width="6.5" style="3" customWidth="1"/>
    <col min="14855" max="14856" width="8" style="3" bestFit="1" customWidth="1"/>
    <col min="14857" max="14857" width="8.08203125" style="3" customWidth="1"/>
    <col min="14858" max="14858" width="10.58203125" style="3" bestFit="1" customWidth="1"/>
    <col min="14859" max="14859" width="7.5" style="3" customWidth="1"/>
    <col min="14860" max="14860" width="10" style="3"/>
    <col min="14861" max="14861" width="9.08203125" style="3" customWidth="1"/>
    <col min="14862" max="14862" width="10.5" style="3" bestFit="1" customWidth="1"/>
    <col min="14863" max="15098" width="10" style="3"/>
    <col min="15099" max="15099" width="14.5" style="3" customWidth="1"/>
    <col min="15100" max="15100" width="9.58203125" style="3" customWidth="1"/>
    <col min="15101" max="15101" width="6.08203125" style="3" bestFit="1" customWidth="1"/>
    <col min="15102" max="15102" width="7.58203125" style="3" bestFit="1" customWidth="1"/>
    <col min="15103" max="15103" width="5.58203125" style="3" customWidth="1"/>
    <col min="15104" max="15104" width="6.58203125" style="3" bestFit="1" customWidth="1"/>
    <col min="15105" max="15105" width="7.58203125" style="3" bestFit="1" customWidth="1"/>
    <col min="15106" max="15106" width="11.08203125" style="3" bestFit="1" customWidth="1"/>
    <col min="15107" max="15107" width="5.58203125" style="3" customWidth="1"/>
    <col min="15108" max="15108" width="7.58203125" style="3" bestFit="1" customWidth="1"/>
    <col min="15109" max="15109" width="10.5" style="3" bestFit="1" customWidth="1"/>
    <col min="15110" max="15110" width="6.5" style="3" customWidth="1"/>
    <col min="15111" max="15112" width="8" style="3" bestFit="1" customWidth="1"/>
    <col min="15113" max="15113" width="8.08203125" style="3" customWidth="1"/>
    <col min="15114" max="15114" width="10.58203125" style="3" bestFit="1" customWidth="1"/>
    <col min="15115" max="15115" width="7.5" style="3" customWidth="1"/>
    <col min="15116" max="15116" width="10" style="3"/>
    <col min="15117" max="15117" width="9.08203125" style="3" customWidth="1"/>
    <col min="15118" max="15118" width="10.5" style="3" bestFit="1" customWidth="1"/>
    <col min="15119" max="15354" width="10" style="3"/>
    <col min="15355" max="15355" width="14.5" style="3" customWidth="1"/>
    <col min="15356" max="15356" width="9.58203125" style="3" customWidth="1"/>
    <col min="15357" max="15357" width="6.08203125" style="3" bestFit="1" customWidth="1"/>
    <col min="15358" max="15358" width="7.58203125" style="3" bestFit="1" customWidth="1"/>
    <col min="15359" max="15359" width="5.58203125" style="3" customWidth="1"/>
    <col min="15360" max="15360" width="6.58203125" style="3" bestFit="1" customWidth="1"/>
    <col min="15361" max="15361" width="7.58203125" style="3" bestFit="1" customWidth="1"/>
    <col min="15362" max="15362" width="11.08203125" style="3" bestFit="1" customWidth="1"/>
    <col min="15363" max="15363" width="5.58203125" style="3" customWidth="1"/>
    <col min="15364" max="15364" width="7.58203125" style="3" bestFit="1" customWidth="1"/>
    <col min="15365" max="15365" width="10.5" style="3" bestFit="1" customWidth="1"/>
    <col min="15366" max="15366" width="6.5" style="3" customWidth="1"/>
    <col min="15367" max="15368" width="8" style="3" bestFit="1" customWidth="1"/>
    <col min="15369" max="15369" width="8.08203125" style="3" customWidth="1"/>
    <col min="15370" max="15370" width="10.58203125" style="3" bestFit="1" customWidth="1"/>
    <col min="15371" max="15371" width="7.5" style="3" customWidth="1"/>
    <col min="15372" max="15372" width="10" style="3"/>
    <col min="15373" max="15373" width="9.08203125" style="3" customWidth="1"/>
    <col min="15374" max="15374" width="10.5" style="3" bestFit="1" customWidth="1"/>
    <col min="15375" max="15610" width="10" style="3"/>
    <col min="15611" max="15611" width="14.5" style="3" customWidth="1"/>
    <col min="15612" max="15612" width="9.58203125" style="3" customWidth="1"/>
    <col min="15613" max="15613" width="6.08203125" style="3" bestFit="1" customWidth="1"/>
    <col min="15614" max="15614" width="7.58203125" style="3" bestFit="1" customWidth="1"/>
    <col min="15615" max="15615" width="5.58203125" style="3" customWidth="1"/>
    <col min="15616" max="15616" width="6.58203125" style="3" bestFit="1" customWidth="1"/>
    <col min="15617" max="15617" width="7.58203125" style="3" bestFit="1" customWidth="1"/>
    <col min="15618" max="15618" width="11.08203125" style="3" bestFit="1" customWidth="1"/>
    <col min="15619" max="15619" width="5.58203125" style="3" customWidth="1"/>
    <col min="15620" max="15620" width="7.58203125" style="3" bestFit="1" customWidth="1"/>
    <col min="15621" max="15621" width="10.5" style="3" bestFit="1" customWidth="1"/>
    <col min="15622" max="15622" width="6.5" style="3" customWidth="1"/>
    <col min="15623" max="15624" width="8" style="3" bestFit="1" customWidth="1"/>
    <col min="15625" max="15625" width="8.08203125" style="3" customWidth="1"/>
    <col min="15626" max="15626" width="10.58203125" style="3" bestFit="1" customWidth="1"/>
    <col min="15627" max="15627" width="7.5" style="3" customWidth="1"/>
    <col min="15628" max="15628" width="10" style="3"/>
    <col min="15629" max="15629" width="9.08203125" style="3" customWidth="1"/>
    <col min="15630" max="15630" width="10.5" style="3" bestFit="1" customWidth="1"/>
    <col min="15631" max="15866" width="10" style="3"/>
    <col min="15867" max="15867" width="14.5" style="3" customWidth="1"/>
    <col min="15868" max="15868" width="9.58203125" style="3" customWidth="1"/>
    <col min="15869" max="15869" width="6.08203125" style="3" bestFit="1" customWidth="1"/>
    <col min="15870" max="15870" width="7.58203125" style="3" bestFit="1" customWidth="1"/>
    <col min="15871" max="15871" width="5.58203125" style="3" customWidth="1"/>
    <col min="15872" max="15872" width="6.58203125" style="3" bestFit="1" customWidth="1"/>
    <col min="15873" max="15873" width="7.58203125" style="3" bestFit="1" customWidth="1"/>
    <col min="15874" max="15874" width="11.08203125" style="3" bestFit="1" customWidth="1"/>
    <col min="15875" max="15875" width="5.58203125" style="3" customWidth="1"/>
    <col min="15876" max="15876" width="7.58203125" style="3" bestFit="1" customWidth="1"/>
    <col min="15877" max="15877" width="10.5" style="3" bestFit="1" customWidth="1"/>
    <col min="15878" max="15878" width="6.5" style="3" customWidth="1"/>
    <col min="15879" max="15880" width="8" style="3" bestFit="1" customWidth="1"/>
    <col min="15881" max="15881" width="8.08203125" style="3" customWidth="1"/>
    <col min="15882" max="15882" width="10.58203125" style="3" bestFit="1" customWidth="1"/>
    <col min="15883" max="15883" width="7.5" style="3" customWidth="1"/>
    <col min="15884" max="15884" width="10" style="3"/>
    <col min="15885" max="15885" width="9.08203125" style="3" customWidth="1"/>
    <col min="15886" max="15886" width="10.5" style="3" bestFit="1" customWidth="1"/>
    <col min="15887" max="16122" width="10" style="3"/>
    <col min="16123" max="16123" width="14.5" style="3" customWidth="1"/>
    <col min="16124" max="16124" width="9.58203125" style="3" customWidth="1"/>
    <col min="16125" max="16125" width="6.08203125" style="3" bestFit="1" customWidth="1"/>
    <col min="16126" max="16126" width="7.58203125" style="3" bestFit="1" customWidth="1"/>
    <col min="16127" max="16127" width="5.58203125" style="3" customWidth="1"/>
    <col min="16128" max="16128" width="6.58203125" style="3" bestFit="1" customWidth="1"/>
    <col min="16129" max="16129" width="7.58203125" style="3" bestFit="1" customWidth="1"/>
    <col min="16130" max="16130" width="11.08203125" style="3" bestFit="1" customWidth="1"/>
    <col min="16131" max="16131" width="5.58203125" style="3" customWidth="1"/>
    <col min="16132" max="16132" width="7.58203125" style="3" bestFit="1" customWidth="1"/>
    <col min="16133" max="16133" width="10.5" style="3" bestFit="1" customWidth="1"/>
    <col min="16134" max="16134" width="6.5" style="3" customWidth="1"/>
    <col min="16135" max="16136" width="8" style="3" bestFit="1" customWidth="1"/>
    <col min="16137" max="16137" width="8.08203125" style="3" customWidth="1"/>
    <col min="16138" max="16138" width="10.58203125" style="3" bestFit="1" customWidth="1"/>
    <col min="16139" max="16139" width="7.5" style="3" customWidth="1"/>
    <col min="16140" max="16140" width="10" style="3"/>
    <col min="16141" max="16141" width="9.08203125" style="3" customWidth="1"/>
    <col min="16142" max="16142" width="10.5" style="3" bestFit="1" customWidth="1"/>
    <col min="16143" max="16384" width="11" style="3"/>
  </cols>
  <sheetData>
    <row r="1" spans="1:10" ht="13" x14ac:dyDescent="0.3">
      <c r="A1" s="6" t="s">
        <v>421</v>
      </c>
    </row>
    <row r="2" spans="1:10" ht="15.5" x14ac:dyDescent="0.35">
      <c r="A2" s="2"/>
      <c r="J2" s="79" t="s">
        <v>149</v>
      </c>
    </row>
    <row r="3" spans="1:10" ht="14.15" customHeight="1" x14ac:dyDescent="0.3">
      <c r="A3" s="90" t="s">
        <v>508</v>
      </c>
      <c r="B3" s="790">
        <f>INDICE!A3</f>
        <v>46203</v>
      </c>
      <c r="C3" s="790"/>
      <c r="D3" s="790">
        <f>INDICE!C3</f>
        <v>0</v>
      </c>
      <c r="E3" s="790"/>
      <c r="F3" s="91"/>
      <c r="G3" s="791" t="s">
        <v>116</v>
      </c>
      <c r="H3" s="791"/>
      <c r="I3" s="791"/>
      <c r="J3" s="791"/>
    </row>
    <row r="4" spans="1:10" ht="13" x14ac:dyDescent="0.3">
      <c r="A4" s="92"/>
      <c r="B4" s="93" t="s">
        <v>177</v>
      </c>
      <c r="C4" s="93" t="s">
        <v>178</v>
      </c>
      <c r="D4" s="93" t="s">
        <v>179</v>
      </c>
      <c r="E4" s="93" t="s">
        <v>180</v>
      </c>
      <c r="F4" s="93"/>
      <c r="G4" s="93" t="s">
        <v>177</v>
      </c>
      <c r="H4" s="93" t="s">
        <v>178</v>
      </c>
      <c r="I4" s="93" t="s">
        <v>179</v>
      </c>
      <c r="J4" s="93" t="s">
        <v>180</v>
      </c>
    </row>
    <row r="5" spans="1:10" x14ac:dyDescent="0.25">
      <c r="A5" s="363" t="s">
        <v>151</v>
      </c>
      <c r="B5" s="94">
        <v>316.38122999999996</v>
      </c>
      <c r="C5" s="94">
        <v>62.854589999999966</v>
      </c>
      <c r="D5" s="94">
        <v>2.5144199999999999</v>
      </c>
      <c r="E5" s="339">
        <v>381.75023999999991</v>
      </c>
      <c r="F5" s="94"/>
      <c r="G5" s="94">
        <v>3503.0150100000019</v>
      </c>
      <c r="H5" s="94">
        <v>657.92204000000038</v>
      </c>
      <c r="I5" s="94">
        <v>67.302360000000022</v>
      </c>
      <c r="J5" s="339">
        <v>4228.239410000002</v>
      </c>
    </row>
    <row r="6" spans="1:10" x14ac:dyDescent="0.25">
      <c r="A6" s="364" t="s">
        <v>152</v>
      </c>
      <c r="B6" s="96">
        <v>72.819779999999994</v>
      </c>
      <c r="C6" s="96">
        <v>25.657169999999997</v>
      </c>
      <c r="D6" s="96">
        <v>2.6055600000000001</v>
      </c>
      <c r="E6" s="341">
        <v>101.08250999999998</v>
      </c>
      <c r="F6" s="96"/>
      <c r="G6" s="96">
        <v>813.07834000000059</v>
      </c>
      <c r="H6" s="96">
        <v>262.79772000000008</v>
      </c>
      <c r="I6" s="96">
        <v>83.235350000000011</v>
      </c>
      <c r="J6" s="341">
        <v>1159.1114100000007</v>
      </c>
    </row>
    <row r="7" spans="1:10" x14ac:dyDescent="0.25">
      <c r="A7" s="364" t="s">
        <v>153</v>
      </c>
      <c r="B7" s="96">
        <v>33.005540000000003</v>
      </c>
      <c r="C7" s="96">
        <v>5.9568099999999991</v>
      </c>
      <c r="D7" s="96">
        <v>1.4811599999999998</v>
      </c>
      <c r="E7" s="341">
        <v>40.443510000000003</v>
      </c>
      <c r="F7" s="96"/>
      <c r="G7" s="96">
        <v>387.34820000000025</v>
      </c>
      <c r="H7" s="96">
        <v>74.372879999999995</v>
      </c>
      <c r="I7" s="96">
        <v>31.944849999999992</v>
      </c>
      <c r="J7" s="341">
        <v>493.66593000000023</v>
      </c>
    </row>
    <row r="8" spans="1:10" x14ac:dyDescent="0.25">
      <c r="A8" s="364" t="s">
        <v>154</v>
      </c>
      <c r="B8" s="96">
        <v>34.15831</v>
      </c>
      <c r="C8" s="96">
        <v>3.97431</v>
      </c>
      <c r="D8" s="96">
        <v>13.356960000000001</v>
      </c>
      <c r="E8" s="341">
        <v>51.489580000000004</v>
      </c>
      <c r="F8" s="96"/>
      <c r="G8" s="96">
        <v>329.27495000000005</v>
      </c>
      <c r="H8" s="96">
        <v>42.804549999999999</v>
      </c>
      <c r="I8" s="96">
        <v>151.30341000000004</v>
      </c>
      <c r="J8" s="341">
        <v>523.38291000000004</v>
      </c>
    </row>
    <row r="9" spans="1:10" x14ac:dyDescent="0.25">
      <c r="A9" s="364" t="s">
        <v>155</v>
      </c>
      <c r="B9" s="96">
        <v>52.522020000000005</v>
      </c>
      <c r="C9" s="96">
        <v>0</v>
      </c>
      <c r="D9" s="96">
        <v>0</v>
      </c>
      <c r="E9" s="341">
        <v>52.522020000000005</v>
      </c>
      <c r="F9" s="96"/>
      <c r="G9" s="96">
        <v>630.01213000000007</v>
      </c>
      <c r="H9" s="96">
        <v>0</v>
      </c>
      <c r="I9" s="96">
        <v>0</v>
      </c>
      <c r="J9" s="341">
        <v>630.01213000000007</v>
      </c>
    </row>
    <row r="10" spans="1:10" x14ac:dyDescent="0.25">
      <c r="A10" s="364" t="s">
        <v>156</v>
      </c>
      <c r="B10" s="96">
        <v>25.60407</v>
      </c>
      <c r="C10" s="96">
        <v>3.7727900000000001</v>
      </c>
      <c r="D10" s="96">
        <v>2.6620000000000001E-2</v>
      </c>
      <c r="E10" s="341">
        <v>29.403480000000002</v>
      </c>
      <c r="F10" s="96"/>
      <c r="G10" s="96">
        <v>293.67542000000009</v>
      </c>
      <c r="H10" s="96">
        <v>53.582770000000011</v>
      </c>
      <c r="I10" s="96">
        <v>1.1960999999999999</v>
      </c>
      <c r="J10" s="341">
        <v>348.45429000000013</v>
      </c>
    </row>
    <row r="11" spans="1:10" x14ac:dyDescent="0.25">
      <c r="A11" s="364" t="s">
        <v>157</v>
      </c>
      <c r="B11" s="96">
        <v>153.00727000000001</v>
      </c>
      <c r="C11" s="96">
        <v>46.631540000000008</v>
      </c>
      <c r="D11" s="96">
        <v>5.0369599999999997</v>
      </c>
      <c r="E11" s="341">
        <v>204.67577</v>
      </c>
      <c r="F11" s="96"/>
      <c r="G11" s="96">
        <v>1700.4677900000008</v>
      </c>
      <c r="H11" s="96">
        <v>567.91811999999959</v>
      </c>
      <c r="I11" s="96">
        <v>159.65785000000005</v>
      </c>
      <c r="J11" s="341">
        <v>2428.0437600000005</v>
      </c>
    </row>
    <row r="12" spans="1:10" x14ac:dyDescent="0.25">
      <c r="A12" s="364" t="s">
        <v>504</v>
      </c>
      <c r="B12" s="96">
        <v>113.16023000000001</v>
      </c>
      <c r="C12" s="96">
        <v>38.904060000000015</v>
      </c>
      <c r="D12" s="96">
        <v>2.5223599999999995</v>
      </c>
      <c r="E12" s="341">
        <v>154.58665000000002</v>
      </c>
      <c r="F12" s="96"/>
      <c r="G12" s="96">
        <v>1257.4525199999998</v>
      </c>
      <c r="H12" s="96">
        <v>449.83998000000008</v>
      </c>
      <c r="I12" s="96">
        <v>116.88865000000006</v>
      </c>
      <c r="J12" s="341">
        <v>1824.1811500000001</v>
      </c>
    </row>
    <row r="13" spans="1:10" x14ac:dyDescent="0.25">
      <c r="A13" s="364" t="s">
        <v>158</v>
      </c>
      <c r="B13" s="96">
        <v>320.05321999999995</v>
      </c>
      <c r="C13" s="96">
        <v>32.842680000000016</v>
      </c>
      <c r="D13" s="96">
        <v>3.4229100000000003</v>
      </c>
      <c r="E13" s="341">
        <v>356.31880999999998</v>
      </c>
      <c r="F13" s="96"/>
      <c r="G13" s="96">
        <v>3594.7800100000031</v>
      </c>
      <c r="H13" s="96">
        <v>442.90233000000035</v>
      </c>
      <c r="I13" s="96">
        <v>101.43973000000008</v>
      </c>
      <c r="J13" s="341">
        <v>4139.122070000004</v>
      </c>
    </row>
    <row r="14" spans="1:10" x14ac:dyDescent="0.25">
      <c r="A14" s="364" t="s">
        <v>159</v>
      </c>
      <c r="B14" s="96">
        <v>0.82531999999999994</v>
      </c>
      <c r="C14" s="96">
        <v>0</v>
      </c>
      <c r="D14" s="96">
        <v>0</v>
      </c>
      <c r="E14" s="341">
        <v>0.82531999999999994</v>
      </c>
      <c r="F14" s="96"/>
      <c r="G14" s="96">
        <v>10.67502</v>
      </c>
      <c r="H14" s="96">
        <v>0</v>
      </c>
      <c r="I14" s="96">
        <v>0.38264999999999999</v>
      </c>
      <c r="J14" s="341">
        <v>11.05767</v>
      </c>
    </row>
    <row r="15" spans="1:10" x14ac:dyDescent="0.25">
      <c r="A15" s="364" t="s">
        <v>160</v>
      </c>
      <c r="B15" s="96">
        <v>182.40615999999997</v>
      </c>
      <c r="C15" s="96">
        <v>19.44774</v>
      </c>
      <c r="D15" s="96">
        <v>1.6906199999999996</v>
      </c>
      <c r="E15" s="341">
        <v>203.54451999999998</v>
      </c>
      <c r="F15" s="96"/>
      <c r="G15" s="96">
        <v>2023.3811499999981</v>
      </c>
      <c r="H15" s="96">
        <v>220.57671000000022</v>
      </c>
      <c r="I15" s="96">
        <v>42.884050000000002</v>
      </c>
      <c r="J15" s="341">
        <v>2286.8419099999983</v>
      </c>
    </row>
    <row r="16" spans="1:10" x14ac:dyDescent="0.25">
      <c r="A16" s="364" t="s">
        <v>161</v>
      </c>
      <c r="B16" s="96">
        <v>62.855549999999987</v>
      </c>
      <c r="C16" s="96">
        <v>13.8224</v>
      </c>
      <c r="D16" s="96">
        <v>0.29645000000000005</v>
      </c>
      <c r="E16" s="341">
        <v>76.974399999999974</v>
      </c>
      <c r="F16" s="96"/>
      <c r="G16" s="96">
        <v>692.30527999999924</v>
      </c>
      <c r="H16" s="96">
        <v>144.44832999999997</v>
      </c>
      <c r="I16" s="96">
        <v>12.667450000000001</v>
      </c>
      <c r="J16" s="341">
        <v>849.42105999999922</v>
      </c>
    </row>
    <row r="17" spans="1:10" x14ac:dyDescent="0.25">
      <c r="A17" s="364" t="s">
        <v>162</v>
      </c>
      <c r="B17" s="96">
        <v>118.79034000000003</v>
      </c>
      <c r="C17" s="96">
        <v>22.653890000000004</v>
      </c>
      <c r="D17" s="96">
        <v>7.8419600000000012</v>
      </c>
      <c r="E17" s="341">
        <v>149.28619000000003</v>
      </c>
      <c r="F17" s="96"/>
      <c r="G17" s="96">
        <v>1337.9317200000003</v>
      </c>
      <c r="H17" s="96">
        <v>249.16105000000013</v>
      </c>
      <c r="I17" s="96">
        <v>192.89417999999981</v>
      </c>
      <c r="J17" s="341">
        <v>1779.9869500000002</v>
      </c>
    </row>
    <row r="18" spans="1:10" x14ac:dyDescent="0.25">
      <c r="A18" s="364" t="s">
        <v>163</v>
      </c>
      <c r="B18" s="96">
        <v>13.214589999999999</v>
      </c>
      <c r="C18" s="96">
        <v>3.7065900000000003</v>
      </c>
      <c r="D18" s="96">
        <v>0.55453999999999992</v>
      </c>
      <c r="E18" s="341">
        <v>17.475719999999999</v>
      </c>
      <c r="F18" s="96"/>
      <c r="G18" s="96">
        <v>159.41184000000001</v>
      </c>
      <c r="H18" s="96">
        <v>42.829310000000014</v>
      </c>
      <c r="I18" s="96">
        <v>17.510080000000006</v>
      </c>
      <c r="J18" s="341">
        <v>219.75123000000005</v>
      </c>
    </row>
    <row r="19" spans="1:10" x14ac:dyDescent="0.25">
      <c r="A19" s="364" t="s">
        <v>164</v>
      </c>
      <c r="B19" s="96">
        <v>157.24142999999998</v>
      </c>
      <c r="C19" s="96">
        <v>10.200880000000002</v>
      </c>
      <c r="D19" s="96">
        <v>5.2449300000000001</v>
      </c>
      <c r="E19" s="341">
        <v>172.68724</v>
      </c>
      <c r="F19" s="96"/>
      <c r="G19" s="96">
        <v>1741.9456300000002</v>
      </c>
      <c r="H19" s="96">
        <v>133.13874000000001</v>
      </c>
      <c r="I19" s="96">
        <v>174.84509000000008</v>
      </c>
      <c r="J19" s="341">
        <v>2049.9294600000003</v>
      </c>
    </row>
    <row r="20" spans="1:10" x14ac:dyDescent="0.25">
      <c r="A20" s="364" t="s">
        <v>165</v>
      </c>
      <c r="B20" s="96">
        <v>1.0063499999999999</v>
      </c>
      <c r="C20" s="96">
        <v>0</v>
      </c>
      <c r="D20" s="96">
        <v>0</v>
      </c>
      <c r="E20" s="341">
        <v>1.0063499999999999</v>
      </c>
      <c r="F20" s="96"/>
      <c r="G20" s="96">
        <v>12.845309999999998</v>
      </c>
      <c r="H20" s="96">
        <v>0</v>
      </c>
      <c r="I20" s="96">
        <v>0</v>
      </c>
      <c r="J20" s="341">
        <v>12.845309999999998</v>
      </c>
    </row>
    <row r="21" spans="1:10" x14ac:dyDescent="0.25">
      <c r="A21" s="364" t="s">
        <v>166</v>
      </c>
      <c r="B21" s="96">
        <v>82.632929999999988</v>
      </c>
      <c r="C21" s="96">
        <v>13.286679999999999</v>
      </c>
      <c r="D21" s="96">
        <v>0.49554999999999993</v>
      </c>
      <c r="E21" s="341">
        <v>96.415159999999986</v>
      </c>
      <c r="F21" s="96"/>
      <c r="G21" s="96">
        <v>921.26156999999989</v>
      </c>
      <c r="H21" s="96">
        <v>148.08061999999993</v>
      </c>
      <c r="I21" s="96">
        <v>10.31208</v>
      </c>
      <c r="J21" s="341">
        <v>1079.6542699999998</v>
      </c>
    </row>
    <row r="22" spans="1:10" x14ac:dyDescent="0.25">
      <c r="A22" s="364" t="s">
        <v>167</v>
      </c>
      <c r="B22" s="96">
        <v>58.77794999999999</v>
      </c>
      <c r="C22" s="96">
        <v>7.3312499999999998</v>
      </c>
      <c r="D22" s="96">
        <v>0.25155</v>
      </c>
      <c r="E22" s="341">
        <v>66.360749999999982</v>
      </c>
      <c r="F22" s="96"/>
      <c r="G22" s="96">
        <v>638.5632099999998</v>
      </c>
      <c r="H22" s="96">
        <v>88.835330000000013</v>
      </c>
      <c r="I22" s="96">
        <v>9.3675699999999988</v>
      </c>
      <c r="J22" s="341">
        <v>736.7661099999998</v>
      </c>
    </row>
    <row r="23" spans="1:10" x14ac:dyDescent="0.25">
      <c r="A23" s="365" t="s">
        <v>168</v>
      </c>
      <c r="B23" s="96">
        <v>147.49753000000001</v>
      </c>
      <c r="C23" s="96">
        <v>13.882459999999998</v>
      </c>
      <c r="D23" s="96">
        <v>1.8326200000000004</v>
      </c>
      <c r="E23" s="341">
        <v>163.21261000000001</v>
      </c>
      <c r="F23" s="96"/>
      <c r="G23" s="96">
        <v>1635.5692699999995</v>
      </c>
      <c r="H23" s="96">
        <v>152.86541999999989</v>
      </c>
      <c r="I23" s="96">
        <v>47.748429999999992</v>
      </c>
      <c r="J23" s="341">
        <v>1836.1831199999995</v>
      </c>
    </row>
    <row r="24" spans="1:10" ht="13" x14ac:dyDescent="0.3">
      <c r="A24" s="366" t="s">
        <v>422</v>
      </c>
      <c r="B24" s="100">
        <v>1945.9598199999994</v>
      </c>
      <c r="C24" s="100">
        <v>324.92583999999999</v>
      </c>
      <c r="D24" s="100">
        <v>49.175170000000001</v>
      </c>
      <c r="E24" s="100">
        <v>2320.0608299999994</v>
      </c>
      <c r="F24" s="100"/>
      <c r="G24" s="100">
        <v>21682.994369999989</v>
      </c>
      <c r="H24" s="100">
        <v>3732.0759000000062</v>
      </c>
      <c r="I24" s="100">
        <v>1221.5798799999975</v>
      </c>
      <c r="J24" s="100">
        <v>26636.650149999994</v>
      </c>
    </row>
    <row r="25" spans="1:10" x14ac:dyDescent="0.25">
      <c r="J25" s="79" t="s">
        <v>217</v>
      </c>
    </row>
    <row r="26" spans="1:10" x14ac:dyDescent="0.25">
      <c r="A26" s="343" t="s">
        <v>541</v>
      </c>
      <c r="G26" s="58"/>
      <c r="H26" s="58"/>
      <c r="I26" s="58"/>
      <c r="J26" s="58"/>
    </row>
    <row r="27" spans="1:10" x14ac:dyDescent="0.25">
      <c r="A27" s="101" t="s">
        <v>218</v>
      </c>
      <c r="G27" s="58"/>
      <c r="H27" s="58"/>
      <c r="I27" s="58"/>
      <c r="J27" s="58"/>
    </row>
    <row r="28" spans="1:10" ht="18" x14ac:dyDescent="0.4">
      <c r="A28" s="102"/>
      <c r="E28" s="797"/>
      <c r="F28" s="797"/>
      <c r="G28" s="58"/>
      <c r="H28" s="58"/>
      <c r="I28" s="58"/>
      <c r="J28" s="58"/>
    </row>
    <row r="29" spans="1:10" x14ac:dyDescent="0.25">
      <c r="A29" s="102"/>
      <c r="G29" s="58"/>
      <c r="H29" s="58"/>
      <c r="I29" s="58"/>
      <c r="J29" s="58"/>
    </row>
    <row r="30" spans="1:10" x14ac:dyDescent="0.25">
      <c r="A30" s="102"/>
      <c r="G30" s="58"/>
      <c r="H30" s="58"/>
      <c r="I30" s="58"/>
      <c r="J30" s="58"/>
    </row>
    <row r="31" spans="1:10" x14ac:dyDescent="0.25">
      <c r="A31" s="102"/>
      <c r="G31" s="58"/>
      <c r="H31" s="58"/>
      <c r="I31" s="58"/>
      <c r="J31" s="58"/>
    </row>
    <row r="32" spans="1:10" x14ac:dyDescent="0.25">
      <c r="A32" s="102"/>
      <c r="G32" s="58"/>
      <c r="H32" s="58"/>
      <c r="I32" s="58"/>
      <c r="J32" s="58"/>
    </row>
    <row r="33" spans="1:10" x14ac:dyDescent="0.25">
      <c r="A33" s="102"/>
      <c r="G33" s="58"/>
      <c r="H33" s="58"/>
      <c r="I33" s="58"/>
      <c r="J33" s="58"/>
    </row>
    <row r="34" spans="1:10" x14ac:dyDescent="0.25">
      <c r="A34" s="102"/>
      <c r="G34" s="58"/>
      <c r="H34" s="58"/>
      <c r="I34" s="58"/>
      <c r="J34" s="58"/>
    </row>
    <row r="35" spans="1:10" x14ac:dyDescent="0.25">
      <c r="A35" s="102"/>
      <c r="G35" s="58"/>
      <c r="H35" s="58"/>
      <c r="I35" s="58"/>
      <c r="J35" s="58"/>
    </row>
    <row r="36" spans="1:10" x14ac:dyDescent="0.25">
      <c r="A36" s="102"/>
      <c r="G36" s="58"/>
      <c r="H36" s="58"/>
      <c r="I36" s="58"/>
      <c r="J36" s="58"/>
    </row>
    <row r="37" spans="1:10" x14ac:dyDescent="0.25">
      <c r="A37" s="102"/>
      <c r="G37" s="58"/>
      <c r="H37" s="58"/>
      <c r="I37" s="58"/>
      <c r="J37" s="58"/>
    </row>
    <row r="38" spans="1:10" x14ac:dyDescent="0.25">
      <c r="A38" s="102"/>
      <c r="G38" s="58"/>
      <c r="H38" s="58"/>
      <c r="I38" s="58"/>
      <c r="J38" s="58"/>
    </row>
    <row r="39" spans="1:10" x14ac:dyDescent="0.25">
      <c r="A39" s="102"/>
      <c r="G39" s="58"/>
      <c r="H39" s="58"/>
      <c r="I39" s="58"/>
      <c r="J39" s="58"/>
    </row>
    <row r="40" spans="1:10" x14ac:dyDescent="0.25">
      <c r="A40" s="102"/>
      <c r="G40" s="58"/>
      <c r="H40" s="58"/>
      <c r="I40" s="58"/>
      <c r="J40" s="58"/>
    </row>
    <row r="41" spans="1:10" x14ac:dyDescent="0.25">
      <c r="A41" s="102"/>
      <c r="G41" s="58"/>
      <c r="H41" s="58"/>
      <c r="I41" s="58"/>
      <c r="J41" s="58"/>
    </row>
    <row r="42" spans="1:10" x14ac:dyDescent="0.25">
      <c r="A42" s="102"/>
      <c r="G42" s="58"/>
      <c r="H42" s="58"/>
      <c r="I42" s="58"/>
      <c r="J42" s="58"/>
    </row>
    <row r="43" spans="1:10" x14ac:dyDescent="0.25">
      <c r="A43" s="102"/>
      <c r="G43" s="58"/>
      <c r="H43" s="58"/>
      <c r="I43" s="58"/>
      <c r="J43" s="58"/>
    </row>
    <row r="44" spans="1:10" x14ac:dyDescent="0.25">
      <c r="A44" s="102"/>
      <c r="G44" s="58"/>
      <c r="H44" s="58"/>
      <c r="I44" s="58"/>
      <c r="J44" s="58"/>
    </row>
    <row r="45" spans="1:10" x14ac:dyDescent="0.25">
      <c r="A45" s="102"/>
      <c r="G45" s="58"/>
      <c r="H45" s="58"/>
      <c r="I45" s="58"/>
      <c r="J45" s="58"/>
    </row>
    <row r="46" spans="1:10" x14ac:dyDescent="0.25">
      <c r="G46" s="58"/>
      <c r="H46" s="58"/>
      <c r="I46" s="58"/>
      <c r="J46" s="58"/>
    </row>
    <row r="47" spans="1:10" x14ac:dyDescent="0.25">
      <c r="G47" s="58"/>
      <c r="H47" s="58"/>
      <c r="I47" s="58"/>
      <c r="J47" s="58"/>
    </row>
  </sheetData>
  <mergeCells count="3">
    <mergeCell ref="B3:E3"/>
    <mergeCell ref="E28:F28"/>
    <mergeCell ref="G3:J3"/>
  </mergeCells>
  <conditionalFormatting sqref="B5:J24">
    <cfRule type="cellIs" dxfId="224" priority="1" stopIfTrue="1" operator="equal">
      <formula>0</formula>
    </cfRule>
  </conditionalFormatting>
  <conditionalFormatting sqref="B6:J23">
    <cfRule type="cellIs" dxfId="223" priority="2" operator="between">
      <formula>0</formula>
      <formula>0.5</formula>
    </cfRule>
    <cfRule type="cellIs" dxfId="222" priority="3" operator="between">
      <formula>0</formula>
      <formula>0.49</formula>
    </cfRule>
  </conditionalFormatting>
  <printOptions horizontalCentered="1"/>
  <pageMargins left="0.70866141732283472" right="0.70866141732283472" top="0.74803149606299213" bottom="0.74803149606299213" header="0.31496062992125984" footer="0.31496062992125984"/>
  <pageSetup paperSize="9" scale="83"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3">
    <pageSetUpPr fitToPage="1"/>
  </sheetPr>
  <dimension ref="A1:BM20"/>
  <sheetViews>
    <sheetView zoomScaleNormal="100" workbookViewId="0">
      <selection activeCell="H40" sqref="H40"/>
    </sheetView>
  </sheetViews>
  <sheetFormatPr baseColWidth="10" defaultRowHeight="14.15" customHeight="1" x14ac:dyDescent="0.3"/>
  <cols>
    <col min="1" max="1" width="25.58203125" style="108" customWidth="1"/>
    <col min="2" max="7" width="10.58203125" style="108" customWidth="1"/>
    <col min="8" max="8" width="14.58203125" style="108" customWidth="1"/>
    <col min="9" max="66" width="11" style="108"/>
    <col min="67" max="243" width="10" style="108"/>
    <col min="244" max="244" width="3.58203125" style="108" customWidth="1"/>
    <col min="245" max="245" width="24.58203125" style="108" bestFit="1" customWidth="1"/>
    <col min="246" max="251" width="9" style="108" customWidth="1"/>
    <col min="252" max="252" width="8.58203125" style="108" customWidth="1"/>
    <col min="253" max="253" width="5.58203125" style="108" bestFit="1" customWidth="1"/>
    <col min="254" max="254" width="7" style="108" bestFit="1" customWidth="1"/>
    <col min="255" max="259" width="5.58203125" style="108" bestFit="1" customWidth="1"/>
    <col min="260" max="260" width="6.08203125" style="108" bestFit="1" customWidth="1"/>
    <col min="261" max="261" width="9.58203125" style="108" bestFit="1" customWidth="1"/>
    <col min="262" max="262" width="7.08203125" style="108" bestFit="1" customWidth="1"/>
    <col min="263" max="263" width="9.08203125" style="108" bestFit="1" customWidth="1"/>
    <col min="264" max="264" width="8.5" style="108" bestFit="1" customWidth="1"/>
    <col min="265" max="499" width="10" style="108"/>
    <col min="500" max="500" width="3.58203125" style="108" customWidth="1"/>
    <col min="501" max="501" width="24.58203125" style="108" bestFit="1" customWidth="1"/>
    <col min="502" max="507" width="9" style="108" customWidth="1"/>
    <col min="508" max="508" width="8.58203125" style="108" customWidth="1"/>
    <col min="509" max="509" width="5.58203125" style="108" bestFit="1" customWidth="1"/>
    <col min="510" max="510" width="7" style="108" bestFit="1" customWidth="1"/>
    <col min="511" max="515" width="5.58203125" style="108" bestFit="1" customWidth="1"/>
    <col min="516" max="516" width="6.08203125" style="108" bestFit="1" customWidth="1"/>
    <col min="517" max="517" width="9.58203125" style="108" bestFit="1" customWidth="1"/>
    <col min="518" max="518" width="7.08203125" style="108" bestFit="1" customWidth="1"/>
    <col min="519" max="519" width="9.08203125" style="108" bestFit="1" customWidth="1"/>
    <col min="520" max="520" width="8.5" style="108" bestFit="1" customWidth="1"/>
    <col min="521" max="755" width="10" style="108"/>
    <col min="756" max="756" width="3.58203125" style="108" customWidth="1"/>
    <col min="757" max="757" width="24.58203125" style="108" bestFit="1" customWidth="1"/>
    <col min="758" max="763" width="9" style="108" customWidth="1"/>
    <col min="764" max="764" width="8.58203125" style="108" customWidth="1"/>
    <col min="765" max="765" width="5.58203125" style="108" bestFit="1" customWidth="1"/>
    <col min="766" max="766" width="7" style="108" bestFit="1" customWidth="1"/>
    <col min="767" max="771" width="5.58203125" style="108" bestFit="1" customWidth="1"/>
    <col min="772" max="772" width="6.08203125" style="108" bestFit="1" customWidth="1"/>
    <col min="773" max="773" width="9.58203125" style="108" bestFit="1" customWidth="1"/>
    <col min="774" max="774" width="7.08203125" style="108" bestFit="1" customWidth="1"/>
    <col min="775" max="775" width="9.08203125" style="108" bestFit="1" customWidth="1"/>
    <col min="776" max="776" width="8.5" style="108" bestFit="1" customWidth="1"/>
    <col min="777" max="1011" width="10" style="108"/>
    <col min="1012" max="1012" width="3.58203125" style="108" customWidth="1"/>
    <col min="1013" max="1013" width="24.58203125" style="108" bestFit="1" customWidth="1"/>
    <col min="1014" max="1019" width="9" style="108" customWidth="1"/>
    <col min="1020" max="1020" width="8.58203125" style="108" customWidth="1"/>
    <col min="1021" max="1021" width="5.58203125" style="108" bestFit="1" customWidth="1"/>
    <col min="1022" max="1022" width="7" style="108" bestFit="1" customWidth="1"/>
    <col min="1023" max="1027" width="5.58203125" style="108" bestFit="1" customWidth="1"/>
    <col min="1028" max="1028" width="6.08203125" style="108" bestFit="1" customWidth="1"/>
    <col min="1029" max="1029" width="9.58203125" style="108" bestFit="1" customWidth="1"/>
    <col min="1030" max="1030" width="7.08203125" style="108" bestFit="1" customWidth="1"/>
    <col min="1031" max="1031" width="9.08203125" style="108" bestFit="1" customWidth="1"/>
    <col min="1032" max="1032" width="8.5" style="108" bestFit="1" customWidth="1"/>
    <col min="1033" max="1267" width="10" style="108"/>
    <col min="1268" max="1268" width="3.58203125" style="108" customWidth="1"/>
    <col min="1269" max="1269" width="24.58203125" style="108" bestFit="1" customWidth="1"/>
    <col min="1270" max="1275" width="9" style="108" customWidth="1"/>
    <col min="1276" max="1276" width="8.58203125" style="108" customWidth="1"/>
    <col min="1277" max="1277" width="5.58203125" style="108" bestFit="1" customWidth="1"/>
    <col min="1278" max="1278" width="7" style="108" bestFit="1" customWidth="1"/>
    <col min="1279" max="1283" width="5.58203125" style="108" bestFit="1" customWidth="1"/>
    <col min="1284" max="1284" width="6.08203125" style="108" bestFit="1" customWidth="1"/>
    <col min="1285" max="1285" width="9.58203125" style="108" bestFit="1" customWidth="1"/>
    <col min="1286" max="1286" width="7.08203125" style="108" bestFit="1" customWidth="1"/>
    <col min="1287" max="1287" width="9.08203125" style="108" bestFit="1" customWidth="1"/>
    <col min="1288" max="1288" width="8.5" style="108" bestFit="1" customWidth="1"/>
    <col min="1289" max="1523" width="10" style="108"/>
    <col min="1524" max="1524" width="3.58203125" style="108" customWidth="1"/>
    <col min="1525" max="1525" width="24.58203125" style="108" bestFit="1" customWidth="1"/>
    <col min="1526" max="1531" width="9" style="108" customWidth="1"/>
    <col min="1532" max="1532" width="8.58203125" style="108" customWidth="1"/>
    <col min="1533" max="1533" width="5.58203125" style="108" bestFit="1" customWidth="1"/>
    <col min="1534" max="1534" width="7" style="108" bestFit="1" customWidth="1"/>
    <col min="1535" max="1539" width="5.58203125" style="108" bestFit="1" customWidth="1"/>
    <col min="1540" max="1540" width="6.08203125" style="108" bestFit="1" customWidth="1"/>
    <col min="1541" max="1541" width="9.58203125" style="108" bestFit="1" customWidth="1"/>
    <col min="1542" max="1542" width="7.08203125" style="108" bestFit="1" customWidth="1"/>
    <col min="1543" max="1543" width="9.08203125" style="108" bestFit="1" customWidth="1"/>
    <col min="1544" max="1544" width="8.5" style="108" bestFit="1" customWidth="1"/>
    <col min="1545" max="1779" width="10" style="108"/>
    <col min="1780" max="1780" width="3.58203125" style="108" customWidth="1"/>
    <col min="1781" max="1781" width="24.58203125" style="108" bestFit="1" customWidth="1"/>
    <col min="1782" max="1787" width="9" style="108" customWidth="1"/>
    <col min="1788" max="1788" width="8.58203125" style="108" customWidth="1"/>
    <col min="1789" max="1789" width="5.58203125" style="108" bestFit="1" customWidth="1"/>
    <col min="1790" max="1790" width="7" style="108" bestFit="1" customWidth="1"/>
    <col min="1791" max="1795" width="5.58203125" style="108" bestFit="1" customWidth="1"/>
    <col min="1796" max="1796" width="6.08203125" style="108" bestFit="1" customWidth="1"/>
    <col min="1797" max="1797" width="9.58203125" style="108" bestFit="1" customWidth="1"/>
    <col min="1798" max="1798" width="7.08203125" style="108" bestFit="1" customWidth="1"/>
    <col min="1799" max="1799" width="9.08203125" style="108" bestFit="1" customWidth="1"/>
    <col min="1800" max="1800" width="8.5" style="108" bestFit="1" customWidth="1"/>
    <col min="1801" max="2035" width="10" style="108"/>
    <col min="2036" max="2036" width="3.58203125" style="108" customWidth="1"/>
    <col min="2037" max="2037" width="24.58203125" style="108" bestFit="1" customWidth="1"/>
    <col min="2038" max="2043" width="9" style="108" customWidth="1"/>
    <col min="2044" max="2044" width="8.58203125" style="108" customWidth="1"/>
    <col min="2045" max="2045" width="5.58203125" style="108" bestFit="1" customWidth="1"/>
    <col min="2046" max="2046" width="7" style="108" bestFit="1" customWidth="1"/>
    <col min="2047" max="2051" width="5.58203125" style="108" bestFit="1" customWidth="1"/>
    <col min="2052" max="2052" width="6.08203125" style="108" bestFit="1" customWidth="1"/>
    <col min="2053" max="2053" width="9.58203125" style="108" bestFit="1" customWidth="1"/>
    <col min="2054" max="2054" width="7.08203125" style="108" bestFit="1" customWidth="1"/>
    <col min="2055" max="2055" width="9.08203125" style="108" bestFit="1" customWidth="1"/>
    <col min="2056" max="2056" width="8.5" style="108" bestFit="1" customWidth="1"/>
    <col min="2057" max="2291" width="10" style="108"/>
    <col min="2292" max="2292" width="3.58203125" style="108" customWidth="1"/>
    <col min="2293" max="2293" width="24.58203125" style="108" bestFit="1" customWidth="1"/>
    <col min="2294" max="2299" width="9" style="108" customWidth="1"/>
    <col min="2300" max="2300" width="8.58203125" style="108" customWidth="1"/>
    <col min="2301" max="2301" width="5.58203125" style="108" bestFit="1" customWidth="1"/>
    <col min="2302" max="2302" width="7" style="108" bestFit="1" customWidth="1"/>
    <col min="2303" max="2307" width="5.58203125" style="108" bestFit="1" customWidth="1"/>
    <col min="2308" max="2308" width="6.08203125" style="108" bestFit="1" customWidth="1"/>
    <col min="2309" max="2309" width="9.58203125" style="108" bestFit="1" customWidth="1"/>
    <col min="2310" max="2310" width="7.08203125" style="108" bestFit="1" customWidth="1"/>
    <col min="2311" max="2311" width="9.08203125" style="108" bestFit="1" customWidth="1"/>
    <col min="2312" max="2312" width="8.5" style="108" bestFit="1" customWidth="1"/>
    <col min="2313" max="2547" width="10" style="108"/>
    <col min="2548" max="2548" width="3.58203125" style="108" customWidth="1"/>
    <col min="2549" max="2549" width="24.58203125" style="108" bestFit="1" customWidth="1"/>
    <col min="2550" max="2555" width="9" style="108" customWidth="1"/>
    <col min="2556" max="2556" width="8.58203125" style="108" customWidth="1"/>
    <col min="2557" max="2557" width="5.58203125" style="108" bestFit="1" customWidth="1"/>
    <col min="2558" max="2558" width="7" style="108" bestFit="1" customWidth="1"/>
    <col min="2559" max="2563" width="5.58203125" style="108" bestFit="1" customWidth="1"/>
    <col min="2564" max="2564" width="6.08203125" style="108" bestFit="1" customWidth="1"/>
    <col min="2565" max="2565" width="9.58203125" style="108" bestFit="1" customWidth="1"/>
    <col min="2566" max="2566" width="7.08203125" style="108" bestFit="1" customWidth="1"/>
    <col min="2567" max="2567" width="9.08203125" style="108" bestFit="1" customWidth="1"/>
    <col min="2568" max="2568" width="8.5" style="108" bestFit="1" customWidth="1"/>
    <col min="2569" max="2803" width="10" style="108"/>
    <col min="2804" max="2804" width="3.58203125" style="108" customWidth="1"/>
    <col min="2805" max="2805" width="24.58203125" style="108" bestFit="1" customWidth="1"/>
    <col min="2806" max="2811" width="9" style="108" customWidth="1"/>
    <col min="2812" max="2812" width="8.58203125" style="108" customWidth="1"/>
    <col min="2813" max="2813" width="5.58203125" style="108" bestFit="1" customWidth="1"/>
    <col min="2814" max="2814" width="7" style="108" bestFit="1" customWidth="1"/>
    <col min="2815" max="2819" width="5.58203125" style="108" bestFit="1" customWidth="1"/>
    <col min="2820" max="2820" width="6.08203125" style="108" bestFit="1" customWidth="1"/>
    <col min="2821" max="2821" width="9.58203125" style="108" bestFit="1" customWidth="1"/>
    <col min="2822" max="2822" width="7.08203125" style="108" bestFit="1" customWidth="1"/>
    <col min="2823" max="2823" width="9.08203125" style="108" bestFit="1" customWidth="1"/>
    <col min="2824" max="2824" width="8.5" style="108" bestFit="1" customWidth="1"/>
    <col min="2825" max="3059" width="10" style="108"/>
    <col min="3060" max="3060" width="3.58203125" style="108" customWidth="1"/>
    <col min="3061" max="3061" width="24.58203125" style="108" bestFit="1" customWidth="1"/>
    <col min="3062" max="3067" width="9" style="108" customWidth="1"/>
    <col min="3068" max="3068" width="8.58203125" style="108" customWidth="1"/>
    <col min="3069" max="3069" width="5.58203125" style="108" bestFit="1" customWidth="1"/>
    <col min="3070" max="3070" width="7" style="108" bestFit="1" customWidth="1"/>
    <col min="3071" max="3075" width="5.58203125" style="108" bestFit="1" customWidth="1"/>
    <col min="3076" max="3076" width="6.08203125" style="108" bestFit="1" customWidth="1"/>
    <col min="3077" max="3077" width="9.58203125" style="108" bestFit="1" customWidth="1"/>
    <col min="3078" max="3078" width="7.08203125" style="108" bestFit="1" customWidth="1"/>
    <col min="3079" max="3079" width="9.08203125" style="108" bestFit="1" customWidth="1"/>
    <col min="3080" max="3080" width="8.5" style="108" bestFit="1" customWidth="1"/>
    <col min="3081" max="3315" width="10" style="108"/>
    <col min="3316" max="3316" width="3.58203125" style="108" customWidth="1"/>
    <col min="3317" max="3317" width="24.58203125" style="108" bestFit="1" customWidth="1"/>
    <col min="3318" max="3323" width="9" style="108" customWidth="1"/>
    <col min="3324" max="3324" width="8.58203125" style="108" customWidth="1"/>
    <col min="3325" max="3325" width="5.58203125" style="108" bestFit="1" customWidth="1"/>
    <col min="3326" max="3326" width="7" style="108" bestFit="1" customWidth="1"/>
    <col min="3327" max="3331" width="5.58203125" style="108" bestFit="1" customWidth="1"/>
    <col min="3332" max="3332" width="6.08203125" style="108" bestFit="1" customWidth="1"/>
    <col min="3333" max="3333" width="9.58203125" style="108" bestFit="1" customWidth="1"/>
    <col min="3334" max="3334" width="7.08203125" style="108" bestFit="1" customWidth="1"/>
    <col min="3335" max="3335" width="9.08203125" style="108" bestFit="1" customWidth="1"/>
    <col min="3336" max="3336" width="8.5" style="108" bestFit="1" customWidth="1"/>
    <col min="3337" max="3571" width="10" style="108"/>
    <col min="3572" max="3572" width="3.58203125" style="108" customWidth="1"/>
    <col min="3573" max="3573" width="24.58203125" style="108" bestFit="1" customWidth="1"/>
    <col min="3574" max="3579" width="9" style="108" customWidth="1"/>
    <col min="3580" max="3580" width="8.58203125" style="108" customWidth="1"/>
    <col min="3581" max="3581" width="5.58203125" style="108" bestFit="1" customWidth="1"/>
    <col min="3582" max="3582" width="7" style="108" bestFit="1" customWidth="1"/>
    <col min="3583" max="3587" width="5.58203125" style="108" bestFit="1" customWidth="1"/>
    <col min="3588" max="3588" width="6.08203125" style="108" bestFit="1" customWidth="1"/>
    <col min="3589" max="3589" width="9.58203125" style="108" bestFit="1" customWidth="1"/>
    <col min="3590" max="3590" width="7.08203125" style="108" bestFit="1" customWidth="1"/>
    <col min="3591" max="3591" width="9.08203125" style="108" bestFit="1" customWidth="1"/>
    <col min="3592" max="3592" width="8.5" style="108" bestFit="1" customWidth="1"/>
    <col min="3593" max="3827" width="10" style="108"/>
    <col min="3828" max="3828" width="3.58203125" style="108" customWidth="1"/>
    <col min="3829" max="3829" width="24.58203125" style="108" bestFit="1" customWidth="1"/>
    <col min="3830" max="3835" width="9" style="108" customWidth="1"/>
    <col min="3836" max="3836" width="8.58203125" style="108" customWidth="1"/>
    <col min="3837" max="3837" width="5.58203125" style="108" bestFit="1" customWidth="1"/>
    <col min="3838" max="3838" width="7" style="108" bestFit="1" customWidth="1"/>
    <col min="3839" max="3843" width="5.58203125" style="108" bestFit="1" customWidth="1"/>
    <col min="3844" max="3844" width="6.08203125" style="108" bestFit="1" customWidth="1"/>
    <col min="3845" max="3845" width="9.58203125" style="108" bestFit="1" customWidth="1"/>
    <col min="3846" max="3846" width="7.08203125" style="108" bestFit="1" customWidth="1"/>
    <col min="3847" max="3847" width="9.08203125" style="108" bestFit="1" customWidth="1"/>
    <col min="3848" max="3848" width="8.5" style="108" bestFit="1" customWidth="1"/>
    <col min="3849" max="4083" width="10" style="108"/>
    <col min="4084" max="4084" width="3.58203125" style="108" customWidth="1"/>
    <col min="4085" max="4085" width="24.58203125" style="108" bestFit="1" customWidth="1"/>
    <col min="4086" max="4091" width="9" style="108" customWidth="1"/>
    <col min="4092" max="4092" width="8.58203125" style="108" customWidth="1"/>
    <col min="4093" max="4093" width="5.58203125" style="108" bestFit="1" customWidth="1"/>
    <col min="4094" max="4094" width="7" style="108" bestFit="1" customWidth="1"/>
    <col min="4095" max="4099" width="5.58203125" style="108" bestFit="1" customWidth="1"/>
    <col min="4100" max="4100" width="6.08203125" style="108" bestFit="1" customWidth="1"/>
    <col min="4101" max="4101" width="9.58203125" style="108" bestFit="1" customWidth="1"/>
    <col min="4102" max="4102" width="7.08203125" style="108" bestFit="1" customWidth="1"/>
    <col min="4103" max="4103" width="9.08203125" style="108" bestFit="1" customWidth="1"/>
    <col min="4104" max="4104" width="8.5" style="108" bestFit="1" customWidth="1"/>
    <col min="4105" max="4339" width="10" style="108"/>
    <col min="4340" max="4340" width="3.58203125" style="108" customWidth="1"/>
    <col min="4341" max="4341" width="24.58203125" style="108" bestFit="1" customWidth="1"/>
    <col min="4342" max="4347" width="9" style="108" customWidth="1"/>
    <col min="4348" max="4348" width="8.58203125" style="108" customWidth="1"/>
    <col min="4349" max="4349" width="5.58203125" style="108" bestFit="1" customWidth="1"/>
    <col min="4350" max="4350" width="7" style="108" bestFit="1" customWidth="1"/>
    <col min="4351" max="4355" width="5.58203125" style="108" bestFit="1" customWidth="1"/>
    <col min="4356" max="4356" width="6.08203125" style="108" bestFit="1" customWidth="1"/>
    <col min="4357" max="4357" width="9.58203125" style="108" bestFit="1" customWidth="1"/>
    <col min="4358" max="4358" width="7.08203125" style="108" bestFit="1" customWidth="1"/>
    <col min="4359" max="4359" width="9.08203125" style="108" bestFit="1" customWidth="1"/>
    <col min="4360" max="4360" width="8.5" style="108" bestFit="1" customWidth="1"/>
    <col min="4361" max="4595" width="10" style="108"/>
    <col min="4596" max="4596" width="3.58203125" style="108" customWidth="1"/>
    <col min="4597" max="4597" width="24.58203125" style="108" bestFit="1" customWidth="1"/>
    <col min="4598" max="4603" width="9" style="108" customWidth="1"/>
    <col min="4604" max="4604" width="8.58203125" style="108" customWidth="1"/>
    <col min="4605" max="4605" width="5.58203125" style="108" bestFit="1" customWidth="1"/>
    <col min="4606" max="4606" width="7" style="108" bestFit="1" customWidth="1"/>
    <col min="4607" max="4611" width="5.58203125" style="108" bestFit="1" customWidth="1"/>
    <col min="4612" max="4612" width="6.08203125" style="108" bestFit="1" customWidth="1"/>
    <col min="4613" max="4613" width="9.58203125" style="108" bestFit="1" customWidth="1"/>
    <col min="4614" max="4614" width="7.08203125" style="108" bestFit="1" customWidth="1"/>
    <col min="4615" max="4615" width="9.08203125" style="108" bestFit="1" customWidth="1"/>
    <col min="4616" max="4616" width="8.5" style="108" bestFit="1" customWidth="1"/>
    <col min="4617" max="4851" width="10" style="108"/>
    <col min="4852" max="4852" width="3.58203125" style="108" customWidth="1"/>
    <col min="4853" max="4853" width="24.58203125" style="108" bestFit="1" customWidth="1"/>
    <col min="4854" max="4859" width="9" style="108" customWidth="1"/>
    <col min="4860" max="4860" width="8.58203125" style="108" customWidth="1"/>
    <col min="4861" max="4861" width="5.58203125" style="108" bestFit="1" customWidth="1"/>
    <col min="4862" max="4862" width="7" style="108" bestFit="1" customWidth="1"/>
    <col min="4863" max="4867" width="5.58203125" style="108" bestFit="1" customWidth="1"/>
    <col min="4868" max="4868" width="6.08203125" style="108" bestFit="1" customWidth="1"/>
    <col min="4869" max="4869" width="9.58203125" style="108" bestFit="1" customWidth="1"/>
    <col min="4870" max="4870" width="7.08203125" style="108" bestFit="1" customWidth="1"/>
    <col min="4871" max="4871" width="9.08203125" style="108" bestFit="1" customWidth="1"/>
    <col min="4872" max="4872" width="8.5" style="108" bestFit="1" customWidth="1"/>
    <col min="4873" max="5107" width="10" style="108"/>
    <col min="5108" max="5108" width="3.58203125" style="108" customWidth="1"/>
    <col min="5109" max="5109" width="24.58203125" style="108" bestFit="1" customWidth="1"/>
    <col min="5110" max="5115" width="9" style="108" customWidth="1"/>
    <col min="5116" max="5116" width="8.58203125" style="108" customWidth="1"/>
    <col min="5117" max="5117" width="5.58203125" style="108" bestFit="1" customWidth="1"/>
    <col min="5118" max="5118" width="7" style="108" bestFit="1" customWidth="1"/>
    <col min="5119" max="5123" width="5.58203125" style="108" bestFit="1" customWidth="1"/>
    <col min="5124" max="5124" width="6.08203125" style="108" bestFit="1" customWidth="1"/>
    <col min="5125" max="5125" width="9.58203125" style="108" bestFit="1" customWidth="1"/>
    <col min="5126" max="5126" width="7.08203125" style="108" bestFit="1" customWidth="1"/>
    <col min="5127" max="5127" width="9.08203125" style="108" bestFit="1" customWidth="1"/>
    <col min="5128" max="5128" width="8.5" style="108" bestFit="1" customWidth="1"/>
    <col min="5129" max="5363" width="10" style="108"/>
    <col min="5364" max="5364" width="3.58203125" style="108" customWidth="1"/>
    <col min="5365" max="5365" width="24.58203125" style="108" bestFit="1" customWidth="1"/>
    <col min="5366" max="5371" width="9" style="108" customWidth="1"/>
    <col min="5372" max="5372" width="8.58203125" style="108" customWidth="1"/>
    <col min="5373" max="5373" width="5.58203125" style="108" bestFit="1" customWidth="1"/>
    <col min="5374" max="5374" width="7" style="108" bestFit="1" customWidth="1"/>
    <col min="5375" max="5379" width="5.58203125" style="108" bestFit="1" customWidth="1"/>
    <col min="5380" max="5380" width="6.08203125" style="108" bestFit="1" customWidth="1"/>
    <col min="5381" max="5381" width="9.58203125" style="108" bestFit="1" customWidth="1"/>
    <col min="5382" max="5382" width="7.08203125" style="108" bestFit="1" customWidth="1"/>
    <col min="5383" max="5383" width="9.08203125" style="108" bestFit="1" customWidth="1"/>
    <col min="5384" max="5384" width="8.5" style="108" bestFit="1" customWidth="1"/>
    <col min="5385" max="5619" width="10" style="108"/>
    <col min="5620" max="5620" width="3.58203125" style="108" customWidth="1"/>
    <col min="5621" max="5621" width="24.58203125" style="108" bestFit="1" customWidth="1"/>
    <col min="5622" max="5627" width="9" style="108" customWidth="1"/>
    <col min="5628" max="5628" width="8.58203125" style="108" customWidth="1"/>
    <col min="5629" max="5629" width="5.58203125" style="108" bestFit="1" customWidth="1"/>
    <col min="5630" max="5630" width="7" style="108" bestFit="1" customWidth="1"/>
    <col min="5631" max="5635" width="5.58203125" style="108" bestFit="1" customWidth="1"/>
    <col min="5636" max="5636" width="6.08203125" style="108" bestFit="1" customWidth="1"/>
    <col min="5637" max="5637" width="9.58203125" style="108" bestFit="1" customWidth="1"/>
    <col min="5638" max="5638" width="7.08203125" style="108" bestFit="1" customWidth="1"/>
    <col min="5639" max="5639" width="9.08203125" style="108" bestFit="1" customWidth="1"/>
    <col min="5640" max="5640" width="8.5" style="108" bestFit="1" customWidth="1"/>
    <col min="5641" max="5875" width="10" style="108"/>
    <col min="5876" max="5876" width="3.58203125" style="108" customWidth="1"/>
    <col min="5877" max="5877" width="24.58203125" style="108" bestFit="1" customWidth="1"/>
    <col min="5878" max="5883" width="9" style="108" customWidth="1"/>
    <col min="5884" max="5884" width="8.58203125" style="108" customWidth="1"/>
    <col min="5885" max="5885" width="5.58203125" style="108" bestFit="1" customWidth="1"/>
    <col min="5886" max="5886" width="7" style="108" bestFit="1" customWidth="1"/>
    <col min="5887" max="5891" width="5.58203125" style="108" bestFit="1" customWidth="1"/>
    <col min="5892" max="5892" width="6.08203125" style="108" bestFit="1" customWidth="1"/>
    <col min="5893" max="5893" width="9.58203125" style="108" bestFit="1" customWidth="1"/>
    <col min="5894" max="5894" width="7.08203125" style="108" bestFit="1" customWidth="1"/>
    <col min="5895" max="5895" width="9.08203125" style="108" bestFit="1" customWidth="1"/>
    <col min="5896" max="5896" width="8.5" style="108" bestFit="1" customWidth="1"/>
    <col min="5897" max="6131" width="10" style="108"/>
    <col min="6132" max="6132" width="3.58203125" style="108" customWidth="1"/>
    <col min="6133" max="6133" width="24.58203125" style="108" bestFit="1" customWidth="1"/>
    <col min="6134" max="6139" width="9" style="108" customWidth="1"/>
    <col min="6140" max="6140" width="8.58203125" style="108" customWidth="1"/>
    <col min="6141" max="6141" width="5.58203125" style="108" bestFit="1" customWidth="1"/>
    <col min="6142" max="6142" width="7" style="108" bestFit="1" customWidth="1"/>
    <col min="6143" max="6147" width="5.58203125" style="108" bestFit="1" customWidth="1"/>
    <col min="6148" max="6148" width="6.08203125" style="108" bestFit="1" customWidth="1"/>
    <col min="6149" max="6149" width="9.58203125" style="108" bestFit="1" customWidth="1"/>
    <col min="6150" max="6150" width="7.08203125" style="108" bestFit="1" customWidth="1"/>
    <col min="6151" max="6151" width="9.08203125" style="108" bestFit="1" customWidth="1"/>
    <col min="6152" max="6152" width="8.5" style="108" bestFit="1" customWidth="1"/>
    <col min="6153" max="6387" width="10" style="108"/>
    <col min="6388" max="6388" width="3.58203125" style="108" customWidth="1"/>
    <col min="6389" max="6389" width="24.58203125" style="108" bestFit="1" customWidth="1"/>
    <col min="6390" max="6395" width="9" style="108" customWidth="1"/>
    <col min="6396" max="6396" width="8.58203125" style="108" customWidth="1"/>
    <col min="6397" max="6397" width="5.58203125" style="108" bestFit="1" customWidth="1"/>
    <col min="6398" max="6398" width="7" style="108" bestFit="1" customWidth="1"/>
    <col min="6399" max="6403" width="5.58203125" style="108" bestFit="1" customWidth="1"/>
    <col min="6404" max="6404" width="6.08203125" style="108" bestFit="1" customWidth="1"/>
    <col min="6405" max="6405" width="9.58203125" style="108" bestFit="1" customWidth="1"/>
    <col min="6406" max="6406" width="7.08203125" style="108" bestFit="1" customWidth="1"/>
    <col min="6407" max="6407" width="9.08203125" style="108" bestFit="1" customWidth="1"/>
    <col min="6408" max="6408" width="8.5" style="108" bestFit="1" customWidth="1"/>
    <col min="6409" max="6643" width="10" style="108"/>
    <col min="6644" max="6644" width="3.58203125" style="108" customWidth="1"/>
    <col min="6645" max="6645" width="24.58203125" style="108" bestFit="1" customWidth="1"/>
    <col min="6646" max="6651" width="9" style="108" customWidth="1"/>
    <col min="6652" max="6652" width="8.58203125" style="108" customWidth="1"/>
    <col min="6653" max="6653" width="5.58203125" style="108" bestFit="1" customWidth="1"/>
    <col min="6654" max="6654" width="7" style="108" bestFit="1" customWidth="1"/>
    <col min="6655" max="6659" width="5.58203125" style="108" bestFit="1" customWidth="1"/>
    <col min="6660" max="6660" width="6.08203125" style="108" bestFit="1" customWidth="1"/>
    <col min="6661" max="6661" width="9.58203125" style="108" bestFit="1" customWidth="1"/>
    <col min="6662" max="6662" width="7.08203125" style="108" bestFit="1" customWidth="1"/>
    <col min="6663" max="6663" width="9.08203125" style="108" bestFit="1" customWidth="1"/>
    <col min="6664" max="6664" width="8.5" style="108" bestFit="1" customWidth="1"/>
    <col min="6665" max="6899" width="10" style="108"/>
    <col min="6900" max="6900" width="3.58203125" style="108" customWidth="1"/>
    <col min="6901" max="6901" width="24.58203125" style="108" bestFit="1" customWidth="1"/>
    <col min="6902" max="6907" width="9" style="108" customWidth="1"/>
    <col min="6908" max="6908" width="8.58203125" style="108" customWidth="1"/>
    <col min="6909" max="6909" width="5.58203125" style="108" bestFit="1" customWidth="1"/>
    <col min="6910" max="6910" width="7" style="108" bestFit="1" customWidth="1"/>
    <col min="6911" max="6915" width="5.58203125" style="108" bestFit="1" customWidth="1"/>
    <col min="6916" max="6916" width="6.08203125" style="108" bestFit="1" customWidth="1"/>
    <col min="6917" max="6917" width="9.58203125" style="108" bestFit="1" customWidth="1"/>
    <col min="6918" max="6918" width="7.08203125" style="108" bestFit="1" customWidth="1"/>
    <col min="6919" max="6919" width="9.08203125" style="108" bestFit="1" customWidth="1"/>
    <col min="6920" max="6920" width="8.5" style="108" bestFit="1" customWidth="1"/>
    <col min="6921" max="7155" width="10" style="108"/>
    <col min="7156" max="7156" width="3.58203125" style="108" customWidth="1"/>
    <col min="7157" max="7157" width="24.58203125" style="108" bestFit="1" customWidth="1"/>
    <col min="7158" max="7163" width="9" style="108" customWidth="1"/>
    <col min="7164" max="7164" width="8.58203125" style="108" customWidth="1"/>
    <col min="7165" max="7165" width="5.58203125" style="108" bestFit="1" customWidth="1"/>
    <col min="7166" max="7166" width="7" style="108" bestFit="1" customWidth="1"/>
    <col min="7167" max="7171" width="5.58203125" style="108" bestFit="1" customWidth="1"/>
    <col min="7172" max="7172" width="6.08203125" style="108" bestFit="1" customWidth="1"/>
    <col min="7173" max="7173" width="9.58203125" style="108" bestFit="1" customWidth="1"/>
    <col min="7174" max="7174" width="7.08203125" style="108" bestFit="1" customWidth="1"/>
    <col min="7175" max="7175" width="9.08203125" style="108" bestFit="1" customWidth="1"/>
    <col min="7176" max="7176" width="8.5" style="108" bestFit="1" customWidth="1"/>
    <col min="7177" max="7411" width="10" style="108"/>
    <col min="7412" max="7412" width="3.58203125" style="108" customWidth="1"/>
    <col min="7413" max="7413" width="24.58203125" style="108" bestFit="1" customWidth="1"/>
    <col min="7414" max="7419" width="9" style="108" customWidth="1"/>
    <col min="7420" max="7420" width="8.58203125" style="108" customWidth="1"/>
    <col min="7421" max="7421" width="5.58203125" style="108" bestFit="1" customWidth="1"/>
    <col min="7422" max="7422" width="7" style="108" bestFit="1" customWidth="1"/>
    <col min="7423" max="7427" width="5.58203125" style="108" bestFit="1" customWidth="1"/>
    <col min="7428" max="7428" width="6.08203125" style="108" bestFit="1" customWidth="1"/>
    <col min="7429" max="7429" width="9.58203125" style="108" bestFit="1" customWidth="1"/>
    <col min="7430" max="7430" width="7.08203125" style="108" bestFit="1" customWidth="1"/>
    <col min="7431" max="7431" width="9.08203125" style="108" bestFit="1" customWidth="1"/>
    <col min="7432" max="7432" width="8.5" style="108" bestFit="1" customWidth="1"/>
    <col min="7433" max="7667" width="10" style="108"/>
    <col min="7668" max="7668" width="3.58203125" style="108" customWidth="1"/>
    <col min="7669" max="7669" width="24.58203125" style="108" bestFit="1" customWidth="1"/>
    <col min="7670" max="7675" width="9" style="108" customWidth="1"/>
    <col min="7676" max="7676" width="8.58203125" style="108" customWidth="1"/>
    <col min="7677" max="7677" width="5.58203125" style="108" bestFit="1" customWidth="1"/>
    <col min="7678" max="7678" width="7" style="108" bestFit="1" customWidth="1"/>
    <col min="7679" max="7683" width="5.58203125" style="108" bestFit="1" customWidth="1"/>
    <col min="7684" max="7684" width="6.08203125" style="108" bestFit="1" customWidth="1"/>
    <col min="7685" max="7685" width="9.58203125" style="108" bestFit="1" customWidth="1"/>
    <col min="7686" max="7686" width="7.08203125" style="108" bestFit="1" customWidth="1"/>
    <col min="7687" max="7687" width="9.08203125" style="108" bestFit="1" customWidth="1"/>
    <col min="7688" max="7688" width="8.5" style="108" bestFit="1" customWidth="1"/>
    <col min="7689" max="7923" width="10" style="108"/>
    <col min="7924" max="7924" width="3.58203125" style="108" customWidth="1"/>
    <col min="7925" max="7925" width="24.58203125" style="108" bestFit="1" customWidth="1"/>
    <col min="7926" max="7931" width="9" style="108" customWidth="1"/>
    <col min="7932" max="7932" width="8.58203125" style="108" customWidth="1"/>
    <col min="7933" max="7933" width="5.58203125" style="108" bestFit="1" customWidth="1"/>
    <col min="7934" max="7934" width="7" style="108" bestFit="1" customWidth="1"/>
    <col min="7935" max="7939" width="5.58203125" style="108" bestFit="1" customWidth="1"/>
    <col min="7940" max="7940" width="6.08203125" style="108" bestFit="1" customWidth="1"/>
    <col min="7941" max="7941" width="9.58203125" style="108" bestFit="1" customWidth="1"/>
    <col min="7942" max="7942" width="7.08203125" style="108" bestFit="1" customWidth="1"/>
    <col min="7943" max="7943" width="9.08203125" style="108" bestFit="1" customWidth="1"/>
    <col min="7944" max="7944" width="8.5" style="108" bestFit="1" customWidth="1"/>
    <col min="7945" max="8179" width="10" style="108"/>
    <col min="8180" max="8180" width="3.58203125" style="108" customWidth="1"/>
    <col min="8181" max="8181" width="24.58203125" style="108" bestFit="1" customWidth="1"/>
    <col min="8182" max="8187" width="9" style="108" customWidth="1"/>
    <col min="8188" max="8188" width="8.58203125" style="108" customWidth="1"/>
    <col min="8189" max="8189" width="5.58203125" style="108" bestFit="1" customWidth="1"/>
    <col min="8190" max="8190" width="7" style="108" bestFit="1" customWidth="1"/>
    <col min="8191" max="8195" width="5.58203125" style="108" bestFit="1" customWidth="1"/>
    <col min="8196" max="8196" width="6.08203125" style="108" bestFit="1" customWidth="1"/>
    <col min="8197" max="8197" width="9.58203125" style="108" bestFit="1" customWidth="1"/>
    <col min="8198" max="8198" width="7.08203125" style="108" bestFit="1" customWidth="1"/>
    <col min="8199" max="8199" width="9.08203125" style="108" bestFit="1" customWidth="1"/>
    <col min="8200" max="8200" width="8.5" style="108" bestFit="1" customWidth="1"/>
    <col min="8201" max="8435" width="10" style="108"/>
    <col min="8436" max="8436" width="3.58203125" style="108" customWidth="1"/>
    <col min="8437" max="8437" width="24.58203125" style="108" bestFit="1" customWidth="1"/>
    <col min="8438" max="8443" width="9" style="108" customWidth="1"/>
    <col min="8444" max="8444" width="8.58203125" style="108" customWidth="1"/>
    <col min="8445" max="8445" width="5.58203125" style="108" bestFit="1" customWidth="1"/>
    <col min="8446" max="8446" width="7" style="108" bestFit="1" customWidth="1"/>
    <col min="8447" max="8451" width="5.58203125" style="108" bestFit="1" customWidth="1"/>
    <col min="8452" max="8452" width="6.08203125" style="108" bestFit="1" customWidth="1"/>
    <col min="8453" max="8453" width="9.58203125" style="108" bestFit="1" customWidth="1"/>
    <col min="8454" max="8454" width="7.08203125" style="108" bestFit="1" customWidth="1"/>
    <col min="8455" max="8455" width="9.08203125" style="108" bestFit="1" customWidth="1"/>
    <col min="8456" max="8456" width="8.5" style="108" bestFit="1" customWidth="1"/>
    <col min="8457" max="8691" width="10" style="108"/>
    <col min="8692" max="8692" width="3.58203125" style="108" customWidth="1"/>
    <col min="8693" max="8693" width="24.58203125" style="108" bestFit="1" customWidth="1"/>
    <col min="8694" max="8699" width="9" style="108" customWidth="1"/>
    <col min="8700" max="8700" width="8.58203125" style="108" customWidth="1"/>
    <col min="8701" max="8701" width="5.58203125" style="108" bestFit="1" customWidth="1"/>
    <col min="8702" max="8702" width="7" style="108" bestFit="1" customWidth="1"/>
    <col min="8703" max="8707" width="5.58203125" style="108" bestFit="1" customWidth="1"/>
    <col min="8708" max="8708" width="6.08203125" style="108" bestFit="1" customWidth="1"/>
    <col min="8709" max="8709" width="9.58203125" style="108" bestFit="1" customWidth="1"/>
    <col min="8710" max="8710" width="7.08203125" style="108" bestFit="1" customWidth="1"/>
    <col min="8711" max="8711" width="9.08203125" style="108" bestFit="1" customWidth="1"/>
    <col min="8712" max="8712" width="8.5" style="108" bestFit="1" customWidth="1"/>
    <col min="8713" max="8947" width="10" style="108"/>
    <col min="8948" max="8948" width="3.58203125" style="108" customWidth="1"/>
    <col min="8949" max="8949" width="24.58203125" style="108" bestFit="1" customWidth="1"/>
    <col min="8950" max="8955" width="9" style="108" customWidth="1"/>
    <col min="8956" max="8956" width="8.58203125" style="108" customWidth="1"/>
    <col min="8957" max="8957" width="5.58203125" style="108" bestFit="1" customWidth="1"/>
    <col min="8958" max="8958" width="7" style="108" bestFit="1" customWidth="1"/>
    <col min="8959" max="8963" width="5.58203125" style="108" bestFit="1" customWidth="1"/>
    <col min="8964" max="8964" width="6.08203125" style="108" bestFit="1" customWidth="1"/>
    <col min="8965" max="8965" width="9.58203125" style="108" bestFit="1" customWidth="1"/>
    <col min="8966" max="8966" width="7.08203125" style="108" bestFit="1" customWidth="1"/>
    <col min="8967" max="8967" width="9.08203125" style="108" bestFit="1" customWidth="1"/>
    <col min="8968" max="8968" width="8.5" style="108" bestFit="1" customWidth="1"/>
    <col min="8969" max="9203" width="10" style="108"/>
    <col min="9204" max="9204" width="3.58203125" style="108" customWidth="1"/>
    <col min="9205" max="9205" width="24.58203125" style="108" bestFit="1" customWidth="1"/>
    <col min="9206" max="9211" width="9" style="108" customWidth="1"/>
    <col min="9212" max="9212" width="8.58203125" style="108" customWidth="1"/>
    <col min="9213" max="9213" width="5.58203125" style="108" bestFit="1" customWidth="1"/>
    <col min="9214" max="9214" width="7" style="108" bestFit="1" customWidth="1"/>
    <col min="9215" max="9219" width="5.58203125" style="108" bestFit="1" customWidth="1"/>
    <col min="9220" max="9220" width="6.08203125" style="108" bestFit="1" customWidth="1"/>
    <col min="9221" max="9221" width="9.58203125" style="108" bestFit="1" customWidth="1"/>
    <col min="9222" max="9222" width="7.08203125" style="108" bestFit="1" customWidth="1"/>
    <col min="9223" max="9223" width="9.08203125" style="108" bestFit="1" customWidth="1"/>
    <col min="9224" max="9224" width="8.5" style="108" bestFit="1" customWidth="1"/>
    <col min="9225" max="9459" width="10" style="108"/>
    <col min="9460" max="9460" width="3.58203125" style="108" customWidth="1"/>
    <col min="9461" max="9461" width="24.58203125" style="108" bestFit="1" customWidth="1"/>
    <col min="9462" max="9467" width="9" style="108" customWidth="1"/>
    <col min="9468" max="9468" width="8.58203125" style="108" customWidth="1"/>
    <col min="9469" max="9469" width="5.58203125" style="108" bestFit="1" customWidth="1"/>
    <col min="9470" max="9470" width="7" style="108" bestFit="1" customWidth="1"/>
    <col min="9471" max="9475" width="5.58203125" style="108" bestFit="1" customWidth="1"/>
    <col min="9476" max="9476" width="6.08203125" style="108" bestFit="1" customWidth="1"/>
    <col min="9477" max="9477" width="9.58203125" style="108" bestFit="1" customWidth="1"/>
    <col min="9478" max="9478" width="7.08203125" style="108" bestFit="1" customWidth="1"/>
    <col min="9479" max="9479" width="9.08203125" style="108" bestFit="1" customWidth="1"/>
    <col min="9480" max="9480" width="8.5" style="108" bestFit="1" customWidth="1"/>
    <col min="9481" max="9715" width="10" style="108"/>
    <col min="9716" max="9716" width="3.58203125" style="108" customWidth="1"/>
    <col min="9717" max="9717" width="24.58203125" style="108" bestFit="1" customWidth="1"/>
    <col min="9718" max="9723" width="9" style="108" customWidth="1"/>
    <col min="9724" max="9724" width="8.58203125" style="108" customWidth="1"/>
    <col min="9725" max="9725" width="5.58203125" style="108" bestFit="1" customWidth="1"/>
    <col min="9726" max="9726" width="7" style="108" bestFit="1" customWidth="1"/>
    <col min="9727" max="9731" width="5.58203125" style="108" bestFit="1" customWidth="1"/>
    <col min="9732" max="9732" width="6.08203125" style="108" bestFit="1" customWidth="1"/>
    <col min="9733" max="9733" width="9.58203125" style="108" bestFit="1" customWidth="1"/>
    <col min="9734" max="9734" width="7.08203125" style="108" bestFit="1" customWidth="1"/>
    <col min="9735" max="9735" width="9.08203125" style="108" bestFit="1" customWidth="1"/>
    <col min="9736" max="9736" width="8.5" style="108" bestFit="1" customWidth="1"/>
    <col min="9737" max="9971" width="10" style="108"/>
    <col min="9972" max="9972" width="3.58203125" style="108" customWidth="1"/>
    <col min="9973" max="9973" width="24.58203125" style="108" bestFit="1" customWidth="1"/>
    <col min="9974" max="9979" width="9" style="108" customWidth="1"/>
    <col min="9980" max="9980" width="8.58203125" style="108" customWidth="1"/>
    <col min="9981" max="9981" width="5.58203125" style="108" bestFit="1" customWidth="1"/>
    <col min="9982" max="9982" width="7" style="108" bestFit="1" customWidth="1"/>
    <col min="9983" max="9987" width="5.58203125" style="108" bestFit="1" customWidth="1"/>
    <col min="9988" max="9988" width="6.08203125" style="108" bestFit="1" customWidth="1"/>
    <col min="9989" max="9989" width="9.58203125" style="108" bestFit="1" customWidth="1"/>
    <col min="9990" max="9990" width="7.08203125" style="108" bestFit="1" customWidth="1"/>
    <col min="9991" max="9991" width="9.08203125" style="108" bestFit="1" customWidth="1"/>
    <col min="9992" max="9992" width="8.5" style="108" bestFit="1" customWidth="1"/>
    <col min="9993" max="10227" width="10" style="108"/>
    <col min="10228" max="10228" width="3.58203125" style="108" customWidth="1"/>
    <col min="10229" max="10229" width="24.58203125" style="108" bestFit="1" customWidth="1"/>
    <col min="10230" max="10235" width="9" style="108" customWidth="1"/>
    <col min="10236" max="10236" width="8.58203125" style="108" customWidth="1"/>
    <col min="10237" max="10237" width="5.58203125" style="108" bestFit="1" customWidth="1"/>
    <col min="10238" max="10238" width="7" style="108" bestFit="1" customWidth="1"/>
    <col min="10239" max="10243" width="5.58203125" style="108" bestFit="1" customWidth="1"/>
    <col min="10244" max="10244" width="6.08203125" style="108" bestFit="1" customWidth="1"/>
    <col min="10245" max="10245" width="9.58203125" style="108" bestFit="1" customWidth="1"/>
    <col min="10246" max="10246" width="7.08203125" style="108" bestFit="1" customWidth="1"/>
    <col min="10247" max="10247" width="9.08203125" style="108" bestFit="1" customWidth="1"/>
    <col min="10248" max="10248" width="8.5" style="108" bestFit="1" customWidth="1"/>
    <col min="10249" max="10483" width="10" style="108"/>
    <col min="10484" max="10484" width="3.58203125" style="108" customWidth="1"/>
    <col min="10485" max="10485" width="24.58203125" style="108" bestFit="1" customWidth="1"/>
    <col min="10486" max="10491" width="9" style="108" customWidth="1"/>
    <col min="10492" max="10492" width="8.58203125" style="108" customWidth="1"/>
    <col min="10493" max="10493" width="5.58203125" style="108" bestFit="1" customWidth="1"/>
    <col min="10494" max="10494" width="7" style="108" bestFit="1" customWidth="1"/>
    <col min="10495" max="10499" width="5.58203125" style="108" bestFit="1" customWidth="1"/>
    <col min="10500" max="10500" width="6.08203125" style="108" bestFit="1" customWidth="1"/>
    <col min="10501" max="10501" width="9.58203125" style="108" bestFit="1" customWidth="1"/>
    <col min="10502" max="10502" width="7.08203125" style="108" bestFit="1" customWidth="1"/>
    <col min="10503" max="10503" width="9.08203125" style="108" bestFit="1" customWidth="1"/>
    <col min="10504" max="10504" width="8.5" style="108" bestFit="1" customWidth="1"/>
    <col min="10505" max="10739" width="10" style="108"/>
    <col min="10740" max="10740" width="3.58203125" style="108" customWidth="1"/>
    <col min="10741" max="10741" width="24.58203125" style="108" bestFit="1" customWidth="1"/>
    <col min="10742" max="10747" width="9" style="108" customWidth="1"/>
    <col min="10748" max="10748" width="8.58203125" style="108" customWidth="1"/>
    <col min="10749" max="10749" width="5.58203125" style="108" bestFit="1" customWidth="1"/>
    <col min="10750" max="10750" width="7" style="108" bestFit="1" customWidth="1"/>
    <col min="10751" max="10755" width="5.58203125" style="108" bestFit="1" customWidth="1"/>
    <col min="10756" max="10756" width="6.08203125" style="108" bestFit="1" customWidth="1"/>
    <col min="10757" max="10757" width="9.58203125" style="108" bestFit="1" customWidth="1"/>
    <col min="10758" max="10758" width="7.08203125" style="108" bestFit="1" customWidth="1"/>
    <col min="10759" max="10759" width="9.08203125" style="108" bestFit="1" customWidth="1"/>
    <col min="10760" max="10760" width="8.5" style="108" bestFit="1" customWidth="1"/>
    <col min="10761" max="10995" width="10" style="108"/>
    <col min="10996" max="10996" width="3.58203125" style="108" customWidth="1"/>
    <col min="10997" max="10997" width="24.58203125" style="108" bestFit="1" customWidth="1"/>
    <col min="10998" max="11003" width="9" style="108" customWidth="1"/>
    <col min="11004" max="11004" width="8.58203125" style="108" customWidth="1"/>
    <col min="11005" max="11005" width="5.58203125" style="108" bestFit="1" customWidth="1"/>
    <col min="11006" max="11006" width="7" style="108" bestFit="1" customWidth="1"/>
    <col min="11007" max="11011" width="5.58203125" style="108" bestFit="1" customWidth="1"/>
    <col min="11012" max="11012" width="6.08203125" style="108" bestFit="1" customWidth="1"/>
    <col min="11013" max="11013" width="9.58203125" style="108" bestFit="1" customWidth="1"/>
    <col min="11014" max="11014" width="7.08203125" style="108" bestFit="1" customWidth="1"/>
    <col min="11015" max="11015" width="9.08203125" style="108" bestFit="1" customWidth="1"/>
    <col min="11016" max="11016" width="8.5" style="108" bestFit="1" customWidth="1"/>
    <col min="11017" max="11251" width="10" style="108"/>
    <col min="11252" max="11252" width="3.58203125" style="108" customWidth="1"/>
    <col min="11253" max="11253" width="24.58203125" style="108" bestFit="1" customWidth="1"/>
    <col min="11254" max="11259" width="9" style="108" customWidth="1"/>
    <col min="11260" max="11260" width="8.58203125" style="108" customWidth="1"/>
    <col min="11261" max="11261" width="5.58203125" style="108" bestFit="1" customWidth="1"/>
    <col min="11262" max="11262" width="7" style="108" bestFit="1" customWidth="1"/>
    <col min="11263" max="11267" width="5.58203125" style="108" bestFit="1" customWidth="1"/>
    <col min="11268" max="11268" width="6.08203125" style="108" bestFit="1" customWidth="1"/>
    <col min="11269" max="11269" width="9.58203125" style="108" bestFit="1" customWidth="1"/>
    <col min="11270" max="11270" width="7.08203125" style="108" bestFit="1" customWidth="1"/>
    <col min="11271" max="11271" width="9.08203125" style="108" bestFit="1" customWidth="1"/>
    <col min="11272" max="11272" width="8.5" style="108" bestFit="1" customWidth="1"/>
    <col min="11273" max="11507" width="10" style="108"/>
    <col min="11508" max="11508" width="3.58203125" style="108" customWidth="1"/>
    <col min="11509" max="11509" width="24.58203125" style="108" bestFit="1" customWidth="1"/>
    <col min="11510" max="11515" width="9" style="108" customWidth="1"/>
    <col min="11516" max="11516" width="8.58203125" style="108" customWidth="1"/>
    <col min="11517" max="11517" width="5.58203125" style="108" bestFit="1" customWidth="1"/>
    <col min="11518" max="11518" width="7" style="108" bestFit="1" customWidth="1"/>
    <col min="11519" max="11523" width="5.58203125" style="108" bestFit="1" customWidth="1"/>
    <col min="11524" max="11524" width="6.08203125" style="108" bestFit="1" customWidth="1"/>
    <col min="11525" max="11525" width="9.58203125" style="108" bestFit="1" customWidth="1"/>
    <col min="11526" max="11526" width="7.08203125" style="108" bestFit="1" customWidth="1"/>
    <col min="11527" max="11527" width="9.08203125" style="108" bestFit="1" customWidth="1"/>
    <col min="11528" max="11528" width="8.5" style="108" bestFit="1" customWidth="1"/>
    <col min="11529" max="11763" width="10" style="108"/>
    <col min="11764" max="11764" width="3.58203125" style="108" customWidth="1"/>
    <col min="11765" max="11765" width="24.58203125" style="108" bestFit="1" customWidth="1"/>
    <col min="11766" max="11771" width="9" style="108" customWidth="1"/>
    <col min="11772" max="11772" width="8.58203125" style="108" customWidth="1"/>
    <col min="11773" max="11773" width="5.58203125" style="108" bestFit="1" customWidth="1"/>
    <col min="11774" max="11774" width="7" style="108" bestFit="1" customWidth="1"/>
    <col min="11775" max="11779" width="5.58203125" style="108" bestFit="1" customWidth="1"/>
    <col min="11780" max="11780" width="6.08203125" style="108" bestFit="1" customWidth="1"/>
    <col min="11781" max="11781" width="9.58203125" style="108" bestFit="1" customWidth="1"/>
    <col min="11782" max="11782" width="7.08203125" style="108" bestFit="1" customWidth="1"/>
    <col min="11783" max="11783" width="9.08203125" style="108" bestFit="1" customWidth="1"/>
    <col min="11784" max="11784" width="8.5" style="108" bestFit="1" customWidth="1"/>
    <col min="11785" max="12019" width="10" style="108"/>
    <col min="12020" max="12020" width="3.58203125" style="108" customWidth="1"/>
    <col min="12021" max="12021" width="24.58203125" style="108" bestFit="1" customWidth="1"/>
    <col min="12022" max="12027" width="9" style="108" customWidth="1"/>
    <col min="12028" max="12028" width="8.58203125" style="108" customWidth="1"/>
    <col min="12029" max="12029" width="5.58203125" style="108" bestFit="1" customWidth="1"/>
    <col min="12030" max="12030" width="7" style="108" bestFit="1" customWidth="1"/>
    <col min="12031" max="12035" width="5.58203125" style="108" bestFit="1" customWidth="1"/>
    <col min="12036" max="12036" width="6.08203125" style="108" bestFit="1" customWidth="1"/>
    <col min="12037" max="12037" width="9.58203125" style="108" bestFit="1" customWidth="1"/>
    <col min="12038" max="12038" width="7.08203125" style="108" bestFit="1" customWidth="1"/>
    <col min="12039" max="12039" width="9.08203125" style="108" bestFit="1" customWidth="1"/>
    <col min="12040" max="12040" width="8.5" style="108" bestFit="1" customWidth="1"/>
    <col min="12041" max="12275" width="10" style="108"/>
    <col min="12276" max="12276" width="3.58203125" style="108" customWidth="1"/>
    <col min="12277" max="12277" width="24.58203125" style="108" bestFit="1" customWidth="1"/>
    <col min="12278" max="12283" width="9" style="108" customWidth="1"/>
    <col min="12284" max="12284" width="8.58203125" style="108" customWidth="1"/>
    <col min="12285" max="12285" width="5.58203125" style="108" bestFit="1" customWidth="1"/>
    <col min="12286" max="12286" width="7" style="108" bestFit="1" customWidth="1"/>
    <col min="12287" max="12291" width="5.58203125" style="108" bestFit="1" customWidth="1"/>
    <col min="12292" max="12292" width="6.08203125" style="108" bestFit="1" customWidth="1"/>
    <col min="12293" max="12293" width="9.58203125" style="108" bestFit="1" customWidth="1"/>
    <col min="12294" max="12294" width="7.08203125" style="108" bestFit="1" customWidth="1"/>
    <col min="12295" max="12295" width="9.08203125" style="108" bestFit="1" customWidth="1"/>
    <col min="12296" max="12296" width="8.5" style="108" bestFit="1" customWidth="1"/>
    <col min="12297" max="12531" width="10" style="108"/>
    <col min="12532" max="12532" width="3.58203125" style="108" customWidth="1"/>
    <col min="12533" max="12533" width="24.58203125" style="108" bestFit="1" customWidth="1"/>
    <col min="12534" max="12539" width="9" style="108" customWidth="1"/>
    <col min="12540" max="12540" width="8.58203125" style="108" customWidth="1"/>
    <col min="12541" max="12541" width="5.58203125" style="108" bestFit="1" customWidth="1"/>
    <col min="12542" max="12542" width="7" style="108" bestFit="1" customWidth="1"/>
    <col min="12543" max="12547" width="5.58203125" style="108" bestFit="1" customWidth="1"/>
    <col min="12548" max="12548" width="6.08203125" style="108" bestFit="1" customWidth="1"/>
    <col min="12549" max="12549" width="9.58203125" style="108" bestFit="1" customWidth="1"/>
    <col min="12550" max="12550" width="7.08203125" style="108" bestFit="1" customWidth="1"/>
    <col min="12551" max="12551" width="9.08203125" style="108" bestFit="1" customWidth="1"/>
    <col min="12552" max="12552" width="8.5" style="108" bestFit="1" customWidth="1"/>
    <col min="12553" max="12787" width="10" style="108"/>
    <col min="12788" max="12788" width="3.58203125" style="108" customWidth="1"/>
    <col min="12789" max="12789" width="24.58203125" style="108" bestFit="1" customWidth="1"/>
    <col min="12790" max="12795" width="9" style="108" customWidth="1"/>
    <col min="12796" max="12796" width="8.58203125" style="108" customWidth="1"/>
    <col min="12797" max="12797" width="5.58203125" style="108" bestFit="1" customWidth="1"/>
    <col min="12798" max="12798" width="7" style="108" bestFit="1" customWidth="1"/>
    <col min="12799" max="12803" width="5.58203125" style="108" bestFit="1" customWidth="1"/>
    <col min="12804" max="12804" width="6.08203125" style="108" bestFit="1" customWidth="1"/>
    <col min="12805" max="12805" width="9.58203125" style="108" bestFit="1" customWidth="1"/>
    <col min="12806" max="12806" width="7.08203125" style="108" bestFit="1" customWidth="1"/>
    <col min="12807" max="12807" width="9.08203125" style="108" bestFit="1" customWidth="1"/>
    <col min="12808" max="12808" width="8.5" style="108" bestFit="1" customWidth="1"/>
    <col min="12809" max="13043" width="10" style="108"/>
    <col min="13044" max="13044" width="3.58203125" style="108" customWidth="1"/>
    <col min="13045" max="13045" width="24.58203125" style="108" bestFit="1" customWidth="1"/>
    <col min="13046" max="13051" width="9" style="108" customWidth="1"/>
    <col min="13052" max="13052" width="8.58203125" style="108" customWidth="1"/>
    <col min="13053" max="13053" width="5.58203125" style="108" bestFit="1" customWidth="1"/>
    <col min="13054" max="13054" width="7" style="108" bestFit="1" customWidth="1"/>
    <col min="13055" max="13059" width="5.58203125" style="108" bestFit="1" customWidth="1"/>
    <col min="13060" max="13060" width="6.08203125" style="108" bestFit="1" customWidth="1"/>
    <col min="13061" max="13061" width="9.58203125" style="108" bestFit="1" customWidth="1"/>
    <col min="13062" max="13062" width="7.08203125" style="108" bestFit="1" customWidth="1"/>
    <col min="13063" max="13063" width="9.08203125" style="108" bestFit="1" customWidth="1"/>
    <col min="13064" max="13064" width="8.5" style="108" bestFit="1" customWidth="1"/>
    <col min="13065" max="13299" width="10" style="108"/>
    <col min="13300" max="13300" width="3.58203125" style="108" customWidth="1"/>
    <col min="13301" max="13301" width="24.58203125" style="108" bestFit="1" customWidth="1"/>
    <col min="13302" max="13307" width="9" style="108" customWidth="1"/>
    <col min="13308" max="13308" width="8.58203125" style="108" customWidth="1"/>
    <col min="13309" max="13309" width="5.58203125" style="108" bestFit="1" customWidth="1"/>
    <col min="13310" max="13310" width="7" style="108" bestFit="1" customWidth="1"/>
    <col min="13311" max="13315" width="5.58203125" style="108" bestFit="1" customWidth="1"/>
    <col min="13316" max="13316" width="6.08203125" style="108" bestFit="1" customWidth="1"/>
    <col min="13317" max="13317" width="9.58203125" style="108" bestFit="1" customWidth="1"/>
    <col min="13318" max="13318" width="7.08203125" style="108" bestFit="1" customWidth="1"/>
    <col min="13319" max="13319" width="9.08203125" style="108" bestFit="1" customWidth="1"/>
    <col min="13320" max="13320" width="8.5" style="108" bestFit="1" customWidth="1"/>
    <col min="13321" max="13555" width="10" style="108"/>
    <col min="13556" max="13556" width="3.58203125" style="108" customWidth="1"/>
    <col min="13557" max="13557" width="24.58203125" style="108" bestFit="1" customWidth="1"/>
    <col min="13558" max="13563" width="9" style="108" customWidth="1"/>
    <col min="13564" max="13564" width="8.58203125" style="108" customWidth="1"/>
    <col min="13565" max="13565" width="5.58203125" style="108" bestFit="1" customWidth="1"/>
    <col min="13566" max="13566" width="7" style="108" bestFit="1" customWidth="1"/>
    <col min="13567" max="13571" width="5.58203125" style="108" bestFit="1" customWidth="1"/>
    <col min="13572" max="13572" width="6.08203125" style="108" bestFit="1" customWidth="1"/>
    <col min="13573" max="13573" width="9.58203125" style="108" bestFit="1" customWidth="1"/>
    <col min="13574" max="13574" width="7.08203125" style="108" bestFit="1" customWidth="1"/>
    <col min="13575" max="13575" width="9.08203125" style="108" bestFit="1" customWidth="1"/>
    <col min="13576" max="13576" width="8.5" style="108" bestFit="1" customWidth="1"/>
    <col min="13577" max="13811" width="10" style="108"/>
    <col min="13812" max="13812" width="3.58203125" style="108" customWidth="1"/>
    <col min="13813" max="13813" width="24.58203125" style="108" bestFit="1" customWidth="1"/>
    <col min="13814" max="13819" width="9" style="108" customWidth="1"/>
    <col min="13820" max="13820" width="8.58203125" style="108" customWidth="1"/>
    <col min="13821" max="13821" width="5.58203125" style="108" bestFit="1" customWidth="1"/>
    <col min="13822" max="13822" width="7" style="108" bestFit="1" customWidth="1"/>
    <col min="13823" max="13827" width="5.58203125" style="108" bestFit="1" customWidth="1"/>
    <col min="13828" max="13828" width="6.08203125" style="108" bestFit="1" customWidth="1"/>
    <col min="13829" max="13829" width="9.58203125" style="108" bestFit="1" customWidth="1"/>
    <col min="13830" max="13830" width="7.08203125" style="108" bestFit="1" customWidth="1"/>
    <col min="13831" max="13831" width="9.08203125" style="108" bestFit="1" customWidth="1"/>
    <col min="13832" max="13832" width="8.5" style="108" bestFit="1" customWidth="1"/>
    <col min="13833" max="14067" width="10" style="108"/>
    <col min="14068" max="14068" width="3.58203125" style="108" customWidth="1"/>
    <col min="14069" max="14069" width="24.58203125" style="108" bestFit="1" customWidth="1"/>
    <col min="14070" max="14075" width="9" style="108" customWidth="1"/>
    <col min="14076" max="14076" width="8.58203125" style="108" customWidth="1"/>
    <col min="14077" max="14077" width="5.58203125" style="108" bestFit="1" customWidth="1"/>
    <col min="14078" max="14078" width="7" style="108" bestFit="1" customWidth="1"/>
    <col min="14079" max="14083" width="5.58203125" style="108" bestFit="1" customWidth="1"/>
    <col min="14084" max="14084" width="6.08203125" style="108" bestFit="1" customWidth="1"/>
    <col min="14085" max="14085" width="9.58203125" style="108" bestFit="1" customWidth="1"/>
    <col min="14086" max="14086" width="7.08203125" style="108" bestFit="1" customWidth="1"/>
    <col min="14087" max="14087" width="9.08203125" style="108" bestFit="1" customWidth="1"/>
    <col min="14088" max="14088" width="8.5" style="108" bestFit="1" customWidth="1"/>
    <col min="14089" max="14323" width="10" style="108"/>
    <col min="14324" max="14324" width="3.58203125" style="108" customWidth="1"/>
    <col min="14325" max="14325" width="24.58203125" style="108" bestFit="1" customWidth="1"/>
    <col min="14326" max="14331" width="9" style="108" customWidth="1"/>
    <col min="14332" max="14332" width="8.58203125" style="108" customWidth="1"/>
    <col min="14333" max="14333" width="5.58203125" style="108" bestFit="1" customWidth="1"/>
    <col min="14334" max="14334" width="7" style="108" bestFit="1" customWidth="1"/>
    <col min="14335" max="14339" width="5.58203125" style="108" bestFit="1" customWidth="1"/>
    <col min="14340" max="14340" width="6.08203125" style="108" bestFit="1" customWidth="1"/>
    <col min="14341" max="14341" width="9.58203125" style="108" bestFit="1" customWidth="1"/>
    <col min="14342" max="14342" width="7.08203125" style="108" bestFit="1" customWidth="1"/>
    <col min="14343" max="14343" width="9.08203125" style="108" bestFit="1" customWidth="1"/>
    <col min="14344" max="14344" width="8.5" style="108" bestFit="1" customWidth="1"/>
    <col min="14345" max="14579" width="10" style="108"/>
    <col min="14580" max="14580" width="3.58203125" style="108" customWidth="1"/>
    <col min="14581" max="14581" width="24.58203125" style="108" bestFit="1" customWidth="1"/>
    <col min="14582" max="14587" width="9" style="108" customWidth="1"/>
    <col min="14588" max="14588" width="8.58203125" style="108" customWidth="1"/>
    <col min="14589" max="14589" width="5.58203125" style="108" bestFit="1" customWidth="1"/>
    <col min="14590" max="14590" width="7" style="108" bestFit="1" customWidth="1"/>
    <col min="14591" max="14595" width="5.58203125" style="108" bestFit="1" customWidth="1"/>
    <col min="14596" max="14596" width="6.08203125" style="108" bestFit="1" customWidth="1"/>
    <col min="14597" max="14597" width="9.58203125" style="108" bestFit="1" customWidth="1"/>
    <col min="14598" max="14598" width="7.08203125" style="108" bestFit="1" customWidth="1"/>
    <col min="14599" max="14599" width="9.08203125" style="108" bestFit="1" customWidth="1"/>
    <col min="14600" max="14600" width="8.5" style="108" bestFit="1" customWidth="1"/>
    <col min="14601" max="14835" width="10" style="108"/>
    <col min="14836" max="14836" width="3.58203125" style="108" customWidth="1"/>
    <col min="14837" max="14837" width="24.58203125" style="108" bestFit="1" customWidth="1"/>
    <col min="14838" max="14843" width="9" style="108" customWidth="1"/>
    <col min="14844" max="14844" width="8.58203125" style="108" customWidth="1"/>
    <col min="14845" max="14845" width="5.58203125" style="108" bestFit="1" customWidth="1"/>
    <col min="14846" max="14846" width="7" style="108" bestFit="1" customWidth="1"/>
    <col min="14847" max="14851" width="5.58203125" style="108" bestFit="1" customWidth="1"/>
    <col min="14852" max="14852" width="6.08203125" style="108" bestFit="1" customWidth="1"/>
    <col min="14853" max="14853" width="9.58203125" style="108" bestFit="1" customWidth="1"/>
    <col min="14854" max="14854" width="7.08203125" style="108" bestFit="1" customWidth="1"/>
    <col min="14855" max="14855" width="9.08203125" style="108" bestFit="1" customWidth="1"/>
    <col min="14856" max="14856" width="8.5" style="108" bestFit="1" customWidth="1"/>
    <col min="14857" max="15091" width="10" style="108"/>
    <col min="15092" max="15092" width="3.58203125" style="108" customWidth="1"/>
    <col min="15093" max="15093" width="24.58203125" style="108" bestFit="1" customWidth="1"/>
    <col min="15094" max="15099" width="9" style="108" customWidth="1"/>
    <col min="15100" max="15100" width="8.58203125" style="108" customWidth="1"/>
    <col min="15101" max="15101" width="5.58203125" style="108" bestFit="1" customWidth="1"/>
    <col min="15102" max="15102" width="7" style="108" bestFit="1" customWidth="1"/>
    <col min="15103" max="15107" width="5.58203125" style="108" bestFit="1" customWidth="1"/>
    <col min="15108" max="15108" width="6.08203125" style="108" bestFit="1" customWidth="1"/>
    <col min="15109" max="15109" width="9.58203125" style="108" bestFit="1" customWidth="1"/>
    <col min="15110" max="15110" width="7.08203125" style="108" bestFit="1" customWidth="1"/>
    <col min="15111" max="15111" width="9.08203125" style="108" bestFit="1" customWidth="1"/>
    <col min="15112" max="15112" width="8.5" style="108" bestFit="1" customWidth="1"/>
    <col min="15113" max="15347" width="10" style="108"/>
    <col min="15348" max="15348" width="3.58203125" style="108" customWidth="1"/>
    <col min="15349" max="15349" width="24.58203125" style="108" bestFit="1" customWidth="1"/>
    <col min="15350" max="15355" width="9" style="108" customWidth="1"/>
    <col min="15356" max="15356" width="8.58203125" style="108" customWidth="1"/>
    <col min="15357" max="15357" width="5.58203125" style="108" bestFit="1" customWidth="1"/>
    <col min="15358" max="15358" width="7" style="108" bestFit="1" customWidth="1"/>
    <col min="15359" max="15363" width="5.58203125" style="108" bestFit="1" customWidth="1"/>
    <col min="15364" max="15364" width="6.08203125" style="108" bestFit="1" customWidth="1"/>
    <col min="15365" max="15365" width="9.58203125" style="108" bestFit="1" customWidth="1"/>
    <col min="15366" max="15366" width="7.08203125" style="108" bestFit="1" customWidth="1"/>
    <col min="15367" max="15367" width="9.08203125" style="108" bestFit="1" customWidth="1"/>
    <col min="15368" max="15368" width="8.5" style="108" bestFit="1" customWidth="1"/>
    <col min="15369" max="15603" width="10" style="108"/>
    <col min="15604" max="15604" width="3.58203125" style="108" customWidth="1"/>
    <col min="15605" max="15605" width="24.58203125" style="108" bestFit="1" customWidth="1"/>
    <col min="15606" max="15611" width="9" style="108" customWidth="1"/>
    <col min="15612" max="15612" width="8.58203125" style="108" customWidth="1"/>
    <col min="15613" max="15613" width="5.58203125" style="108" bestFit="1" customWidth="1"/>
    <col min="15614" max="15614" width="7" style="108" bestFit="1" customWidth="1"/>
    <col min="15615" max="15619" width="5.58203125" style="108" bestFit="1" customWidth="1"/>
    <col min="15620" max="15620" width="6.08203125" style="108" bestFit="1" customWidth="1"/>
    <col min="15621" max="15621" width="9.58203125" style="108" bestFit="1" customWidth="1"/>
    <col min="15622" max="15622" width="7.08203125" style="108" bestFit="1" customWidth="1"/>
    <col min="15623" max="15623" width="9.08203125" style="108" bestFit="1" customWidth="1"/>
    <col min="15624" max="15624" width="8.5" style="108" bestFit="1" customWidth="1"/>
    <col min="15625" max="15859" width="10" style="108"/>
    <col min="15860" max="15860" width="3.58203125" style="108" customWidth="1"/>
    <col min="15861" max="15861" width="24.58203125" style="108" bestFit="1" customWidth="1"/>
    <col min="15862" max="15867" width="9" style="108" customWidth="1"/>
    <col min="15868" max="15868" width="8.58203125" style="108" customWidth="1"/>
    <col min="15869" max="15869" width="5.58203125" style="108" bestFit="1" customWidth="1"/>
    <col min="15870" max="15870" width="7" style="108" bestFit="1" customWidth="1"/>
    <col min="15871" max="15875" width="5.58203125" style="108" bestFit="1" customWidth="1"/>
    <col min="15876" max="15876" width="6.08203125" style="108" bestFit="1" customWidth="1"/>
    <col min="15877" max="15877" width="9.58203125" style="108" bestFit="1" customWidth="1"/>
    <col min="15878" max="15878" width="7.08203125" style="108" bestFit="1" customWidth="1"/>
    <col min="15879" max="15879" width="9.08203125" style="108" bestFit="1" customWidth="1"/>
    <col min="15880" max="15880" width="8.5" style="108" bestFit="1" customWidth="1"/>
    <col min="15881" max="16115" width="10" style="108"/>
    <col min="16116" max="16116" width="3.58203125" style="108" customWidth="1"/>
    <col min="16117" max="16117" width="24.58203125" style="108" bestFit="1" customWidth="1"/>
    <col min="16118" max="16123" width="9" style="108" customWidth="1"/>
    <col min="16124" max="16124" width="8.58203125" style="108" customWidth="1"/>
    <col min="16125" max="16125" width="5.58203125" style="108" bestFit="1" customWidth="1"/>
    <col min="16126" max="16126" width="7" style="108" bestFit="1" customWidth="1"/>
    <col min="16127" max="16131" width="5.58203125" style="108" bestFit="1" customWidth="1"/>
    <col min="16132" max="16132" width="6.08203125" style="108" bestFit="1" customWidth="1"/>
    <col min="16133" max="16133" width="9.58203125" style="108" bestFit="1" customWidth="1"/>
    <col min="16134" max="16134" width="7.08203125" style="108" bestFit="1" customWidth="1"/>
    <col min="16135" max="16135" width="9.08203125" style="108" bestFit="1" customWidth="1"/>
    <col min="16136" max="16136" width="8.5" style="108" bestFit="1" customWidth="1"/>
    <col min="16137" max="16384" width="11" style="108"/>
  </cols>
  <sheetData>
    <row r="1" spans="1:65" ht="14.15" customHeight="1" x14ac:dyDescent="0.3">
      <c r="A1" s="798" t="s">
        <v>28</v>
      </c>
      <c r="B1" s="798"/>
      <c r="C1" s="798"/>
      <c r="D1" s="106"/>
      <c r="E1" s="106"/>
      <c r="F1" s="106"/>
      <c r="G1" s="106"/>
      <c r="H1" s="107"/>
    </row>
    <row r="2" spans="1:65" ht="14.15" customHeight="1" x14ac:dyDescent="0.3">
      <c r="A2" s="799"/>
      <c r="B2" s="799"/>
      <c r="C2" s="799"/>
      <c r="D2" s="109"/>
      <c r="E2" s="109"/>
      <c r="F2" s="109"/>
      <c r="H2" s="79" t="s">
        <v>149</v>
      </c>
    </row>
    <row r="3" spans="1:65" s="81" customFormat="1" ht="13" x14ac:dyDescent="0.3">
      <c r="A3" s="70"/>
      <c r="B3" s="786">
        <f>INDICE!A3</f>
        <v>46203</v>
      </c>
      <c r="C3" s="787"/>
      <c r="D3" s="787" t="s">
        <v>115</v>
      </c>
      <c r="E3" s="787"/>
      <c r="F3" s="787" t="s">
        <v>116</v>
      </c>
      <c r="G3" s="787"/>
      <c r="H3" s="787"/>
      <c r="I3" s="84"/>
      <c r="J3" s="84"/>
      <c r="K3" s="84"/>
      <c r="L3" s="84"/>
      <c r="M3" s="84"/>
      <c r="N3" s="84"/>
      <c r="O3" s="84"/>
      <c r="P3" s="84"/>
      <c r="Q3" s="84"/>
      <c r="R3" s="84"/>
      <c r="S3" s="84"/>
      <c r="T3" s="84"/>
      <c r="U3" s="84"/>
      <c r="V3" s="84"/>
      <c r="W3" s="84"/>
      <c r="X3" s="84"/>
      <c r="Y3" s="84"/>
      <c r="Z3" s="84"/>
      <c r="AA3" s="84"/>
      <c r="AB3" s="84"/>
      <c r="AC3" s="84"/>
      <c r="AD3" s="84"/>
      <c r="AE3" s="84"/>
      <c r="AF3" s="84"/>
      <c r="AG3" s="84"/>
      <c r="AH3" s="84"/>
      <c r="AI3" s="84"/>
      <c r="AJ3" s="84"/>
      <c r="AK3" s="84"/>
      <c r="AL3" s="84"/>
      <c r="AM3" s="84"/>
      <c r="AN3" s="84"/>
      <c r="AO3" s="84"/>
      <c r="AP3" s="84"/>
      <c r="AQ3" s="84"/>
      <c r="AR3" s="84"/>
      <c r="AS3" s="84"/>
      <c r="AT3" s="84"/>
      <c r="AU3" s="84"/>
      <c r="AV3" s="84"/>
      <c r="AW3" s="84"/>
      <c r="AX3" s="84"/>
      <c r="AY3" s="84"/>
      <c r="AZ3" s="84"/>
      <c r="BA3" s="84"/>
      <c r="BB3" s="84"/>
      <c r="BC3" s="84"/>
      <c r="BD3" s="84"/>
      <c r="BE3" s="84"/>
      <c r="BF3" s="84"/>
      <c r="BG3" s="84"/>
      <c r="BH3" s="84"/>
      <c r="BI3" s="84"/>
      <c r="BJ3" s="84"/>
      <c r="BK3" s="84"/>
      <c r="BL3" s="84"/>
      <c r="BM3" s="84"/>
    </row>
    <row r="4" spans="1:65" s="81" customFormat="1" ht="13" x14ac:dyDescent="0.3">
      <c r="A4" s="66"/>
      <c r="B4" s="82" t="s">
        <v>47</v>
      </c>
      <c r="C4" s="82" t="s">
        <v>413</v>
      </c>
      <c r="D4" s="82" t="s">
        <v>47</v>
      </c>
      <c r="E4" s="82" t="s">
        <v>413</v>
      </c>
      <c r="F4" s="82" t="s">
        <v>47</v>
      </c>
      <c r="G4" s="82" t="s">
        <v>413</v>
      </c>
      <c r="H4" s="83" t="s">
        <v>106</v>
      </c>
      <c r="I4" s="84"/>
      <c r="J4" s="84"/>
      <c r="K4" s="84"/>
      <c r="L4" s="84"/>
      <c r="M4" s="84"/>
      <c r="N4" s="84"/>
      <c r="O4" s="84"/>
      <c r="P4" s="84"/>
      <c r="Q4" s="84"/>
      <c r="R4" s="84"/>
      <c r="S4" s="84"/>
      <c r="T4" s="84"/>
      <c r="U4" s="84"/>
      <c r="V4" s="84"/>
      <c r="W4" s="84"/>
      <c r="X4" s="84"/>
      <c r="Y4" s="84"/>
      <c r="Z4" s="84"/>
      <c r="AA4" s="84"/>
      <c r="AB4" s="84"/>
      <c r="AC4" s="84"/>
      <c r="AD4" s="84"/>
      <c r="AE4" s="84"/>
      <c r="AF4" s="84"/>
      <c r="AG4" s="84"/>
      <c r="AH4" s="84"/>
      <c r="AI4" s="84"/>
      <c r="AJ4" s="84"/>
      <c r="AK4" s="84"/>
      <c r="AL4" s="84"/>
      <c r="AM4" s="84"/>
      <c r="AN4" s="84"/>
      <c r="AO4" s="84"/>
      <c r="AP4" s="84"/>
      <c r="AQ4" s="84"/>
      <c r="AR4" s="84"/>
      <c r="AS4" s="84"/>
      <c r="AT4" s="84"/>
      <c r="AU4" s="84"/>
      <c r="AV4" s="84"/>
      <c r="AW4" s="84"/>
      <c r="AX4" s="84"/>
      <c r="AY4" s="84"/>
      <c r="AZ4" s="84"/>
      <c r="BA4" s="84"/>
      <c r="BB4" s="84"/>
      <c r="BC4" s="84"/>
      <c r="BD4" s="84"/>
      <c r="BE4" s="84"/>
      <c r="BF4" s="84"/>
      <c r="BG4" s="84"/>
      <c r="BH4" s="84"/>
      <c r="BI4" s="84"/>
      <c r="BJ4" s="84"/>
      <c r="BK4" s="84"/>
      <c r="BL4" s="84"/>
      <c r="BM4" s="84"/>
    </row>
    <row r="5" spans="1:65" ht="14.15" customHeight="1" x14ac:dyDescent="0.3">
      <c r="A5" s="107" t="s">
        <v>181</v>
      </c>
      <c r="B5" s="375">
        <v>652.49611999999945</v>
      </c>
      <c r="C5" s="111">
        <v>12.309580126115366</v>
      </c>
      <c r="D5" s="110">
        <v>3371.7732099999998</v>
      </c>
      <c r="E5" s="111">
        <v>7.6254044383558108</v>
      </c>
      <c r="F5" s="110">
        <v>6886.4262499999986</v>
      </c>
      <c r="G5" s="111">
        <v>7.8254261522474584</v>
      </c>
      <c r="H5" s="372">
        <v>23.580956762656474</v>
      </c>
    </row>
    <row r="6" spans="1:65" ht="14.15" customHeight="1" x14ac:dyDescent="0.3">
      <c r="A6" s="107" t="s">
        <v>182</v>
      </c>
      <c r="B6" s="376">
        <v>34.271270000000023</v>
      </c>
      <c r="C6" s="329">
        <v>6.0471887860878137</v>
      </c>
      <c r="D6" s="112">
        <v>178.6268299999999</v>
      </c>
      <c r="E6" s="113">
        <v>1.3334005762314836</v>
      </c>
      <c r="F6" s="112">
        <v>379.13327999999996</v>
      </c>
      <c r="G6" s="114">
        <v>5.1287804634577068</v>
      </c>
      <c r="H6" s="373">
        <v>1.2982532823849136</v>
      </c>
    </row>
    <row r="7" spans="1:65" ht="14.15" customHeight="1" x14ac:dyDescent="0.3">
      <c r="A7" s="107" t="s">
        <v>568</v>
      </c>
      <c r="B7" s="341">
        <v>3.5459999999999998E-2</v>
      </c>
      <c r="C7" s="113">
        <v>0</v>
      </c>
      <c r="D7" s="96">
        <v>9.3699999999999992E-2</v>
      </c>
      <c r="E7" s="113">
        <v>109.33869526362818</v>
      </c>
      <c r="F7" s="96">
        <v>0.11022</v>
      </c>
      <c r="G7" s="113">
        <v>67.405832320777634</v>
      </c>
      <c r="H7" s="341">
        <v>3.7742262242044584E-4</v>
      </c>
    </row>
    <row r="8" spans="1:65" ht="14.15" customHeight="1" x14ac:dyDescent="0.3">
      <c r="A8" s="368" t="s">
        <v>183</v>
      </c>
      <c r="B8" s="369">
        <v>686.80284999999935</v>
      </c>
      <c r="C8" s="370">
        <v>11.985372240490253</v>
      </c>
      <c r="D8" s="369">
        <v>3550.4937400000003</v>
      </c>
      <c r="E8" s="370">
        <v>7.2916141080117205</v>
      </c>
      <c r="F8" s="369">
        <v>7265.6697499999991</v>
      </c>
      <c r="G8" s="371">
        <v>7.6818752956467176</v>
      </c>
      <c r="H8" s="371">
        <v>24.879587467663811</v>
      </c>
    </row>
    <row r="9" spans="1:65" ht="14.15" customHeight="1" x14ac:dyDescent="0.3">
      <c r="A9" s="107" t="s">
        <v>169</v>
      </c>
      <c r="B9" s="376">
        <v>1945.9598200000028</v>
      </c>
      <c r="C9" s="113">
        <v>4.720563040602836</v>
      </c>
      <c r="D9" s="112">
        <v>10673.13596</v>
      </c>
      <c r="E9" s="111">
        <v>-1.3393383500606659</v>
      </c>
      <c r="F9" s="112">
        <v>21682.994369999993</v>
      </c>
      <c r="G9" s="114">
        <v>-7.1674063183553169E-2</v>
      </c>
      <c r="H9" s="373">
        <v>74.248345101189997</v>
      </c>
    </row>
    <row r="10" spans="1:65" ht="14.15" customHeight="1" x14ac:dyDescent="0.3">
      <c r="A10" s="107" t="s">
        <v>569</v>
      </c>
      <c r="B10" s="341">
        <v>33.929249999999996</v>
      </c>
      <c r="C10" s="113">
        <v>43.355618096923735</v>
      </c>
      <c r="D10" s="96">
        <v>125.56547</v>
      </c>
      <c r="E10" s="113">
        <v>37.64213595153317</v>
      </c>
      <c r="F10" s="112">
        <v>254.67279000000002</v>
      </c>
      <c r="G10" s="114">
        <v>77.001208282206377</v>
      </c>
      <c r="H10" s="320">
        <v>0.87206743114617602</v>
      </c>
    </row>
    <row r="11" spans="1:65" ht="14.15" customHeight="1" x14ac:dyDescent="0.3">
      <c r="A11" s="368" t="s">
        <v>442</v>
      </c>
      <c r="B11" s="369">
        <v>1979.8890700000029</v>
      </c>
      <c r="C11" s="734">
        <v>5.2064582530406227</v>
      </c>
      <c r="D11" s="369">
        <v>10798.701429999999</v>
      </c>
      <c r="E11" s="370">
        <v>-1.0133649887637279</v>
      </c>
      <c r="F11" s="369">
        <v>21937.667159999997</v>
      </c>
      <c r="G11" s="371">
        <v>0.43602573670777511</v>
      </c>
      <c r="H11" s="371">
        <v>75.120412532336189</v>
      </c>
    </row>
    <row r="12" spans="1:65" ht="14.15" customHeight="1" x14ac:dyDescent="0.3">
      <c r="A12" s="106" t="s">
        <v>423</v>
      </c>
      <c r="B12" s="116">
        <v>2666.691920000002</v>
      </c>
      <c r="C12" s="727">
        <v>6.8726487079383736</v>
      </c>
      <c r="D12" s="116">
        <v>14349.195169999999</v>
      </c>
      <c r="E12" s="727">
        <v>0.91953423136585166</v>
      </c>
      <c r="F12" s="116">
        <v>29203.336909999998</v>
      </c>
      <c r="G12" s="719">
        <v>2.1460867699740671</v>
      </c>
      <c r="H12" s="117">
        <v>100</v>
      </c>
    </row>
    <row r="13" spans="1:65" ht="14.15" customHeight="1" x14ac:dyDescent="0.3">
      <c r="A13" s="118" t="s">
        <v>184</v>
      </c>
      <c r="B13" s="119">
        <v>5352.4324200000019</v>
      </c>
      <c r="C13" s="119"/>
      <c r="D13" s="119">
        <v>29621.192807956795</v>
      </c>
      <c r="E13" s="119"/>
      <c r="F13" s="119">
        <v>60078.573857956799</v>
      </c>
      <c r="G13" s="120"/>
      <c r="H13" s="121"/>
    </row>
    <row r="14" spans="1:65" ht="14.15" customHeight="1" x14ac:dyDescent="0.3">
      <c r="A14" s="122" t="s">
        <v>185</v>
      </c>
      <c r="B14" s="377">
        <v>49.822056791143957</v>
      </c>
      <c r="C14" s="123"/>
      <c r="D14" s="123">
        <v>48.442327299343404</v>
      </c>
      <c r="E14" s="123"/>
      <c r="F14" s="123">
        <v>48.608572132629462</v>
      </c>
      <c r="G14" s="124"/>
      <c r="H14" s="374"/>
    </row>
    <row r="15" spans="1:65" ht="14.15" customHeight="1" x14ac:dyDescent="0.3">
      <c r="A15" s="107"/>
      <c r="B15" s="107"/>
      <c r="C15" s="107"/>
      <c r="D15" s="107"/>
      <c r="E15" s="107"/>
      <c r="F15" s="107"/>
      <c r="H15" s="79" t="s">
        <v>217</v>
      </c>
    </row>
    <row r="16" spans="1:65" ht="14.15" customHeight="1" x14ac:dyDescent="0.3">
      <c r="A16" s="101" t="s">
        <v>471</v>
      </c>
      <c r="B16" s="101"/>
      <c r="C16" s="125"/>
      <c r="D16" s="125"/>
      <c r="E16" s="125"/>
      <c r="F16" s="101"/>
      <c r="G16" s="101"/>
      <c r="H16" s="101"/>
    </row>
    <row r="17" spans="1:12" ht="14.15" customHeight="1" x14ac:dyDescent="0.3">
      <c r="A17" s="101" t="s">
        <v>570</v>
      </c>
      <c r="B17" s="101"/>
      <c r="C17" s="125"/>
      <c r="D17" s="125"/>
      <c r="E17" s="125"/>
      <c r="F17" s="101"/>
      <c r="G17" s="101"/>
      <c r="H17" s="101"/>
    </row>
    <row r="18" spans="1:12" ht="14.15" customHeight="1" x14ac:dyDescent="0.3">
      <c r="A18" s="101" t="s">
        <v>571</v>
      </c>
    </row>
    <row r="19" spans="1:12" ht="14.15" customHeight="1" x14ac:dyDescent="0.3">
      <c r="A19" s="133" t="s">
        <v>524</v>
      </c>
      <c r="L19" s="622"/>
    </row>
    <row r="20" spans="1:12" ht="14.15" customHeight="1" x14ac:dyDescent="0.3">
      <c r="A20" s="101"/>
      <c r="L20" s="622"/>
    </row>
  </sheetData>
  <mergeCells count="4">
    <mergeCell ref="A1:C2"/>
    <mergeCell ref="B3:C3"/>
    <mergeCell ref="D3:E3"/>
    <mergeCell ref="F3:H3"/>
  </mergeCells>
  <conditionalFormatting sqref="B7">
    <cfRule type="cellIs" dxfId="221" priority="50" operator="between">
      <formula>0</formula>
      <formula>0.5</formula>
    </cfRule>
    <cfRule type="cellIs" dxfId="220" priority="51" operator="between">
      <formula>0</formula>
      <formula>0.49</formula>
    </cfRule>
  </conditionalFormatting>
  <conditionalFormatting sqref="B10">
    <cfRule type="cellIs" dxfId="219" priority="24" operator="equal">
      <formula>0</formula>
    </cfRule>
    <cfRule type="cellIs" dxfId="218" priority="25" operator="between">
      <formula>0</formula>
      <formula>0.5</formula>
    </cfRule>
    <cfRule type="cellIs" dxfId="217" priority="26" operator="between">
      <formula>0</formula>
      <formula>0.49</formula>
    </cfRule>
  </conditionalFormatting>
  <conditionalFormatting sqref="B7:C7 E7">
    <cfRule type="cellIs" dxfId="216" priority="41" operator="equal">
      <formula>0</formula>
    </cfRule>
  </conditionalFormatting>
  <conditionalFormatting sqref="C6">
    <cfRule type="cellIs" dxfId="215" priority="13" operator="between">
      <formula>-0.05</formula>
      <formula>0</formula>
    </cfRule>
    <cfRule type="cellIs" dxfId="214" priority="14" operator="between">
      <formula>0</formula>
      <formula>0.5</formula>
    </cfRule>
  </conditionalFormatting>
  <conditionalFormatting sqref="C11">
    <cfRule type="cellIs" dxfId="213" priority="3" operator="equal">
      <formula>0</formula>
    </cfRule>
    <cfRule type="cellIs" dxfId="212" priority="4" operator="between">
      <formula>0</formula>
      <formula>0.5</formula>
    </cfRule>
  </conditionalFormatting>
  <conditionalFormatting sqref="C12">
    <cfRule type="cellIs" dxfId="211" priority="6" operator="between">
      <formula>-0.1</formula>
      <formula>0.0999999999</formula>
    </cfRule>
  </conditionalFormatting>
  <conditionalFormatting sqref="D7">
    <cfRule type="cellIs" dxfId="210" priority="9" operator="between">
      <formula>0</formula>
      <formula>0.5</formula>
    </cfRule>
    <cfRule type="cellIs" dxfId="209" priority="10" operator="between">
      <formula>0</formula>
      <formula>0.49</formula>
    </cfRule>
  </conditionalFormatting>
  <conditionalFormatting sqref="D10">
    <cfRule type="cellIs" dxfId="208" priority="19" operator="equal">
      <formula>0</formula>
    </cfRule>
    <cfRule type="cellIs" dxfId="207" priority="20" operator="between">
      <formula>0</formula>
      <formula>0.5</formula>
    </cfRule>
    <cfRule type="cellIs" dxfId="206" priority="21" operator="between">
      <formula>0</formula>
      <formula>0.49</formula>
    </cfRule>
  </conditionalFormatting>
  <conditionalFormatting sqref="E11">
    <cfRule type="cellIs" dxfId="205" priority="27" operator="between">
      <formula>-0.04999999</formula>
      <formula>-0.00000001</formula>
    </cfRule>
  </conditionalFormatting>
  <conditionalFormatting sqref="E12">
    <cfRule type="cellIs" dxfId="204" priority="5" operator="between">
      <formula>-0.1</formula>
      <formula>0.0999999999</formula>
    </cfRule>
  </conditionalFormatting>
  <conditionalFormatting sqref="F7">
    <cfRule type="cellIs" dxfId="203" priority="46" operator="between">
      <formula>0</formula>
      <formula>0.5</formula>
    </cfRule>
    <cfRule type="cellIs" dxfId="202" priority="47" operator="between">
      <formula>0</formula>
      <formula>0.49</formula>
    </cfRule>
  </conditionalFormatting>
  <conditionalFormatting sqref="G12">
    <cfRule type="cellIs" dxfId="201" priority="7" operator="between">
      <formula>-0.5</formula>
      <formula>0.5</formula>
    </cfRule>
    <cfRule type="cellIs" dxfId="200" priority="8" operator="between">
      <formula>0</formula>
      <formula>0.49</formula>
    </cfRule>
  </conditionalFormatting>
  <conditionalFormatting sqref="H7">
    <cfRule type="cellIs" dxfId="199" priority="44" operator="between">
      <formula>0</formula>
      <formula>0.5</formula>
    </cfRule>
    <cfRule type="cellIs" dxfId="198" priority="45" operator="between">
      <formula>0</formula>
      <formula>0.49</formula>
    </cfRule>
  </conditionalFormatting>
  <printOptions horizontalCentered="1"/>
  <pageMargins left="0.70866141732283472" right="0.70866141732283472" top="0.74803149606299213" bottom="0.74803149606299213" header="0.31496062992125984" footer="0.31496062992125984"/>
  <pageSetup paperSize="9" scale="16"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4"/>
  <dimension ref="A1:N8"/>
  <sheetViews>
    <sheetView workbookViewId="0">
      <selection sqref="A1:E2"/>
    </sheetView>
  </sheetViews>
  <sheetFormatPr baseColWidth="10" defaultColWidth="11" defaultRowHeight="14" x14ac:dyDescent="0.3"/>
  <cols>
    <col min="1" max="1" width="14.58203125" style="1" customWidth="1"/>
    <col min="2" max="13" width="9.08203125" style="1" customWidth="1"/>
    <col min="14" max="16384" width="11" style="1"/>
  </cols>
  <sheetData>
    <row r="1" spans="1:14" x14ac:dyDescent="0.3">
      <c r="A1" s="800" t="s">
        <v>26</v>
      </c>
      <c r="B1" s="800"/>
      <c r="C1" s="800"/>
      <c r="D1" s="800"/>
      <c r="E1" s="800"/>
      <c r="F1" s="126"/>
      <c r="G1" s="126"/>
      <c r="H1" s="126"/>
      <c r="I1" s="126"/>
      <c r="J1" s="126"/>
      <c r="K1" s="126"/>
      <c r="L1" s="126"/>
      <c r="M1" s="126"/>
      <c r="N1" s="126"/>
    </row>
    <row r="2" spans="1:14" x14ac:dyDescent="0.3">
      <c r="A2" s="800"/>
      <c r="B2" s="801"/>
      <c r="C2" s="801"/>
      <c r="D2" s="801"/>
      <c r="E2" s="801"/>
      <c r="F2" s="126"/>
      <c r="G2" s="126"/>
      <c r="H2" s="126"/>
      <c r="I2" s="126"/>
      <c r="J2" s="126"/>
      <c r="K2" s="126"/>
      <c r="L2" s="126"/>
      <c r="M2" s="127" t="s">
        <v>149</v>
      </c>
      <c r="N2" s="126"/>
    </row>
    <row r="3" spans="1:14" x14ac:dyDescent="0.3">
      <c r="A3" s="517"/>
      <c r="B3" s="145">
        <v>2025</v>
      </c>
      <c r="C3" s="145" t="s">
        <v>501</v>
      </c>
      <c r="D3" s="145" t="s">
        <v>501</v>
      </c>
      <c r="E3" s="145" t="s">
        <v>501</v>
      </c>
      <c r="F3" s="145" t="s">
        <v>501</v>
      </c>
      <c r="G3" s="145" t="s">
        <v>501</v>
      </c>
      <c r="H3" s="145">
        <v>2026</v>
      </c>
      <c r="I3" s="145" t="s">
        <v>501</v>
      </c>
      <c r="J3" s="145" t="s">
        <v>501</v>
      </c>
      <c r="K3" s="145" t="s">
        <v>501</v>
      </c>
      <c r="L3" s="145" t="s">
        <v>501</v>
      </c>
      <c r="M3" s="145" t="s">
        <v>501</v>
      </c>
    </row>
    <row r="4" spans="1:14" x14ac:dyDescent="0.3">
      <c r="A4" s="128"/>
      <c r="B4" s="467">
        <v>45869</v>
      </c>
      <c r="C4" s="467">
        <v>45900</v>
      </c>
      <c r="D4" s="467">
        <v>45930</v>
      </c>
      <c r="E4" s="467">
        <v>45961</v>
      </c>
      <c r="F4" s="467">
        <v>45991</v>
      </c>
      <c r="G4" s="467">
        <v>46022</v>
      </c>
      <c r="H4" s="467">
        <v>46053</v>
      </c>
      <c r="I4" s="467">
        <v>46081</v>
      </c>
      <c r="J4" s="467">
        <v>46112</v>
      </c>
      <c r="K4" s="467">
        <v>46142</v>
      </c>
      <c r="L4" s="467">
        <v>46173</v>
      </c>
      <c r="M4" s="467">
        <v>46203</v>
      </c>
    </row>
    <row r="5" spans="1:14" x14ac:dyDescent="0.3">
      <c r="A5" s="129" t="s">
        <v>186</v>
      </c>
      <c r="B5" s="130">
        <v>18.021379999999983</v>
      </c>
      <c r="C5" s="130">
        <v>25.872819999999994</v>
      </c>
      <c r="D5" s="130">
        <v>16.665209999999995</v>
      </c>
      <c r="E5" s="130">
        <v>16.301590000000015</v>
      </c>
      <c r="F5" s="130">
        <v>14.768839999999994</v>
      </c>
      <c r="G5" s="130">
        <v>18.06420000000001</v>
      </c>
      <c r="H5" s="130">
        <v>10.444170000000014</v>
      </c>
      <c r="I5" s="130">
        <v>10.511639999999993</v>
      </c>
      <c r="J5" s="130">
        <v>12.237809999999996</v>
      </c>
      <c r="K5" s="130">
        <v>12.515310000000007</v>
      </c>
      <c r="L5" s="130">
        <v>11.419740000000013</v>
      </c>
      <c r="M5" s="130">
        <v>12.681010000000001</v>
      </c>
    </row>
    <row r="6" spans="1:14" x14ac:dyDescent="0.3">
      <c r="A6" s="131" t="s">
        <v>425</v>
      </c>
      <c r="B6" s="132">
        <v>157.37196000000012</v>
      </c>
      <c r="C6" s="132">
        <v>164.9769900000002</v>
      </c>
      <c r="D6" s="132">
        <v>160.05931000000007</v>
      </c>
      <c r="E6" s="132">
        <v>177.73079999999982</v>
      </c>
      <c r="F6" s="132">
        <v>157.93459999999979</v>
      </c>
      <c r="G6" s="132">
        <v>190.96197999999995</v>
      </c>
      <c r="H6" s="132">
        <v>109.35018000000005</v>
      </c>
      <c r="I6" s="132">
        <v>122.30124000000002</v>
      </c>
      <c r="J6" s="132">
        <v>123.96876000000016</v>
      </c>
      <c r="K6" s="132">
        <v>116.18660000000008</v>
      </c>
      <c r="L6" s="132">
        <v>115.60823000000002</v>
      </c>
      <c r="M6" s="132">
        <v>135.36103000000017</v>
      </c>
    </row>
    <row r="7" spans="1:14" ht="15.75" customHeight="1" x14ac:dyDescent="0.3">
      <c r="A7" s="129"/>
      <c r="B7" s="130"/>
      <c r="C7" s="130"/>
      <c r="D7" s="130"/>
      <c r="E7" s="130"/>
      <c r="F7" s="130"/>
      <c r="G7" s="130"/>
      <c r="H7" s="130"/>
      <c r="I7" s="130"/>
      <c r="J7" s="130"/>
      <c r="K7" s="130"/>
      <c r="L7" s="802" t="s">
        <v>217</v>
      </c>
      <c r="M7" s="802"/>
    </row>
    <row r="8" spans="1:14" x14ac:dyDescent="0.3">
      <c r="A8" s="133" t="s">
        <v>424</v>
      </c>
      <c r="B8" s="126"/>
      <c r="C8" s="126"/>
      <c r="D8" s="126"/>
      <c r="E8" s="126"/>
      <c r="F8" s="126"/>
      <c r="G8" s="126"/>
      <c r="H8" s="126"/>
      <c r="I8" s="126"/>
      <c r="J8" s="126"/>
      <c r="K8" s="126"/>
      <c r="L8" s="126"/>
      <c r="M8" s="126"/>
      <c r="N8" s="126"/>
    </row>
  </sheetData>
  <mergeCells count="2">
    <mergeCell ref="A1:E2"/>
    <mergeCell ref="L7:M7"/>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5"/>
  <dimension ref="A1:D16"/>
  <sheetViews>
    <sheetView workbookViewId="0"/>
  </sheetViews>
  <sheetFormatPr baseColWidth="10" defaultColWidth="11.08203125" defaultRowHeight="12.5" x14ac:dyDescent="0.25"/>
  <cols>
    <col min="1" max="1" width="11" style="18" customWidth="1"/>
    <col min="2" max="16384" width="11.08203125" style="18"/>
  </cols>
  <sheetData>
    <row r="1" spans="1:4" s="3" customFormat="1" ht="13" x14ac:dyDescent="0.3">
      <c r="A1" s="6" t="s">
        <v>499</v>
      </c>
    </row>
    <row r="2" spans="1:4" x14ac:dyDescent="0.25">
      <c r="A2" s="439"/>
      <c r="B2" s="439"/>
      <c r="C2" s="439"/>
      <c r="D2" s="439"/>
    </row>
    <row r="3" spans="1:4" ht="13" x14ac:dyDescent="0.3">
      <c r="B3" s="628">
        <v>2024</v>
      </c>
      <c r="C3" s="628">
        <v>2025</v>
      </c>
      <c r="D3" s="628">
        <v>2026</v>
      </c>
    </row>
    <row r="4" spans="1:4" x14ac:dyDescent="0.25">
      <c r="A4" s="536" t="s">
        <v>124</v>
      </c>
      <c r="B4" s="557">
        <v>0.23957193839862537</v>
      </c>
      <c r="C4" s="557">
        <v>1.6135492513225838</v>
      </c>
      <c r="D4" s="557">
        <v>2.4643766828068978</v>
      </c>
    </row>
    <row r="5" spans="1:4" x14ac:dyDescent="0.25">
      <c r="A5" s="538" t="s">
        <v>125</v>
      </c>
      <c r="B5" s="557">
        <v>0.69564961845043394</v>
      </c>
      <c r="C5" s="557">
        <v>1.411419678231471</v>
      </c>
      <c r="D5" s="557">
        <v>2.3771115088444232</v>
      </c>
    </row>
    <row r="6" spans="1:4" x14ac:dyDescent="0.25">
      <c r="A6" s="538" t="s">
        <v>126</v>
      </c>
      <c r="B6" s="557">
        <v>-0.24774774172298369</v>
      </c>
      <c r="C6" s="557">
        <v>1.6862454428549813</v>
      </c>
      <c r="D6" s="557">
        <v>2.825839503316927</v>
      </c>
    </row>
    <row r="7" spans="1:4" x14ac:dyDescent="0.25">
      <c r="A7" s="538" t="s">
        <v>127</v>
      </c>
      <c r="B7" s="557">
        <v>0.94362650143364712</v>
      </c>
      <c r="C7" s="557">
        <v>1.1503036904163615</v>
      </c>
      <c r="D7" s="557">
        <v>2.5904833532553933</v>
      </c>
    </row>
    <row r="8" spans="1:4" x14ac:dyDescent="0.25">
      <c r="A8" s="538" t="s">
        <v>128</v>
      </c>
      <c r="B8" s="557">
        <v>1.3375220987337835</v>
      </c>
      <c r="C8" s="557">
        <v>0.83945484566915496</v>
      </c>
      <c r="D8" s="557">
        <v>2.1967414495919271</v>
      </c>
    </row>
    <row r="9" spans="1:4" x14ac:dyDescent="0.25">
      <c r="A9" s="538" t="s">
        <v>129</v>
      </c>
      <c r="B9" s="557">
        <v>0.72929169353823986</v>
      </c>
      <c r="C9" s="557">
        <v>1.998035621568421</v>
      </c>
      <c r="D9" s="559">
        <v>2.1460867699740671</v>
      </c>
    </row>
    <row r="10" spans="1:4" x14ac:dyDescent="0.25">
      <c r="A10" s="538" t="s">
        <v>130</v>
      </c>
      <c r="B10" s="557">
        <v>0.73253607445837599</v>
      </c>
      <c r="C10" s="557">
        <v>2.6291911542667155</v>
      </c>
      <c r="D10" s="557" t="s">
        <v>501</v>
      </c>
    </row>
    <row r="11" spans="1:4" x14ac:dyDescent="0.25">
      <c r="A11" s="538" t="s">
        <v>131</v>
      </c>
      <c r="B11" s="557">
        <v>1.6247906088891662</v>
      </c>
      <c r="C11" s="557">
        <v>1.8478807531318138</v>
      </c>
      <c r="D11" s="557" t="s">
        <v>501</v>
      </c>
    </row>
    <row r="12" spans="1:4" x14ac:dyDescent="0.25">
      <c r="A12" s="538" t="s">
        <v>132</v>
      </c>
      <c r="B12" s="557">
        <v>1.9193909370182385</v>
      </c>
      <c r="C12" s="557">
        <v>2.0749307180973915</v>
      </c>
      <c r="D12" s="557" t="s">
        <v>501</v>
      </c>
    </row>
    <row r="13" spans="1:4" x14ac:dyDescent="0.25">
      <c r="A13" s="538" t="s">
        <v>133</v>
      </c>
      <c r="B13" s="557">
        <v>1.9205580962971782</v>
      </c>
      <c r="C13" s="557">
        <v>2.3379716980565819</v>
      </c>
      <c r="D13" s="557" t="s">
        <v>501</v>
      </c>
    </row>
    <row r="14" spans="1:4" x14ac:dyDescent="0.25">
      <c r="A14" s="538" t="s">
        <v>134</v>
      </c>
      <c r="B14" s="557">
        <v>1.649636985838602</v>
      </c>
      <c r="C14" s="557">
        <v>2.4490192782412539</v>
      </c>
      <c r="D14" s="559" t="s">
        <v>501</v>
      </c>
    </row>
    <row r="15" spans="1:4" x14ac:dyDescent="0.25">
      <c r="A15" s="539" t="s">
        <v>135</v>
      </c>
      <c r="B15" s="445">
        <v>2.5277013103635371</v>
      </c>
      <c r="C15" s="445">
        <v>2.6163737734217309</v>
      </c>
      <c r="D15" s="560" t="s">
        <v>501</v>
      </c>
    </row>
    <row r="16" spans="1:4" x14ac:dyDescent="0.25">
      <c r="D16" s="79" t="s">
        <v>217</v>
      </c>
    </row>
  </sheetData>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6">
    <pageSetUpPr fitToPage="1"/>
  </sheetPr>
  <dimension ref="A1:M15"/>
  <sheetViews>
    <sheetView zoomScaleNormal="100" workbookViewId="0">
      <selection sqref="A1:C2"/>
    </sheetView>
  </sheetViews>
  <sheetFormatPr baseColWidth="10" defaultRowHeight="14.15" customHeight="1" x14ac:dyDescent="0.3"/>
  <cols>
    <col min="1" max="1" width="28.08203125" style="108" customWidth="1"/>
    <col min="2" max="7" width="12.08203125" style="108" customWidth="1"/>
    <col min="8" max="11" width="11" style="108"/>
    <col min="12" max="12" width="12.58203125" style="108" customWidth="1"/>
    <col min="13" max="14" width="11.58203125" style="108" customWidth="1"/>
    <col min="15" max="242" width="10" style="108"/>
    <col min="243" max="243" width="3.58203125" style="108" customWidth="1"/>
    <col min="244" max="244" width="24.58203125" style="108" bestFit="1" customWidth="1"/>
    <col min="245" max="250" width="9" style="108" customWidth="1"/>
    <col min="251" max="251" width="8.58203125" style="108" customWidth="1"/>
    <col min="252" max="252" width="5.58203125" style="108" bestFit="1" customWidth="1"/>
    <col min="253" max="253" width="7" style="108" bestFit="1" customWidth="1"/>
    <col min="254" max="258" width="5.58203125" style="108" bestFit="1" customWidth="1"/>
    <col min="259" max="259" width="6.08203125" style="108" bestFit="1" customWidth="1"/>
    <col min="260" max="260" width="9.58203125" style="108" bestFit="1" customWidth="1"/>
    <col min="261" max="261" width="7.08203125" style="108" bestFit="1" customWidth="1"/>
    <col min="262" max="262" width="9.08203125" style="108" bestFit="1" customWidth="1"/>
    <col min="263" max="263" width="8.5" style="108" bestFit="1" customWidth="1"/>
    <col min="264" max="498" width="10" style="108"/>
    <col min="499" max="499" width="3.58203125" style="108" customWidth="1"/>
    <col min="500" max="500" width="24.58203125" style="108" bestFit="1" customWidth="1"/>
    <col min="501" max="506" width="9" style="108" customWidth="1"/>
    <col min="507" max="507" width="8.58203125" style="108" customWidth="1"/>
    <col min="508" max="508" width="5.58203125" style="108" bestFit="1" customWidth="1"/>
    <col min="509" max="509" width="7" style="108" bestFit="1" customWidth="1"/>
    <col min="510" max="514" width="5.58203125" style="108" bestFit="1" customWidth="1"/>
    <col min="515" max="515" width="6.08203125" style="108" bestFit="1" customWidth="1"/>
    <col min="516" max="516" width="9.58203125" style="108" bestFit="1" customWidth="1"/>
    <col min="517" max="517" width="7.08203125" style="108" bestFit="1" customWidth="1"/>
    <col min="518" max="518" width="9.08203125" style="108" bestFit="1" customWidth="1"/>
    <col min="519" max="519" width="8.5" style="108" bestFit="1" customWidth="1"/>
    <col min="520" max="754" width="10" style="108"/>
    <col min="755" max="755" width="3.58203125" style="108" customWidth="1"/>
    <col min="756" max="756" width="24.58203125" style="108" bestFit="1" customWidth="1"/>
    <col min="757" max="762" width="9" style="108" customWidth="1"/>
    <col min="763" max="763" width="8.58203125" style="108" customWidth="1"/>
    <col min="764" max="764" width="5.58203125" style="108" bestFit="1" customWidth="1"/>
    <col min="765" max="765" width="7" style="108" bestFit="1" customWidth="1"/>
    <col min="766" max="770" width="5.58203125" style="108" bestFit="1" customWidth="1"/>
    <col min="771" max="771" width="6.08203125" style="108" bestFit="1" customWidth="1"/>
    <col min="772" max="772" width="9.58203125" style="108" bestFit="1" customWidth="1"/>
    <col min="773" max="773" width="7.08203125" style="108" bestFit="1" customWidth="1"/>
    <col min="774" max="774" width="9.08203125" style="108" bestFit="1" customWidth="1"/>
    <col min="775" max="775" width="8.5" style="108" bestFit="1" customWidth="1"/>
    <col min="776" max="1010" width="10" style="108"/>
    <col min="1011" max="1011" width="3.58203125" style="108" customWidth="1"/>
    <col min="1012" max="1012" width="24.58203125" style="108" bestFit="1" customWidth="1"/>
    <col min="1013" max="1018" width="9" style="108" customWidth="1"/>
    <col min="1019" max="1019" width="8.58203125" style="108" customWidth="1"/>
    <col min="1020" max="1020" width="5.58203125" style="108" bestFit="1" customWidth="1"/>
    <col min="1021" max="1021" width="7" style="108" bestFit="1" customWidth="1"/>
    <col min="1022" max="1026" width="5.58203125" style="108" bestFit="1" customWidth="1"/>
    <col min="1027" max="1027" width="6.08203125" style="108" bestFit="1" customWidth="1"/>
    <col min="1028" max="1028" width="9.58203125" style="108" bestFit="1" customWidth="1"/>
    <col min="1029" max="1029" width="7.08203125" style="108" bestFit="1" customWidth="1"/>
    <col min="1030" max="1030" width="9.08203125" style="108" bestFit="1" customWidth="1"/>
    <col min="1031" max="1031" width="8.5" style="108" bestFit="1" customWidth="1"/>
    <col min="1032" max="1266" width="10" style="108"/>
    <col min="1267" max="1267" width="3.58203125" style="108" customWidth="1"/>
    <col min="1268" max="1268" width="24.58203125" style="108" bestFit="1" customWidth="1"/>
    <col min="1269" max="1274" width="9" style="108" customWidth="1"/>
    <col min="1275" max="1275" width="8.58203125" style="108" customWidth="1"/>
    <col min="1276" max="1276" width="5.58203125" style="108" bestFit="1" customWidth="1"/>
    <col min="1277" max="1277" width="7" style="108" bestFit="1" customWidth="1"/>
    <col min="1278" max="1282" width="5.58203125" style="108" bestFit="1" customWidth="1"/>
    <col min="1283" max="1283" width="6.08203125" style="108" bestFit="1" customWidth="1"/>
    <col min="1284" max="1284" width="9.58203125" style="108" bestFit="1" customWidth="1"/>
    <col min="1285" max="1285" width="7.08203125" style="108" bestFit="1" customWidth="1"/>
    <col min="1286" max="1286" width="9.08203125" style="108" bestFit="1" customWidth="1"/>
    <col min="1287" max="1287" width="8.5" style="108" bestFit="1" customWidth="1"/>
    <col min="1288" max="1522" width="10" style="108"/>
    <col min="1523" max="1523" width="3.58203125" style="108" customWidth="1"/>
    <col min="1524" max="1524" width="24.58203125" style="108" bestFit="1" customWidth="1"/>
    <col min="1525" max="1530" width="9" style="108" customWidth="1"/>
    <col min="1531" max="1531" width="8.58203125" style="108" customWidth="1"/>
    <col min="1532" max="1532" width="5.58203125" style="108" bestFit="1" customWidth="1"/>
    <col min="1533" max="1533" width="7" style="108" bestFit="1" customWidth="1"/>
    <col min="1534" max="1538" width="5.58203125" style="108" bestFit="1" customWidth="1"/>
    <col min="1539" max="1539" width="6.08203125" style="108" bestFit="1" customWidth="1"/>
    <col min="1540" max="1540" width="9.58203125" style="108" bestFit="1" customWidth="1"/>
    <col min="1541" max="1541" width="7.08203125" style="108" bestFit="1" customWidth="1"/>
    <col min="1542" max="1542" width="9.08203125" style="108" bestFit="1" customWidth="1"/>
    <col min="1543" max="1543" width="8.5" style="108" bestFit="1" customWidth="1"/>
    <col min="1544" max="1778" width="10" style="108"/>
    <col min="1779" max="1779" width="3.58203125" style="108" customWidth="1"/>
    <col min="1780" max="1780" width="24.58203125" style="108" bestFit="1" customWidth="1"/>
    <col min="1781" max="1786" width="9" style="108" customWidth="1"/>
    <col min="1787" max="1787" width="8.58203125" style="108" customWidth="1"/>
    <col min="1788" max="1788" width="5.58203125" style="108" bestFit="1" customWidth="1"/>
    <col min="1789" max="1789" width="7" style="108" bestFit="1" customWidth="1"/>
    <col min="1790" max="1794" width="5.58203125" style="108" bestFit="1" customWidth="1"/>
    <col min="1795" max="1795" width="6.08203125" style="108" bestFit="1" customWidth="1"/>
    <col min="1796" max="1796" width="9.58203125" style="108" bestFit="1" customWidth="1"/>
    <col min="1797" max="1797" width="7.08203125" style="108" bestFit="1" customWidth="1"/>
    <col min="1798" max="1798" width="9.08203125" style="108" bestFit="1" customWidth="1"/>
    <col min="1799" max="1799" width="8.5" style="108" bestFit="1" customWidth="1"/>
    <col min="1800" max="2034" width="10" style="108"/>
    <col min="2035" max="2035" width="3.58203125" style="108" customWidth="1"/>
    <col min="2036" max="2036" width="24.58203125" style="108" bestFit="1" customWidth="1"/>
    <col min="2037" max="2042" width="9" style="108" customWidth="1"/>
    <col min="2043" max="2043" width="8.58203125" style="108" customWidth="1"/>
    <col min="2044" max="2044" width="5.58203125" style="108" bestFit="1" customWidth="1"/>
    <col min="2045" max="2045" width="7" style="108" bestFit="1" customWidth="1"/>
    <col min="2046" max="2050" width="5.58203125" style="108" bestFit="1" customWidth="1"/>
    <col min="2051" max="2051" width="6.08203125" style="108" bestFit="1" customWidth="1"/>
    <col min="2052" max="2052" width="9.58203125" style="108" bestFit="1" customWidth="1"/>
    <col min="2053" max="2053" width="7.08203125" style="108" bestFit="1" customWidth="1"/>
    <col min="2054" max="2054" width="9.08203125" style="108" bestFit="1" customWidth="1"/>
    <col min="2055" max="2055" width="8.5" style="108" bestFit="1" customWidth="1"/>
    <col min="2056" max="2290" width="10" style="108"/>
    <col min="2291" max="2291" width="3.58203125" style="108" customWidth="1"/>
    <col min="2292" max="2292" width="24.58203125" style="108" bestFit="1" customWidth="1"/>
    <col min="2293" max="2298" width="9" style="108" customWidth="1"/>
    <col min="2299" max="2299" width="8.58203125" style="108" customWidth="1"/>
    <col min="2300" max="2300" width="5.58203125" style="108" bestFit="1" customWidth="1"/>
    <col min="2301" max="2301" width="7" style="108" bestFit="1" customWidth="1"/>
    <col min="2302" max="2306" width="5.58203125" style="108" bestFit="1" customWidth="1"/>
    <col min="2307" max="2307" width="6.08203125" style="108" bestFit="1" customWidth="1"/>
    <col min="2308" max="2308" width="9.58203125" style="108" bestFit="1" customWidth="1"/>
    <col min="2309" max="2309" width="7.08203125" style="108" bestFit="1" customWidth="1"/>
    <col min="2310" max="2310" width="9.08203125" style="108" bestFit="1" customWidth="1"/>
    <col min="2311" max="2311" width="8.5" style="108" bestFit="1" customWidth="1"/>
    <col min="2312" max="2546" width="10" style="108"/>
    <col min="2547" max="2547" width="3.58203125" style="108" customWidth="1"/>
    <col min="2548" max="2548" width="24.58203125" style="108" bestFit="1" customWidth="1"/>
    <col min="2549" max="2554" width="9" style="108" customWidth="1"/>
    <col min="2555" max="2555" width="8.58203125" style="108" customWidth="1"/>
    <col min="2556" max="2556" width="5.58203125" style="108" bestFit="1" customWidth="1"/>
    <col min="2557" max="2557" width="7" style="108" bestFit="1" customWidth="1"/>
    <col min="2558" max="2562" width="5.58203125" style="108" bestFit="1" customWidth="1"/>
    <col min="2563" max="2563" width="6.08203125" style="108" bestFit="1" customWidth="1"/>
    <col min="2564" max="2564" width="9.58203125" style="108" bestFit="1" customWidth="1"/>
    <col min="2565" max="2565" width="7.08203125" style="108" bestFit="1" customWidth="1"/>
    <col min="2566" max="2566" width="9.08203125" style="108" bestFit="1" customWidth="1"/>
    <col min="2567" max="2567" width="8.5" style="108" bestFit="1" customWidth="1"/>
    <col min="2568" max="2802" width="10" style="108"/>
    <col min="2803" max="2803" width="3.58203125" style="108" customWidth="1"/>
    <col min="2804" max="2804" width="24.58203125" style="108" bestFit="1" customWidth="1"/>
    <col min="2805" max="2810" width="9" style="108" customWidth="1"/>
    <col min="2811" max="2811" width="8.58203125" style="108" customWidth="1"/>
    <col min="2812" max="2812" width="5.58203125" style="108" bestFit="1" customWidth="1"/>
    <col min="2813" max="2813" width="7" style="108" bestFit="1" customWidth="1"/>
    <col min="2814" max="2818" width="5.58203125" style="108" bestFit="1" customWidth="1"/>
    <col min="2819" max="2819" width="6.08203125" style="108" bestFit="1" customWidth="1"/>
    <col min="2820" max="2820" width="9.58203125" style="108" bestFit="1" customWidth="1"/>
    <col min="2821" max="2821" width="7.08203125" style="108" bestFit="1" customWidth="1"/>
    <col min="2822" max="2822" width="9.08203125" style="108" bestFit="1" customWidth="1"/>
    <col min="2823" max="2823" width="8.5" style="108" bestFit="1" customWidth="1"/>
    <col min="2824" max="3058" width="10" style="108"/>
    <col min="3059" max="3059" width="3.58203125" style="108" customWidth="1"/>
    <col min="3060" max="3060" width="24.58203125" style="108" bestFit="1" customWidth="1"/>
    <col min="3061" max="3066" width="9" style="108" customWidth="1"/>
    <col min="3067" max="3067" width="8.58203125" style="108" customWidth="1"/>
    <col min="3068" max="3068" width="5.58203125" style="108" bestFit="1" customWidth="1"/>
    <col min="3069" max="3069" width="7" style="108" bestFit="1" customWidth="1"/>
    <col min="3070" max="3074" width="5.58203125" style="108" bestFit="1" customWidth="1"/>
    <col min="3075" max="3075" width="6.08203125" style="108" bestFit="1" customWidth="1"/>
    <col min="3076" max="3076" width="9.58203125" style="108" bestFit="1" customWidth="1"/>
    <col min="3077" max="3077" width="7.08203125" style="108" bestFit="1" customWidth="1"/>
    <col min="3078" max="3078" width="9.08203125" style="108" bestFit="1" customWidth="1"/>
    <col min="3079" max="3079" width="8.5" style="108" bestFit="1" customWidth="1"/>
    <col min="3080" max="3314" width="10" style="108"/>
    <col min="3315" max="3315" width="3.58203125" style="108" customWidth="1"/>
    <col min="3316" max="3316" width="24.58203125" style="108" bestFit="1" customWidth="1"/>
    <col min="3317" max="3322" width="9" style="108" customWidth="1"/>
    <col min="3323" max="3323" width="8.58203125" style="108" customWidth="1"/>
    <col min="3324" max="3324" width="5.58203125" style="108" bestFit="1" customWidth="1"/>
    <col min="3325" max="3325" width="7" style="108" bestFit="1" customWidth="1"/>
    <col min="3326" max="3330" width="5.58203125" style="108" bestFit="1" customWidth="1"/>
    <col min="3331" max="3331" width="6.08203125" style="108" bestFit="1" customWidth="1"/>
    <col min="3332" max="3332" width="9.58203125" style="108" bestFit="1" customWidth="1"/>
    <col min="3333" max="3333" width="7.08203125" style="108" bestFit="1" customWidth="1"/>
    <col min="3334" max="3334" width="9.08203125" style="108" bestFit="1" customWidth="1"/>
    <col min="3335" max="3335" width="8.5" style="108" bestFit="1" customWidth="1"/>
    <col min="3336" max="3570" width="10" style="108"/>
    <col min="3571" max="3571" width="3.58203125" style="108" customWidth="1"/>
    <col min="3572" max="3572" width="24.58203125" style="108" bestFit="1" customWidth="1"/>
    <col min="3573" max="3578" width="9" style="108" customWidth="1"/>
    <col min="3579" max="3579" width="8.58203125" style="108" customWidth="1"/>
    <col min="3580" max="3580" width="5.58203125" style="108" bestFit="1" customWidth="1"/>
    <col min="3581" max="3581" width="7" style="108" bestFit="1" customWidth="1"/>
    <col min="3582" max="3586" width="5.58203125" style="108" bestFit="1" customWidth="1"/>
    <col min="3587" max="3587" width="6.08203125" style="108" bestFit="1" customWidth="1"/>
    <col min="3588" max="3588" width="9.58203125" style="108" bestFit="1" customWidth="1"/>
    <col min="3589" max="3589" width="7.08203125" style="108" bestFit="1" customWidth="1"/>
    <col min="3590" max="3590" width="9.08203125" style="108" bestFit="1" customWidth="1"/>
    <col min="3591" max="3591" width="8.5" style="108" bestFit="1" customWidth="1"/>
    <col min="3592" max="3826" width="10" style="108"/>
    <col min="3827" max="3827" width="3.58203125" style="108" customWidth="1"/>
    <col min="3828" max="3828" width="24.58203125" style="108" bestFit="1" customWidth="1"/>
    <col min="3829" max="3834" width="9" style="108" customWidth="1"/>
    <col min="3835" max="3835" width="8.58203125" style="108" customWidth="1"/>
    <col min="3836" max="3836" width="5.58203125" style="108" bestFit="1" customWidth="1"/>
    <col min="3837" max="3837" width="7" style="108" bestFit="1" customWidth="1"/>
    <col min="3838" max="3842" width="5.58203125" style="108" bestFit="1" customWidth="1"/>
    <col min="3843" max="3843" width="6.08203125" style="108" bestFit="1" customWidth="1"/>
    <col min="3844" max="3844" width="9.58203125" style="108" bestFit="1" customWidth="1"/>
    <col min="3845" max="3845" width="7.08203125" style="108" bestFit="1" customWidth="1"/>
    <col min="3846" max="3846" width="9.08203125" style="108" bestFit="1" customWidth="1"/>
    <col min="3847" max="3847" width="8.5" style="108" bestFit="1" customWidth="1"/>
    <col min="3848" max="4082" width="10" style="108"/>
    <col min="4083" max="4083" width="3.58203125" style="108" customWidth="1"/>
    <col min="4084" max="4084" width="24.58203125" style="108" bestFit="1" customWidth="1"/>
    <col min="4085" max="4090" width="9" style="108" customWidth="1"/>
    <col min="4091" max="4091" width="8.58203125" style="108" customWidth="1"/>
    <col min="4092" max="4092" width="5.58203125" style="108" bestFit="1" customWidth="1"/>
    <col min="4093" max="4093" width="7" style="108" bestFit="1" customWidth="1"/>
    <col min="4094" max="4098" width="5.58203125" style="108" bestFit="1" customWidth="1"/>
    <col min="4099" max="4099" width="6.08203125" style="108" bestFit="1" customWidth="1"/>
    <col min="4100" max="4100" width="9.58203125" style="108" bestFit="1" customWidth="1"/>
    <col min="4101" max="4101" width="7.08203125" style="108" bestFit="1" customWidth="1"/>
    <col min="4102" max="4102" width="9.08203125" style="108" bestFit="1" customWidth="1"/>
    <col min="4103" max="4103" width="8.5" style="108" bestFit="1" customWidth="1"/>
    <col min="4104" max="4338" width="10" style="108"/>
    <col min="4339" max="4339" width="3.58203125" style="108" customWidth="1"/>
    <col min="4340" max="4340" width="24.58203125" style="108" bestFit="1" customWidth="1"/>
    <col min="4341" max="4346" width="9" style="108" customWidth="1"/>
    <col min="4347" max="4347" width="8.58203125" style="108" customWidth="1"/>
    <col min="4348" max="4348" width="5.58203125" style="108" bestFit="1" customWidth="1"/>
    <col min="4349" max="4349" width="7" style="108" bestFit="1" customWidth="1"/>
    <col min="4350" max="4354" width="5.58203125" style="108" bestFit="1" customWidth="1"/>
    <col min="4355" max="4355" width="6.08203125" style="108" bestFit="1" customWidth="1"/>
    <col min="4356" max="4356" width="9.58203125" style="108" bestFit="1" customWidth="1"/>
    <col min="4357" max="4357" width="7.08203125" style="108" bestFit="1" customWidth="1"/>
    <col min="4358" max="4358" width="9.08203125" style="108" bestFit="1" customWidth="1"/>
    <col min="4359" max="4359" width="8.5" style="108" bestFit="1" customWidth="1"/>
    <col min="4360" max="4594" width="10" style="108"/>
    <col min="4595" max="4595" width="3.58203125" style="108" customWidth="1"/>
    <col min="4596" max="4596" width="24.58203125" style="108" bestFit="1" customWidth="1"/>
    <col min="4597" max="4602" width="9" style="108" customWidth="1"/>
    <col min="4603" max="4603" width="8.58203125" style="108" customWidth="1"/>
    <col min="4604" max="4604" width="5.58203125" style="108" bestFit="1" customWidth="1"/>
    <col min="4605" max="4605" width="7" style="108" bestFit="1" customWidth="1"/>
    <col min="4606" max="4610" width="5.58203125" style="108" bestFit="1" customWidth="1"/>
    <col min="4611" max="4611" width="6.08203125" style="108" bestFit="1" customWidth="1"/>
    <col min="4612" max="4612" width="9.58203125" style="108" bestFit="1" customWidth="1"/>
    <col min="4613" max="4613" width="7.08203125" style="108" bestFit="1" customWidth="1"/>
    <col min="4614" max="4614" width="9.08203125" style="108" bestFit="1" customWidth="1"/>
    <col min="4615" max="4615" width="8.5" style="108" bestFit="1" customWidth="1"/>
    <col min="4616" max="4850" width="10" style="108"/>
    <col min="4851" max="4851" width="3.58203125" style="108" customWidth="1"/>
    <col min="4852" max="4852" width="24.58203125" style="108" bestFit="1" customWidth="1"/>
    <col min="4853" max="4858" width="9" style="108" customWidth="1"/>
    <col min="4859" max="4859" width="8.58203125" style="108" customWidth="1"/>
    <col min="4860" max="4860" width="5.58203125" style="108" bestFit="1" customWidth="1"/>
    <col min="4861" max="4861" width="7" style="108" bestFit="1" customWidth="1"/>
    <col min="4862" max="4866" width="5.58203125" style="108" bestFit="1" customWidth="1"/>
    <col min="4867" max="4867" width="6.08203125" style="108" bestFit="1" customWidth="1"/>
    <col min="4868" max="4868" width="9.58203125" style="108" bestFit="1" customWidth="1"/>
    <col min="4869" max="4869" width="7.08203125" style="108" bestFit="1" customWidth="1"/>
    <col min="4870" max="4870" width="9.08203125" style="108" bestFit="1" customWidth="1"/>
    <col min="4871" max="4871" width="8.5" style="108" bestFit="1" customWidth="1"/>
    <col min="4872" max="5106" width="10" style="108"/>
    <col min="5107" max="5107" width="3.58203125" style="108" customWidth="1"/>
    <col min="5108" max="5108" width="24.58203125" style="108" bestFit="1" customWidth="1"/>
    <col min="5109" max="5114" width="9" style="108" customWidth="1"/>
    <col min="5115" max="5115" width="8.58203125" style="108" customWidth="1"/>
    <col min="5116" max="5116" width="5.58203125" style="108" bestFit="1" customWidth="1"/>
    <col min="5117" max="5117" width="7" style="108" bestFit="1" customWidth="1"/>
    <col min="5118" max="5122" width="5.58203125" style="108" bestFit="1" customWidth="1"/>
    <col min="5123" max="5123" width="6.08203125" style="108" bestFit="1" customWidth="1"/>
    <col min="5124" max="5124" width="9.58203125" style="108" bestFit="1" customWidth="1"/>
    <col min="5125" max="5125" width="7.08203125" style="108" bestFit="1" customWidth="1"/>
    <col min="5126" max="5126" width="9.08203125" style="108" bestFit="1" customWidth="1"/>
    <col min="5127" max="5127" width="8.5" style="108" bestFit="1" customWidth="1"/>
    <col min="5128" max="5362" width="10" style="108"/>
    <col min="5363" max="5363" width="3.58203125" style="108" customWidth="1"/>
    <col min="5364" max="5364" width="24.58203125" style="108" bestFit="1" customWidth="1"/>
    <col min="5365" max="5370" width="9" style="108" customWidth="1"/>
    <col min="5371" max="5371" width="8.58203125" style="108" customWidth="1"/>
    <col min="5372" max="5372" width="5.58203125" style="108" bestFit="1" customWidth="1"/>
    <col min="5373" max="5373" width="7" style="108" bestFit="1" customWidth="1"/>
    <col min="5374" max="5378" width="5.58203125" style="108" bestFit="1" customWidth="1"/>
    <col min="5379" max="5379" width="6.08203125" style="108" bestFit="1" customWidth="1"/>
    <col min="5380" max="5380" width="9.58203125" style="108" bestFit="1" customWidth="1"/>
    <col min="5381" max="5381" width="7.08203125" style="108" bestFit="1" customWidth="1"/>
    <col min="5382" max="5382" width="9.08203125" style="108" bestFit="1" customWidth="1"/>
    <col min="5383" max="5383" width="8.5" style="108" bestFit="1" customWidth="1"/>
    <col min="5384" max="5618" width="10" style="108"/>
    <col min="5619" max="5619" width="3.58203125" style="108" customWidth="1"/>
    <col min="5620" max="5620" width="24.58203125" style="108" bestFit="1" customWidth="1"/>
    <col min="5621" max="5626" width="9" style="108" customWidth="1"/>
    <col min="5627" max="5627" width="8.58203125" style="108" customWidth="1"/>
    <col min="5628" max="5628" width="5.58203125" style="108" bestFit="1" customWidth="1"/>
    <col min="5629" max="5629" width="7" style="108" bestFit="1" customWidth="1"/>
    <col min="5630" max="5634" width="5.58203125" style="108" bestFit="1" customWidth="1"/>
    <col min="5635" max="5635" width="6.08203125" style="108" bestFit="1" customWidth="1"/>
    <col min="5636" max="5636" width="9.58203125" style="108" bestFit="1" customWidth="1"/>
    <col min="5637" max="5637" width="7.08203125" style="108" bestFit="1" customWidth="1"/>
    <col min="5638" max="5638" width="9.08203125" style="108" bestFit="1" customWidth="1"/>
    <col min="5639" max="5639" width="8.5" style="108" bestFit="1" customWidth="1"/>
    <col min="5640" max="5874" width="10" style="108"/>
    <col min="5875" max="5875" width="3.58203125" style="108" customWidth="1"/>
    <col min="5876" max="5876" width="24.58203125" style="108" bestFit="1" customWidth="1"/>
    <col min="5877" max="5882" width="9" style="108" customWidth="1"/>
    <col min="5883" max="5883" width="8.58203125" style="108" customWidth="1"/>
    <col min="5884" max="5884" width="5.58203125" style="108" bestFit="1" customWidth="1"/>
    <col min="5885" max="5885" width="7" style="108" bestFit="1" customWidth="1"/>
    <col min="5886" max="5890" width="5.58203125" style="108" bestFit="1" customWidth="1"/>
    <col min="5891" max="5891" width="6.08203125" style="108" bestFit="1" customWidth="1"/>
    <col min="5892" max="5892" width="9.58203125" style="108" bestFit="1" customWidth="1"/>
    <col min="5893" max="5893" width="7.08203125" style="108" bestFit="1" customWidth="1"/>
    <col min="5894" max="5894" width="9.08203125" style="108" bestFit="1" customWidth="1"/>
    <col min="5895" max="5895" width="8.5" style="108" bestFit="1" customWidth="1"/>
    <col min="5896" max="6130" width="10" style="108"/>
    <col min="6131" max="6131" width="3.58203125" style="108" customWidth="1"/>
    <col min="6132" max="6132" width="24.58203125" style="108" bestFit="1" customWidth="1"/>
    <col min="6133" max="6138" width="9" style="108" customWidth="1"/>
    <col min="6139" max="6139" width="8.58203125" style="108" customWidth="1"/>
    <col min="6140" max="6140" width="5.58203125" style="108" bestFit="1" customWidth="1"/>
    <col min="6141" max="6141" width="7" style="108" bestFit="1" customWidth="1"/>
    <col min="6142" max="6146" width="5.58203125" style="108" bestFit="1" customWidth="1"/>
    <col min="6147" max="6147" width="6.08203125" style="108" bestFit="1" customWidth="1"/>
    <col min="6148" max="6148" width="9.58203125" style="108" bestFit="1" customWidth="1"/>
    <col min="6149" max="6149" width="7.08203125" style="108" bestFit="1" customWidth="1"/>
    <col min="6150" max="6150" width="9.08203125" style="108" bestFit="1" customWidth="1"/>
    <col min="6151" max="6151" width="8.5" style="108" bestFit="1" customWidth="1"/>
    <col min="6152" max="6386" width="10" style="108"/>
    <col min="6387" max="6387" width="3.58203125" style="108" customWidth="1"/>
    <col min="6388" max="6388" width="24.58203125" style="108" bestFit="1" customWidth="1"/>
    <col min="6389" max="6394" width="9" style="108" customWidth="1"/>
    <col min="6395" max="6395" width="8.58203125" style="108" customWidth="1"/>
    <col min="6396" max="6396" width="5.58203125" style="108" bestFit="1" customWidth="1"/>
    <col min="6397" max="6397" width="7" style="108" bestFit="1" customWidth="1"/>
    <col min="6398" max="6402" width="5.58203125" style="108" bestFit="1" customWidth="1"/>
    <col min="6403" max="6403" width="6.08203125" style="108" bestFit="1" customWidth="1"/>
    <col min="6404" max="6404" width="9.58203125" style="108" bestFit="1" customWidth="1"/>
    <col min="6405" max="6405" width="7.08203125" style="108" bestFit="1" customWidth="1"/>
    <col min="6406" max="6406" width="9.08203125" style="108" bestFit="1" customWidth="1"/>
    <col min="6407" max="6407" width="8.5" style="108" bestFit="1" customWidth="1"/>
    <col min="6408" max="6642" width="10" style="108"/>
    <col min="6643" max="6643" width="3.58203125" style="108" customWidth="1"/>
    <col min="6644" max="6644" width="24.58203125" style="108" bestFit="1" customWidth="1"/>
    <col min="6645" max="6650" width="9" style="108" customWidth="1"/>
    <col min="6651" max="6651" width="8.58203125" style="108" customWidth="1"/>
    <col min="6652" max="6652" width="5.58203125" style="108" bestFit="1" customWidth="1"/>
    <col min="6653" max="6653" width="7" style="108" bestFit="1" customWidth="1"/>
    <col min="6654" max="6658" width="5.58203125" style="108" bestFit="1" customWidth="1"/>
    <col min="6659" max="6659" width="6.08203125" style="108" bestFit="1" customWidth="1"/>
    <col min="6660" max="6660" width="9.58203125" style="108" bestFit="1" customWidth="1"/>
    <col min="6661" max="6661" width="7.08203125" style="108" bestFit="1" customWidth="1"/>
    <col min="6662" max="6662" width="9.08203125" style="108" bestFit="1" customWidth="1"/>
    <col min="6663" max="6663" width="8.5" style="108" bestFit="1" customWidth="1"/>
    <col min="6664" max="6898" width="10" style="108"/>
    <col min="6899" max="6899" width="3.58203125" style="108" customWidth="1"/>
    <col min="6900" max="6900" width="24.58203125" style="108" bestFit="1" customWidth="1"/>
    <col min="6901" max="6906" width="9" style="108" customWidth="1"/>
    <col min="6907" max="6907" width="8.58203125" style="108" customWidth="1"/>
    <col min="6908" max="6908" width="5.58203125" style="108" bestFit="1" customWidth="1"/>
    <col min="6909" max="6909" width="7" style="108" bestFit="1" customWidth="1"/>
    <col min="6910" max="6914" width="5.58203125" style="108" bestFit="1" customWidth="1"/>
    <col min="6915" max="6915" width="6.08203125" style="108" bestFit="1" customWidth="1"/>
    <col min="6916" max="6916" width="9.58203125" style="108" bestFit="1" customWidth="1"/>
    <col min="6917" max="6917" width="7.08203125" style="108" bestFit="1" customWidth="1"/>
    <col min="6918" max="6918" width="9.08203125" style="108" bestFit="1" customWidth="1"/>
    <col min="6919" max="6919" width="8.5" style="108" bestFit="1" customWidth="1"/>
    <col min="6920" max="7154" width="10" style="108"/>
    <col min="7155" max="7155" width="3.58203125" style="108" customWidth="1"/>
    <col min="7156" max="7156" width="24.58203125" style="108" bestFit="1" customWidth="1"/>
    <col min="7157" max="7162" width="9" style="108" customWidth="1"/>
    <col min="7163" max="7163" width="8.58203125" style="108" customWidth="1"/>
    <col min="7164" max="7164" width="5.58203125" style="108" bestFit="1" customWidth="1"/>
    <col min="7165" max="7165" width="7" style="108" bestFit="1" customWidth="1"/>
    <col min="7166" max="7170" width="5.58203125" style="108" bestFit="1" customWidth="1"/>
    <col min="7171" max="7171" width="6.08203125" style="108" bestFit="1" customWidth="1"/>
    <col min="7172" max="7172" width="9.58203125" style="108" bestFit="1" customWidth="1"/>
    <col min="7173" max="7173" width="7.08203125" style="108" bestFit="1" customWidth="1"/>
    <col min="7174" max="7174" width="9.08203125" style="108" bestFit="1" customWidth="1"/>
    <col min="7175" max="7175" width="8.5" style="108" bestFit="1" customWidth="1"/>
    <col min="7176" max="7410" width="10" style="108"/>
    <col min="7411" max="7411" width="3.58203125" style="108" customWidth="1"/>
    <col min="7412" max="7412" width="24.58203125" style="108" bestFit="1" customWidth="1"/>
    <col min="7413" max="7418" width="9" style="108" customWidth="1"/>
    <col min="7419" max="7419" width="8.58203125" style="108" customWidth="1"/>
    <col min="7420" max="7420" width="5.58203125" style="108" bestFit="1" customWidth="1"/>
    <col min="7421" max="7421" width="7" style="108" bestFit="1" customWidth="1"/>
    <col min="7422" max="7426" width="5.58203125" style="108" bestFit="1" customWidth="1"/>
    <col min="7427" max="7427" width="6.08203125" style="108" bestFit="1" customWidth="1"/>
    <col min="7428" max="7428" width="9.58203125" style="108" bestFit="1" customWidth="1"/>
    <col min="7429" max="7429" width="7.08203125" style="108" bestFit="1" customWidth="1"/>
    <col min="7430" max="7430" width="9.08203125" style="108" bestFit="1" customWidth="1"/>
    <col min="7431" max="7431" width="8.5" style="108" bestFit="1" customWidth="1"/>
    <col min="7432" max="7666" width="10" style="108"/>
    <col min="7667" max="7667" width="3.58203125" style="108" customWidth="1"/>
    <col min="7668" max="7668" width="24.58203125" style="108" bestFit="1" customWidth="1"/>
    <col min="7669" max="7674" width="9" style="108" customWidth="1"/>
    <col min="7675" max="7675" width="8.58203125" style="108" customWidth="1"/>
    <col min="7676" max="7676" width="5.58203125" style="108" bestFit="1" customWidth="1"/>
    <col min="7677" max="7677" width="7" style="108" bestFit="1" customWidth="1"/>
    <col min="7678" max="7682" width="5.58203125" style="108" bestFit="1" customWidth="1"/>
    <col min="7683" max="7683" width="6.08203125" style="108" bestFit="1" customWidth="1"/>
    <col min="7684" max="7684" width="9.58203125" style="108" bestFit="1" customWidth="1"/>
    <col min="7685" max="7685" width="7.08203125" style="108" bestFit="1" customWidth="1"/>
    <col min="7686" max="7686" width="9.08203125" style="108" bestFit="1" customWidth="1"/>
    <col min="7687" max="7687" width="8.5" style="108" bestFit="1" customWidth="1"/>
    <col min="7688" max="7922" width="10" style="108"/>
    <col min="7923" max="7923" width="3.58203125" style="108" customWidth="1"/>
    <col min="7924" max="7924" width="24.58203125" style="108" bestFit="1" customWidth="1"/>
    <col min="7925" max="7930" width="9" style="108" customWidth="1"/>
    <col min="7931" max="7931" width="8.58203125" style="108" customWidth="1"/>
    <col min="7932" max="7932" width="5.58203125" style="108" bestFit="1" customWidth="1"/>
    <col min="7933" max="7933" width="7" style="108" bestFit="1" customWidth="1"/>
    <col min="7934" max="7938" width="5.58203125" style="108" bestFit="1" customWidth="1"/>
    <col min="7939" max="7939" width="6.08203125" style="108" bestFit="1" customWidth="1"/>
    <col min="7940" max="7940" width="9.58203125" style="108" bestFit="1" customWidth="1"/>
    <col min="7941" max="7941" width="7.08203125" style="108" bestFit="1" customWidth="1"/>
    <col min="7942" max="7942" width="9.08203125" style="108" bestFit="1" customWidth="1"/>
    <col min="7943" max="7943" width="8.5" style="108" bestFit="1" customWidth="1"/>
    <col min="7944" max="8178" width="10" style="108"/>
    <col min="8179" max="8179" width="3.58203125" style="108" customWidth="1"/>
    <col min="8180" max="8180" width="24.58203125" style="108" bestFit="1" customWidth="1"/>
    <col min="8181" max="8186" width="9" style="108" customWidth="1"/>
    <col min="8187" max="8187" width="8.58203125" style="108" customWidth="1"/>
    <col min="8188" max="8188" width="5.58203125" style="108" bestFit="1" customWidth="1"/>
    <col min="8189" max="8189" width="7" style="108" bestFit="1" customWidth="1"/>
    <col min="8190" max="8194" width="5.58203125" style="108" bestFit="1" customWidth="1"/>
    <col min="8195" max="8195" width="6.08203125" style="108" bestFit="1" customWidth="1"/>
    <col min="8196" max="8196" width="9.58203125" style="108" bestFit="1" customWidth="1"/>
    <col min="8197" max="8197" width="7.08203125" style="108" bestFit="1" customWidth="1"/>
    <col min="8198" max="8198" width="9.08203125" style="108" bestFit="1" customWidth="1"/>
    <col min="8199" max="8199" width="8.5" style="108" bestFit="1" customWidth="1"/>
    <col min="8200" max="8434" width="10" style="108"/>
    <col min="8435" max="8435" width="3.58203125" style="108" customWidth="1"/>
    <col min="8436" max="8436" width="24.58203125" style="108" bestFit="1" customWidth="1"/>
    <col min="8437" max="8442" width="9" style="108" customWidth="1"/>
    <col min="8443" max="8443" width="8.58203125" style="108" customWidth="1"/>
    <col min="8444" max="8444" width="5.58203125" style="108" bestFit="1" customWidth="1"/>
    <col min="8445" max="8445" width="7" style="108" bestFit="1" customWidth="1"/>
    <col min="8446" max="8450" width="5.58203125" style="108" bestFit="1" customWidth="1"/>
    <col min="8451" max="8451" width="6.08203125" style="108" bestFit="1" customWidth="1"/>
    <col min="8452" max="8452" width="9.58203125" style="108" bestFit="1" customWidth="1"/>
    <col min="8453" max="8453" width="7.08203125" style="108" bestFit="1" customWidth="1"/>
    <col min="8454" max="8454" width="9.08203125" style="108" bestFit="1" customWidth="1"/>
    <col min="8455" max="8455" width="8.5" style="108" bestFit="1" customWidth="1"/>
    <col min="8456" max="8690" width="10" style="108"/>
    <col min="8691" max="8691" width="3.58203125" style="108" customWidth="1"/>
    <col min="8692" max="8692" width="24.58203125" style="108" bestFit="1" customWidth="1"/>
    <col min="8693" max="8698" width="9" style="108" customWidth="1"/>
    <col min="8699" max="8699" width="8.58203125" style="108" customWidth="1"/>
    <col min="8700" max="8700" width="5.58203125" style="108" bestFit="1" customWidth="1"/>
    <col min="8701" max="8701" width="7" style="108" bestFit="1" customWidth="1"/>
    <col min="8702" max="8706" width="5.58203125" style="108" bestFit="1" customWidth="1"/>
    <col min="8707" max="8707" width="6.08203125" style="108" bestFit="1" customWidth="1"/>
    <col min="8708" max="8708" width="9.58203125" style="108" bestFit="1" customWidth="1"/>
    <col min="8709" max="8709" width="7.08203125" style="108" bestFit="1" customWidth="1"/>
    <col min="8710" max="8710" width="9.08203125" style="108" bestFit="1" customWidth="1"/>
    <col min="8711" max="8711" width="8.5" style="108" bestFit="1" customWidth="1"/>
    <col min="8712" max="8946" width="10" style="108"/>
    <col min="8947" max="8947" width="3.58203125" style="108" customWidth="1"/>
    <col min="8948" max="8948" width="24.58203125" style="108" bestFit="1" customWidth="1"/>
    <col min="8949" max="8954" width="9" style="108" customWidth="1"/>
    <col min="8955" max="8955" width="8.58203125" style="108" customWidth="1"/>
    <col min="8956" max="8956" width="5.58203125" style="108" bestFit="1" customWidth="1"/>
    <col min="8957" max="8957" width="7" style="108" bestFit="1" customWidth="1"/>
    <col min="8958" max="8962" width="5.58203125" style="108" bestFit="1" customWidth="1"/>
    <col min="8963" max="8963" width="6.08203125" style="108" bestFit="1" customWidth="1"/>
    <col min="8964" max="8964" width="9.58203125" style="108" bestFit="1" customWidth="1"/>
    <col min="8965" max="8965" width="7.08203125" style="108" bestFit="1" customWidth="1"/>
    <col min="8966" max="8966" width="9.08203125" style="108" bestFit="1" customWidth="1"/>
    <col min="8967" max="8967" width="8.5" style="108" bestFit="1" customWidth="1"/>
    <col min="8968" max="9202" width="10" style="108"/>
    <col min="9203" max="9203" width="3.58203125" style="108" customWidth="1"/>
    <col min="9204" max="9204" width="24.58203125" style="108" bestFit="1" customWidth="1"/>
    <col min="9205" max="9210" width="9" style="108" customWidth="1"/>
    <col min="9211" max="9211" width="8.58203125" style="108" customWidth="1"/>
    <col min="9212" max="9212" width="5.58203125" style="108" bestFit="1" customWidth="1"/>
    <col min="9213" max="9213" width="7" style="108" bestFit="1" customWidth="1"/>
    <col min="9214" max="9218" width="5.58203125" style="108" bestFit="1" customWidth="1"/>
    <col min="9219" max="9219" width="6.08203125" style="108" bestFit="1" customWidth="1"/>
    <col min="9220" max="9220" width="9.58203125" style="108" bestFit="1" customWidth="1"/>
    <col min="9221" max="9221" width="7.08203125" style="108" bestFit="1" customWidth="1"/>
    <col min="9222" max="9222" width="9.08203125" style="108" bestFit="1" customWidth="1"/>
    <col min="9223" max="9223" width="8.5" style="108" bestFit="1" customWidth="1"/>
    <col min="9224" max="9458" width="10" style="108"/>
    <col min="9459" max="9459" width="3.58203125" style="108" customWidth="1"/>
    <col min="9460" max="9460" width="24.58203125" style="108" bestFit="1" customWidth="1"/>
    <col min="9461" max="9466" width="9" style="108" customWidth="1"/>
    <col min="9467" max="9467" width="8.58203125" style="108" customWidth="1"/>
    <col min="9468" max="9468" width="5.58203125" style="108" bestFit="1" customWidth="1"/>
    <col min="9469" max="9469" width="7" style="108" bestFit="1" customWidth="1"/>
    <col min="9470" max="9474" width="5.58203125" style="108" bestFit="1" customWidth="1"/>
    <col min="9475" max="9475" width="6.08203125" style="108" bestFit="1" customWidth="1"/>
    <col min="9476" max="9476" width="9.58203125" style="108" bestFit="1" customWidth="1"/>
    <col min="9477" max="9477" width="7.08203125" style="108" bestFit="1" customWidth="1"/>
    <col min="9478" max="9478" width="9.08203125" style="108" bestFit="1" customWidth="1"/>
    <col min="9479" max="9479" width="8.5" style="108" bestFit="1" customWidth="1"/>
    <col min="9480" max="9714" width="10" style="108"/>
    <col min="9715" max="9715" width="3.58203125" style="108" customWidth="1"/>
    <col min="9716" max="9716" width="24.58203125" style="108" bestFit="1" customWidth="1"/>
    <col min="9717" max="9722" width="9" style="108" customWidth="1"/>
    <col min="9723" max="9723" width="8.58203125" style="108" customWidth="1"/>
    <col min="9724" max="9724" width="5.58203125" style="108" bestFit="1" customWidth="1"/>
    <col min="9725" max="9725" width="7" style="108" bestFit="1" customWidth="1"/>
    <col min="9726" max="9730" width="5.58203125" style="108" bestFit="1" customWidth="1"/>
    <col min="9731" max="9731" width="6.08203125" style="108" bestFit="1" customWidth="1"/>
    <col min="9732" max="9732" width="9.58203125" style="108" bestFit="1" customWidth="1"/>
    <col min="9733" max="9733" width="7.08203125" style="108" bestFit="1" customWidth="1"/>
    <col min="9734" max="9734" width="9.08203125" style="108" bestFit="1" customWidth="1"/>
    <col min="9735" max="9735" width="8.5" style="108" bestFit="1" customWidth="1"/>
    <col min="9736" max="9970" width="10" style="108"/>
    <col min="9971" max="9971" width="3.58203125" style="108" customWidth="1"/>
    <col min="9972" max="9972" width="24.58203125" style="108" bestFit="1" customWidth="1"/>
    <col min="9973" max="9978" width="9" style="108" customWidth="1"/>
    <col min="9979" max="9979" width="8.58203125" style="108" customWidth="1"/>
    <col min="9980" max="9980" width="5.58203125" style="108" bestFit="1" customWidth="1"/>
    <col min="9981" max="9981" width="7" style="108" bestFit="1" customWidth="1"/>
    <col min="9982" max="9986" width="5.58203125" style="108" bestFit="1" customWidth="1"/>
    <col min="9987" max="9987" width="6.08203125" style="108" bestFit="1" customWidth="1"/>
    <col min="9988" max="9988" width="9.58203125" style="108" bestFit="1" customWidth="1"/>
    <col min="9989" max="9989" width="7.08203125" style="108" bestFit="1" customWidth="1"/>
    <col min="9990" max="9990" width="9.08203125" style="108" bestFit="1" customWidth="1"/>
    <col min="9991" max="9991" width="8.5" style="108" bestFit="1" customWidth="1"/>
    <col min="9992" max="10226" width="10" style="108"/>
    <col min="10227" max="10227" width="3.58203125" style="108" customWidth="1"/>
    <col min="10228" max="10228" width="24.58203125" style="108" bestFit="1" customWidth="1"/>
    <col min="10229" max="10234" width="9" style="108" customWidth="1"/>
    <col min="10235" max="10235" width="8.58203125" style="108" customWidth="1"/>
    <col min="10236" max="10236" width="5.58203125" style="108" bestFit="1" customWidth="1"/>
    <col min="10237" max="10237" width="7" style="108" bestFit="1" customWidth="1"/>
    <col min="10238" max="10242" width="5.58203125" style="108" bestFit="1" customWidth="1"/>
    <col min="10243" max="10243" width="6.08203125" style="108" bestFit="1" customWidth="1"/>
    <col min="10244" max="10244" width="9.58203125" style="108" bestFit="1" customWidth="1"/>
    <col min="10245" max="10245" width="7.08203125" style="108" bestFit="1" customWidth="1"/>
    <col min="10246" max="10246" width="9.08203125" style="108" bestFit="1" customWidth="1"/>
    <col min="10247" max="10247" width="8.5" style="108" bestFit="1" customWidth="1"/>
    <col min="10248" max="10482" width="10" style="108"/>
    <col min="10483" max="10483" width="3.58203125" style="108" customWidth="1"/>
    <col min="10484" max="10484" width="24.58203125" style="108" bestFit="1" customWidth="1"/>
    <col min="10485" max="10490" width="9" style="108" customWidth="1"/>
    <col min="10491" max="10491" width="8.58203125" style="108" customWidth="1"/>
    <col min="10492" max="10492" width="5.58203125" style="108" bestFit="1" customWidth="1"/>
    <col min="10493" max="10493" width="7" style="108" bestFit="1" customWidth="1"/>
    <col min="10494" max="10498" width="5.58203125" style="108" bestFit="1" customWidth="1"/>
    <col min="10499" max="10499" width="6.08203125" style="108" bestFit="1" customWidth="1"/>
    <col min="10500" max="10500" width="9.58203125" style="108" bestFit="1" customWidth="1"/>
    <col min="10501" max="10501" width="7.08203125" style="108" bestFit="1" customWidth="1"/>
    <col min="10502" max="10502" width="9.08203125" style="108" bestFit="1" customWidth="1"/>
    <col min="10503" max="10503" width="8.5" style="108" bestFit="1" customWidth="1"/>
    <col min="10504" max="10738" width="10" style="108"/>
    <col min="10739" max="10739" width="3.58203125" style="108" customWidth="1"/>
    <col min="10740" max="10740" width="24.58203125" style="108" bestFit="1" customWidth="1"/>
    <col min="10741" max="10746" width="9" style="108" customWidth="1"/>
    <col min="10747" max="10747" width="8.58203125" style="108" customWidth="1"/>
    <col min="10748" max="10748" width="5.58203125" style="108" bestFit="1" customWidth="1"/>
    <col min="10749" max="10749" width="7" style="108" bestFit="1" customWidth="1"/>
    <col min="10750" max="10754" width="5.58203125" style="108" bestFit="1" customWidth="1"/>
    <col min="10755" max="10755" width="6.08203125" style="108" bestFit="1" customWidth="1"/>
    <col min="10756" max="10756" width="9.58203125" style="108" bestFit="1" customWidth="1"/>
    <col min="10757" max="10757" width="7.08203125" style="108" bestFit="1" customWidth="1"/>
    <col min="10758" max="10758" width="9.08203125" style="108" bestFit="1" customWidth="1"/>
    <col min="10759" max="10759" width="8.5" style="108" bestFit="1" customWidth="1"/>
    <col min="10760" max="10994" width="10" style="108"/>
    <col min="10995" max="10995" width="3.58203125" style="108" customWidth="1"/>
    <col min="10996" max="10996" width="24.58203125" style="108" bestFit="1" customWidth="1"/>
    <col min="10997" max="11002" width="9" style="108" customWidth="1"/>
    <col min="11003" max="11003" width="8.58203125" style="108" customWidth="1"/>
    <col min="11004" max="11004" width="5.58203125" style="108" bestFit="1" customWidth="1"/>
    <col min="11005" max="11005" width="7" style="108" bestFit="1" customWidth="1"/>
    <col min="11006" max="11010" width="5.58203125" style="108" bestFit="1" customWidth="1"/>
    <col min="11011" max="11011" width="6.08203125" style="108" bestFit="1" customWidth="1"/>
    <col min="11012" max="11012" width="9.58203125" style="108" bestFit="1" customWidth="1"/>
    <col min="11013" max="11013" width="7.08203125" style="108" bestFit="1" customWidth="1"/>
    <col min="11014" max="11014" width="9.08203125" style="108" bestFit="1" customWidth="1"/>
    <col min="11015" max="11015" width="8.5" style="108" bestFit="1" customWidth="1"/>
    <col min="11016" max="11250" width="10" style="108"/>
    <col min="11251" max="11251" width="3.58203125" style="108" customWidth="1"/>
    <col min="11252" max="11252" width="24.58203125" style="108" bestFit="1" customWidth="1"/>
    <col min="11253" max="11258" width="9" style="108" customWidth="1"/>
    <col min="11259" max="11259" width="8.58203125" style="108" customWidth="1"/>
    <col min="11260" max="11260" width="5.58203125" style="108" bestFit="1" customWidth="1"/>
    <col min="11261" max="11261" width="7" style="108" bestFit="1" customWidth="1"/>
    <col min="11262" max="11266" width="5.58203125" style="108" bestFit="1" customWidth="1"/>
    <col min="11267" max="11267" width="6.08203125" style="108" bestFit="1" customWidth="1"/>
    <col min="11268" max="11268" width="9.58203125" style="108" bestFit="1" customWidth="1"/>
    <col min="11269" max="11269" width="7.08203125" style="108" bestFit="1" customWidth="1"/>
    <col min="11270" max="11270" width="9.08203125" style="108" bestFit="1" customWidth="1"/>
    <col min="11271" max="11271" width="8.5" style="108" bestFit="1" customWidth="1"/>
    <col min="11272" max="11506" width="10" style="108"/>
    <col min="11507" max="11507" width="3.58203125" style="108" customWidth="1"/>
    <col min="11508" max="11508" width="24.58203125" style="108" bestFit="1" customWidth="1"/>
    <col min="11509" max="11514" width="9" style="108" customWidth="1"/>
    <col min="11515" max="11515" width="8.58203125" style="108" customWidth="1"/>
    <col min="11516" max="11516" width="5.58203125" style="108" bestFit="1" customWidth="1"/>
    <col min="11517" max="11517" width="7" style="108" bestFit="1" customWidth="1"/>
    <col min="11518" max="11522" width="5.58203125" style="108" bestFit="1" customWidth="1"/>
    <col min="11523" max="11523" width="6.08203125" style="108" bestFit="1" customWidth="1"/>
    <col min="11524" max="11524" width="9.58203125" style="108" bestFit="1" customWidth="1"/>
    <col min="11525" max="11525" width="7.08203125" style="108" bestFit="1" customWidth="1"/>
    <col min="11526" max="11526" width="9.08203125" style="108" bestFit="1" customWidth="1"/>
    <col min="11527" max="11527" width="8.5" style="108" bestFit="1" customWidth="1"/>
    <col min="11528" max="11762" width="10" style="108"/>
    <col min="11763" max="11763" width="3.58203125" style="108" customWidth="1"/>
    <col min="11764" max="11764" width="24.58203125" style="108" bestFit="1" customWidth="1"/>
    <col min="11765" max="11770" width="9" style="108" customWidth="1"/>
    <col min="11771" max="11771" width="8.58203125" style="108" customWidth="1"/>
    <col min="11772" max="11772" width="5.58203125" style="108" bestFit="1" customWidth="1"/>
    <col min="11773" max="11773" width="7" style="108" bestFit="1" customWidth="1"/>
    <col min="11774" max="11778" width="5.58203125" style="108" bestFit="1" customWidth="1"/>
    <col min="11779" max="11779" width="6.08203125" style="108" bestFit="1" customWidth="1"/>
    <col min="11780" max="11780" width="9.58203125" style="108" bestFit="1" customWidth="1"/>
    <col min="11781" max="11781" width="7.08203125" style="108" bestFit="1" customWidth="1"/>
    <col min="11782" max="11782" width="9.08203125" style="108" bestFit="1" customWidth="1"/>
    <col min="11783" max="11783" width="8.5" style="108" bestFit="1" customWidth="1"/>
    <col min="11784" max="12018" width="10" style="108"/>
    <col min="12019" max="12019" width="3.58203125" style="108" customWidth="1"/>
    <col min="12020" max="12020" width="24.58203125" style="108" bestFit="1" customWidth="1"/>
    <col min="12021" max="12026" width="9" style="108" customWidth="1"/>
    <col min="12027" max="12027" width="8.58203125" style="108" customWidth="1"/>
    <col min="12028" max="12028" width="5.58203125" style="108" bestFit="1" customWidth="1"/>
    <col min="12029" max="12029" width="7" style="108" bestFit="1" customWidth="1"/>
    <col min="12030" max="12034" width="5.58203125" style="108" bestFit="1" customWidth="1"/>
    <col min="12035" max="12035" width="6.08203125" style="108" bestFit="1" customWidth="1"/>
    <col min="12036" max="12036" width="9.58203125" style="108" bestFit="1" customWidth="1"/>
    <col min="12037" max="12037" width="7.08203125" style="108" bestFit="1" customWidth="1"/>
    <col min="12038" max="12038" width="9.08203125" style="108" bestFit="1" customWidth="1"/>
    <col min="12039" max="12039" width="8.5" style="108" bestFit="1" customWidth="1"/>
    <col min="12040" max="12274" width="10" style="108"/>
    <col min="12275" max="12275" width="3.58203125" style="108" customWidth="1"/>
    <col min="12276" max="12276" width="24.58203125" style="108" bestFit="1" customWidth="1"/>
    <col min="12277" max="12282" width="9" style="108" customWidth="1"/>
    <col min="12283" max="12283" width="8.58203125" style="108" customWidth="1"/>
    <col min="12284" max="12284" width="5.58203125" style="108" bestFit="1" customWidth="1"/>
    <col min="12285" max="12285" width="7" style="108" bestFit="1" customWidth="1"/>
    <col min="12286" max="12290" width="5.58203125" style="108" bestFit="1" customWidth="1"/>
    <col min="12291" max="12291" width="6.08203125" style="108" bestFit="1" customWidth="1"/>
    <col min="12292" max="12292" width="9.58203125" style="108" bestFit="1" customWidth="1"/>
    <col min="12293" max="12293" width="7.08203125" style="108" bestFit="1" customWidth="1"/>
    <col min="12294" max="12294" width="9.08203125" style="108" bestFit="1" customWidth="1"/>
    <col min="12295" max="12295" width="8.5" style="108" bestFit="1" customWidth="1"/>
    <col min="12296" max="12530" width="10" style="108"/>
    <col min="12531" max="12531" width="3.58203125" style="108" customWidth="1"/>
    <col min="12532" max="12532" width="24.58203125" style="108" bestFit="1" customWidth="1"/>
    <col min="12533" max="12538" width="9" style="108" customWidth="1"/>
    <col min="12539" max="12539" width="8.58203125" style="108" customWidth="1"/>
    <col min="12540" max="12540" width="5.58203125" style="108" bestFit="1" customWidth="1"/>
    <col min="12541" max="12541" width="7" style="108" bestFit="1" customWidth="1"/>
    <col min="12542" max="12546" width="5.58203125" style="108" bestFit="1" customWidth="1"/>
    <col min="12547" max="12547" width="6.08203125" style="108" bestFit="1" customWidth="1"/>
    <col min="12548" max="12548" width="9.58203125" style="108" bestFit="1" customWidth="1"/>
    <col min="12549" max="12549" width="7.08203125" style="108" bestFit="1" customWidth="1"/>
    <col min="12550" max="12550" width="9.08203125" style="108" bestFit="1" customWidth="1"/>
    <col min="12551" max="12551" width="8.5" style="108" bestFit="1" customWidth="1"/>
    <col min="12552" max="12786" width="10" style="108"/>
    <col min="12787" max="12787" width="3.58203125" style="108" customWidth="1"/>
    <col min="12788" max="12788" width="24.58203125" style="108" bestFit="1" customWidth="1"/>
    <col min="12789" max="12794" width="9" style="108" customWidth="1"/>
    <col min="12795" max="12795" width="8.58203125" style="108" customWidth="1"/>
    <col min="12796" max="12796" width="5.58203125" style="108" bestFit="1" customWidth="1"/>
    <col min="12797" max="12797" width="7" style="108" bestFit="1" customWidth="1"/>
    <col min="12798" max="12802" width="5.58203125" style="108" bestFit="1" customWidth="1"/>
    <col min="12803" max="12803" width="6.08203125" style="108" bestFit="1" customWidth="1"/>
    <col min="12804" max="12804" width="9.58203125" style="108" bestFit="1" customWidth="1"/>
    <col min="12805" max="12805" width="7.08203125" style="108" bestFit="1" customWidth="1"/>
    <col min="12806" max="12806" width="9.08203125" style="108" bestFit="1" customWidth="1"/>
    <col min="12807" max="12807" width="8.5" style="108" bestFit="1" customWidth="1"/>
    <col min="12808" max="13042" width="10" style="108"/>
    <col min="13043" max="13043" width="3.58203125" style="108" customWidth="1"/>
    <col min="13044" max="13044" width="24.58203125" style="108" bestFit="1" customWidth="1"/>
    <col min="13045" max="13050" width="9" style="108" customWidth="1"/>
    <col min="13051" max="13051" width="8.58203125" style="108" customWidth="1"/>
    <col min="13052" max="13052" width="5.58203125" style="108" bestFit="1" customWidth="1"/>
    <col min="13053" max="13053" width="7" style="108" bestFit="1" customWidth="1"/>
    <col min="13054" max="13058" width="5.58203125" style="108" bestFit="1" customWidth="1"/>
    <col min="13059" max="13059" width="6.08203125" style="108" bestFit="1" customWidth="1"/>
    <col min="13060" max="13060" width="9.58203125" style="108" bestFit="1" customWidth="1"/>
    <col min="13061" max="13061" width="7.08203125" style="108" bestFit="1" customWidth="1"/>
    <col min="13062" max="13062" width="9.08203125" style="108" bestFit="1" customWidth="1"/>
    <col min="13063" max="13063" width="8.5" style="108" bestFit="1" customWidth="1"/>
    <col min="13064" max="13298" width="10" style="108"/>
    <col min="13299" max="13299" width="3.58203125" style="108" customWidth="1"/>
    <col min="13300" max="13300" width="24.58203125" style="108" bestFit="1" customWidth="1"/>
    <col min="13301" max="13306" width="9" style="108" customWidth="1"/>
    <col min="13307" max="13307" width="8.58203125" style="108" customWidth="1"/>
    <col min="13308" max="13308" width="5.58203125" style="108" bestFit="1" customWidth="1"/>
    <col min="13309" max="13309" width="7" style="108" bestFit="1" customWidth="1"/>
    <col min="13310" max="13314" width="5.58203125" style="108" bestFit="1" customWidth="1"/>
    <col min="13315" max="13315" width="6.08203125" style="108" bestFit="1" customWidth="1"/>
    <col min="13316" max="13316" width="9.58203125" style="108" bestFit="1" customWidth="1"/>
    <col min="13317" max="13317" width="7.08203125" style="108" bestFit="1" customWidth="1"/>
    <col min="13318" max="13318" width="9.08203125" style="108" bestFit="1" customWidth="1"/>
    <col min="13319" max="13319" width="8.5" style="108" bestFit="1" customWidth="1"/>
    <col min="13320" max="13554" width="10" style="108"/>
    <col min="13555" max="13555" width="3.58203125" style="108" customWidth="1"/>
    <col min="13556" max="13556" width="24.58203125" style="108" bestFit="1" customWidth="1"/>
    <col min="13557" max="13562" width="9" style="108" customWidth="1"/>
    <col min="13563" max="13563" width="8.58203125" style="108" customWidth="1"/>
    <col min="13564" max="13564" width="5.58203125" style="108" bestFit="1" customWidth="1"/>
    <col min="13565" max="13565" width="7" style="108" bestFit="1" customWidth="1"/>
    <col min="13566" max="13570" width="5.58203125" style="108" bestFit="1" customWidth="1"/>
    <col min="13571" max="13571" width="6.08203125" style="108" bestFit="1" customWidth="1"/>
    <col min="13572" max="13572" width="9.58203125" style="108" bestFit="1" customWidth="1"/>
    <col min="13573" max="13573" width="7.08203125" style="108" bestFit="1" customWidth="1"/>
    <col min="13574" max="13574" width="9.08203125" style="108" bestFit="1" customWidth="1"/>
    <col min="13575" max="13575" width="8.5" style="108" bestFit="1" customWidth="1"/>
    <col min="13576" max="13810" width="10" style="108"/>
    <col min="13811" max="13811" width="3.58203125" style="108" customWidth="1"/>
    <col min="13812" max="13812" width="24.58203125" style="108" bestFit="1" customWidth="1"/>
    <col min="13813" max="13818" width="9" style="108" customWidth="1"/>
    <col min="13819" max="13819" width="8.58203125" style="108" customWidth="1"/>
    <col min="13820" max="13820" width="5.58203125" style="108" bestFit="1" customWidth="1"/>
    <col min="13821" max="13821" width="7" style="108" bestFit="1" customWidth="1"/>
    <col min="13822" max="13826" width="5.58203125" style="108" bestFit="1" customWidth="1"/>
    <col min="13827" max="13827" width="6.08203125" style="108" bestFit="1" customWidth="1"/>
    <col min="13828" max="13828" width="9.58203125" style="108" bestFit="1" customWidth="1"/>
    <col min="13829" max="13829" width="7.08203125" style="108" bestFit="1" customWidth="1"/>
    <col min="13830" max="13830" width="9.08203125" style="108" bestFit="1" customWidth="1"/>
    <col min="13831" max="13831" width="8.5" style="108" bestFit="1" customWidth="1"/>
    <col min="13832" max="14066" width="10" style="108"/>
    <col min="14067" max="14067" width="3.58203125" style="108" customWidth="1"/>
    <col min="14068" max="14068" width="24.58203125" style="108" bestFit="1" customWidth="1"/>
    <col min="14069" max="14074" width="9" style="108" customWidth="1"/>
    <col min="14075" max="14075" width="8.58203125" style="108" customWidth="1"/>
    <col min="14076" max="14076" width="5.58203125" style="108" bestFit="1" customWidth="1"/>
    <col min="14077" max="14077" width="7" style="108" bestFit="1" customWidth="1"/>
    <col min="14078" max="14082" width="5.58203125" style="108" bestFit="1" customWidth="1"/>
    <col min="14083" max="14083" width="6.08203125" style="108" bestFit="1" customWidth="1"/>
    <col min="14084" max="14084" width="9.58203125" style="108" bestFit="1" customWidth="1"/>
    <col min="14085" max="14085" width="7.08203125" style="108" bestFit="1" customWidth="1"/>
    <col min="14086" max="14086" width="9.08203125" style="108" bestFit="1" customWidth="1"/>
    <col min="14087" max="14087" width="8.5" style="108" bestFit="1" customWidth="1"/>
    <col min="14088" max="14322" width="10" style="108"/>
    <col min="14323" max="14323" width="3.58203125" style="108" customWidth="1"/>
    <col min="14324" max="14324" width="24.58203125" style="108" bestFit="1" customWidth="1"/>
    <col min="14325" max="14330" width="9" style="108" customWidth="1"/>
    <col min="14331" max="14331" width="8.58203125" style="108" customWidth="1"/>
    <col min="14332" max="14332" width="5.58203125" style="108" bestFit="1" customWidth="1"/>
    <col min="14333" max="14333" width="7" style="108" bestFit="1" customWidth="1"/>
    <col min="14334" max="14338" width="5.58203125" style="108" bestFit="1" customWidth="1"/>
    <col min="14339" max="14339" width="6.08203125" style="108" bestFit="1" customWidth="1"/>
    <col min="14340" max="14340" width="9.58203125" style="108" bestFit="1" customWidth="1"/>
    <col min="14341" max="14341" width="7.08203125" style="108" bestFit="1" customWidth="1"/>
    <col min="14342" max="14342" width="9.08203125" style="108" bestFit="1" customWidth="1"/>
    <col min="14343" max="14343" width="8.5" style="108" bestFit="1" customWidth="1"/>
    <col min="14344" max="14578" width="10" style="108"/>
    <col min="14579" max="14579" width="3.58203125" style="108" customWidth="1"/>
    <col min="14580" max="14580" width="24.58203125" style="108" bestFit="1" customWidth="1"/>
    <col min="14581" max="14586" width="9" style="108" customWidth="1"/>
    <col min="14587" max="14587" width="8.58203125" style="108" customWidth="1"/>
    <col min="14588" max="14588" width="5.58203125" style="108" bestFit="1" customWidth="1"/>
    <col min="14589" max="14589" width="7" style="108" bestFit="1" customWidth="1"/>
    <col min="14590" max="14594" width="5.58203125" style="108" bestFit="1" customWidth="1"/>
    <col min="14595" max="14595" width="6.08203125" style="108" bestFit="1" customWidth="1"/>
    <col min="14596" max="14596" width="9.58203125" style="108" bestFit="1" customWidth="1"/>
    <col min="14597" max="14597" width="7.08203125" style="108" bestFit="1" customWidth="1"/>
    <col min="14598" max="14598" width="9.08203125" style="108" bestFit="1" customWidth="1"/>
    <col min="14599" max="14599" width="8.5" style="108" bestFit="1" customWidth="1"/>
    <col min="14600" max="14834" width="10" style="108"/>
    <col min="14835" max="14835" width="3.58203125" style="108" customWidth="1"/>
    <col min="14836" max="14836" width="24.58203125" style="108" bestFit="1" customWidth="1"/>
    <col min="14837" max="14842" width="9" style="108" customWidth="1"/>
    <col min="14843" max="14843" width="8.58203125" style="108" customWidth="1"/>
    <col min="14844" max="14844" width="5.58203125" style="108" bestFit="1" customWidth="1"/>
    <col min="14845" max="14845" width="7" style="108" bestFit="1" customWidth="1"/>
    <col min="14846" max="14850" width="5.58203125" style="108" bestFit="1" customWidth="1"/>
    <col min="14851" max="14851" width="6.08203125" style="108" bestFit="1" customWidth="1"/>
    <col min="14852" max="14852" width="9.58203125" style="108" bestFit="1" customWidth="1"/>
    <col min="14853" max="14853" width="7.08203125" style="108" bestFit="1" customWidth="1"/>
    <col min="14854" max="14854" width="9.08203125" style="108" bestFit="1" customWidth="1"/>
    <col min="14855" max="14855" width="8.5" style="108" bestFit="1" customWidth="1"/>
    <col min="14856" max="15090" width="10" style="108"/>
    <col min="15091" max="15091" width="3.58203125" style="108" customWidth="1"/>
    <col min="15092" max="15092" width="24.58203125" style="108" bestFit="1" customWidth="1"/>
    <col min="15093" max="15098" width="9" style="108" customWidth="1"/>
    <col min="15099" max="15099" width="8.58203125" style="108" customWidth="1"/>
    <col min="15100" max="15100" width="5.58203125" style="108" bestFit="1" customWidth="1"/>
    <col min="15101" max="15101" width="7" style="108" bestFit="1" customWidth="1"/>
    <col min="15102" max="15106" width="5.58203125" style="108" bestFit="1" customWidth="1"/>
    <col min="15107" max="15107" width="6.08203125" style="108" bestFit="1" customWidth="1"/>
    <col min="15108" max="15108" width="9.58203125" style="108" bestFit="1" customWidth="1"/>
    <col min="15109" max="15109" width="7.08203125" style="108" bestFit="1" customWidth="1"/>
    <col min="15110" max="15110" width="9.08203125" style="108" bestFit="1" customWidth="1"/>
    <col min="15111" max="15111" width="8.5" style="108" bestFit="1" customWidth="1"/>
    <col min="15112" max="15346" width="10" style="108"/>
    <col min="15347" max="15347" width="3.58203125" style="108" customWidth="1"/>
    <col min="15348" max="15348" width="24.58203125" style="108" bestFit="1" customWidth="1"/>
    <col min="15349" max="15354" width="9" style="108" customWidth="1"/>
    <col min="15355" max="15355" width="8.58203125" style="108" customWidth="1"/>
    <col min="15356" max="15356" width="5.58203125" style="108" bestFit="1" customWidth="1"/>
    <col min="15357" max="15357" width="7" style="108" bestFit="1" customWidth="1"/>
    <col min="15358" max="15362" width="5.58203125" style="108" bestFit="1" customWidth="1"/>
    <col min="15363" max="15363" width="6.08203125" style="108" bestFit="1" customWidth="1"/>
    <col min="15364" max="15364" width="9.58203125" style="108" bestFit="1" customWidth="1"/>
    <col min="15365" max="15365" width="7.08203125" style="108" bestFit="1" customWidth="1"/>
    <col min="15366" max="15366" width="9.08203125" style="108" bestFit="1" customWidth="1"/>
    <col min="15367" max="15367" width="8.5" style="108" bestFit="1" customWidth="1"/>
    <col min="15368" max="15602" width="10" style="108"/>
    <col min="15603" max="15603" width="3.58203125" style="108" customWidth="1"/>
    <col min="15604" max="15604" width="24.58203125" style="108" bestFit="1" customWidth="1"/>
    <col min="15605" max="15610" width="9" style="108" customWidth="1"/>
    <col min="15611" max="15611" width="8.58203125" style="108" customWidth="1"/>
    <col min="15612" max="15612" width="5.58203125" style="108" bestFit="1" customWidth="1"/>
    <col min="15613" max="15613" width="7" style="108" bestFit="1" customWidth="1"/>
    <col min="15614" max="15618" width="5.58203125" style="108" bestFit="1" customWidth="1"/>
    <col min="15619" max="15619" width="6.08203125" style="108" bestFit="1" customWidth="1"/>
    <col min="15620" max="15620" width="9.58203125" style="108" bestFit="1" customWidth="1"/>
    <col min="15621" max="15621" width="7.08203125" style="108" bestFit="1" customWidth="1"/>
    <col min="15622" max="15622" width="9.08203125" style="108" bestFit="1" customWidth="1"/>
    <col min="15623" max="15623" width="8.5" style="108" bestFit="1" customWidth="1"/>
    <col min="15624" max="15858" width="10" style="108"/>
    <col min="15859" max="15859" width="3.58203125" style="108" customWidth="1"/>
    <col min="15860" max="15860" width="24.58203125" style="108" bestFit="1" customWidth="1"/>
    <col min="15861" max="15866" width="9" style="108" customWidth="1"/>
    <col min="15867" max="15867" width="8.58203125" style="108" customWidth="1"/>
    <col min="15868" max="15868" width="5.58203125" style="108" bestFit="1" customWidth="1"/>
    <col min="15869" max="15869" width="7" style="108" bestFit="1" customWidth="1"/>
    <col min="15870" max="15874" width="5.58203125" style="108" bestFit="1" customWidth="1"/>
    <col min="15875" max="15875" width="6.08203125" style="108" bestFit="1" customWidth="1"/>
    <col min="15876" max="15876" width="9.58203125" style="108" bestFit="1" customWidth="1"/>
    <col min="15877" max="15877" width="7.08203125" style="108" bestFit="1" customWidth="1"/>
    <col min="15878" max="15878" width="9.08203125" style="108" bestFit="1" customWidth="1"/>
    <col min="15879" max="15879" width="8.5" style="108" bestFit="1" customWidth="1"/>
    <col min="15880" max="16114" width="10" style="108"/>
    <col min="16115" max="16115" width="3.58203125" style="108" customWidth="1"/>
    <col min="16116" max="16116" width="24.58203125" style="108" bestFit="1" customWidth="1"/>
    <col min="16117" max="16122" width="9" style="108" customWidth="1"/>
    <col min="16123" max="16123" width="8.58203125" style="108" customWidth="1"/>
    <col min="16124" max="16124" width="5.58203125" style="108" bestFit="1" customWidth="1"/>
    <col min="16125" max="16125" width="7" style="108" bestFit="1" customWidth="1"/>
    <col min="16126" max="16130" width="5.58203125" style="108" bestFit="1" customWidth="1"/>
    <col min="16131" max="16131" width="6.08203125" style="108" bestFit="1" customWidth="1"/>
    <col min="16132" max="16132" width="9.58203125" style="108" bestFit="1" customWidth="1"/>
    <col min="16133" max="16133" width="7.08203125" style="108" bestFit="1" customWidth="1"/>
    <col min="16134" max="16134" width="9.08203125" style="108" bestFit="1" customWidth="1"/>
    <col min="16135" max="16135" width="8.5" style="108" bestFit="1" customWidth="1"/>
    <col min="16136" max="16384" width="11" style="108"/>
  </cols>
  <sheetData>
    <row r="1" spans="1:13" ht="14.15" customHeight="1" x14ac:dyDescent="0.3">
      <c r="A1" s="798" t="s">
        <v>33</v>
      </c>
      <c r="B1" s="798"/>
      <c r="C1" s="798"/>
      <c r="D1" s="106"/>
      <c r="E1" s="106"/>
      <c r="F1" s="106"/>
      <c r="G1" s="106"/>
    </row>
    <row r="2" spans="1:13" ht="14.15" customHeight="1" x14ac:dyDescent="0.3">
      <c r="A2" s="799"/>
      <c r="B2" s="799"/>
      <c r="C2" s="799"/>
      <c r="D2" s="109"/>
      <c r="E2" s="109"/>
      <c r="F2" s="109"/>
      <c r="G2" s="79" t="s">
        <v>149</v>
      </c>
    </row>
    <row r="3" spans="1:13" ht="14.15" customHeight="1" x14ac:dyDescent="0.3">
      <c r="A3" s="134"/>
      <c r="B3" s="803">
        <f>INDICE!A3</f>
        <v>46203</v>
      </c>
      <c r="C3" s="804"/>
      <c r="D3" s="804" t="s">
        <v>115</v>
      </c>
      <c r="E3" s="804"/>
      <c r="F3" s="804" t="s">
        <v>116</v>
      </c>
      <c r="G3" s="804"/>
    </row>
    <row r="4" spans="1:13" ht="30.65" customHeight="1" x14ac:dyDescent="0.3">
      <c r="A4" s="122"/>
      <c r="B4" s="135" t="s">
        <v>187</v>
      </c>
      <c r="C4" s="136" t="s">
        <v>188</v>
      </c>
      <c r="D4" s="135" t="s">
        <v>187</v>
      </c>
      <c r="E4" s="136" t="s">
        <v>188</v>
      </c>
      <c r="F4" s="135" t="s">
        <v>187</v>
      </c>
      <c r="G4" s="136" t="s">
        <v>188</v>
      </c>
    </row>
    <row r="5" spans="1:13" ht="14.15" customHeight="1" x14ac:dyDescent="0.3">
      <c r="A5" s="107" t="s">
        <v>189</v>
      </c>
      <c r="B5" s="112">
        <v>660.24150999999824</v>
      </c>
      <c r="C5" s="115">
        <v>26.561339999999998</v>
      </c>
      <c r="D5" s="112">
        <v>3416.1281099999987</v>
      </c>
      <c r="E5" s="112">
        <v>134.36563000000004</v>
      </c>
      <c r="F5" s="112">
        <v>6988.4870299999957</v>
      </c>
      <c r="G5" s="112">
        <v>277.18272000000002</v>
      </c>
      <c r="L5" s="137"/>
      <c r="M5" s="137"/>
    </row>
    <row r="6" spans="1:13" ht="14.15" customHeight="1" x14ac:dyDescent="0.3">
      <c r="A6" s="107" t="s">
        <v>190</v>
      </c>
      <c r="B6" s="112">
        <v>1512.1453700000027</v>
      </c>
      <c r="C6" s="112">
        <v>467.74370000000016</v>
      </c>
      <c r="D6" s="112">
        <v>8375.6101899999994</v>
      </c>
      <c r="E6" s="112">
        <v>2423.0912400000007</v>
      </c>
      <c r="F6" s="112">
        <v>17025.637579999991</v>
      </c>
      <c r="G6" s="112">
        <v>4912.0295800000004</v>
      </c>
      <c r="L6" s="137"/>
      <c r="M6" s="137"/>
    </row>
    <row r="7" spans="1:13" ht="14.15" customHeight="1" x14ac:dyDescent="0.3">
      <c r="A7" s="118" t="s">
        <v>184</v>
      </c>
      <c r="B7" s="119">
        <v>2172.3868800000009</v>
      </c>
      <c r="C7" s="119">
        <v>494.30504000000013</v>
      </c>
      <c r="D7" s="119">
        <v>11791.738299999997</v>
      </c>
      <c r="E7" s="119">
        <v>2557.4568700000009</v>
      </c>
      <c r="F7" s="119">
        <v>24014.124609999988</v>
      </c>
      <c r="G7" s="119">
        <v>5189.2123000000001</v>
      </c>
    </row>
    <row r="8" spans="1:13" ht="14.15" customHeight="1" x14ac:dyDescent="0.3">
      <c r="G8" s="79" t="s">
        <v>217</v>
      </c>
    </row>
    <row r="9" spans="1:13" ht="14.15" customHeight="1" x14ac:dyDescent="0.3">
      <c r="A9" s="101" t="s">
        <v>426</v>
      </c>
    </row>
    <row r="10" spans="1:13" ht="14.15" customHeight="1" x14ac:dyDescent="0.3">
      <c r="A10" s="101" t="s">
        <v>218</v>
      </c>
    </row>
    <row r="14" spans="1:13" ht="14.15" customHeight="1" x14ac:dyDescent="0.3">
      <c r="B14" s="477"/>
      <c r="D14" s="477"/>
      <c r="F14" s="477"/>
    </row>
    <row r="15" spans="1:13" ht="14.15" customHeight="1" x14ac:dyDescent="0.3">
      <c r="B15" s="477"/>
      <c r="D15" s="477"/>
      <c r="F15" s="477"/>
    </row>
  </sheetData>
  <mergeCells count="4">
    <mergeCell ref="A1:C2"/>
    <mergeCell ref="B3:C3"/>
    <mergeCell ref="D3:E3"/>
    <mergeCell ref="F3:G3"/>
  </mergeCells>
  <printOptions horizontalCentered="1"/>
  <pageMargins left="0.70866141732283472" right="0.70866141732283472" top="0.74803149606299213" bottom="0.74803149606299213"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7">
    <pageSetUpPr fitToPage="1"/>
  </sheetPr>
  <dimension ref="A1:M47"/>
  <sheetViews>
    <sheetView zoomScaleNormal="100" zoomScaleSheetLayoutView="100" workbookViewId="0">
      <selection activeCell="A2" sqref="A2"/>
    </sheetView>
  </sheetViews>
  <sheetFormatPr baseColWidth="10" defaultRowHeight="12.5" x14ac:dyDescent="0.25"/>
  <cols>
    <col min="1" max="1" width="16.5" style="3" customWidth="1"/>
    <col min="2" max="2" width="6.5" style="3" customWidth="1"/>
    <col min="3" max="3" width="7.5" style="3" customWidth="1"/>
    <col min="4" max="4" width="8.58203125" style="3" customWidth="1"/>
    <col min="5" max="5" width="12.58203125" style="3" customWidth="1"/>
    <col min="6" max="6" width="0.5" style="3" customWidth="1"/>
    <col min="7" max="7" width="7.08203125" style="3" customWidth="1"/>
    <col min="8" max="9" width="9" style="3" customWidth="1"/>
    <col min="10" max="10" width="9.08203125" style="3" customWidth="1"/>
    <col min="11" max="11" width="8.5" style="3" customWidth="1"/>
    <col min="12" max="12" width="11" style="3"/>
    <col min="13" max="13" width="10.08203125" style="3" customWidth="1"/>
    <col min="14" max="14" width="11.58203125" style="3" customWidth="1"/>
    <col min="15" max="250" width="11" style="3"/>
    <col min="251" max="251" width="14.5" style="3" customWidth="1"/>
    <col min="252" max="252" width="9.58203125" style="3" customWidth="1"/>
    <col min="253" max="253" width="6.08203125" style="3" bestFit="1" customWidth="1"/>
    <col min="254" max="254" width="7.58203125" style="3" bestFit="1" customWidth="1"/>
    <col min="255" max="255" width="5.58203125" style="3" customWidth="1"/>
    <col min="256" max="256" width="6.58203125" style="3" bestFit="1" customWidth="1"/>
    <col min="257" max="257" width="7.58203125" style="3" bestFit="1" customWidth="1"/>
    <col min="258" max="258" width="11.08203125" style="3" bestFit="1" customWidth="1"/>
    <col min="259" max="259" width="5.58203125" style="3" customWidth="1"/>
    <col min="260" max="260" width="7.58203125" style="3" bestFit="1" customWidth="1"/>
    <col min="261" max="261" width="10.5" style="3" bestFit="1" customWidth="1"/>
    <col min="262" max="262" width="6.5" style="3" customWidth="1"/>
    <col min="263" max="264" width="8" style="3" bestFit="1" customWidth="1"/>
    <col min="265" max="265" width="8.08203125" style="3" customWidth="1"/>
    <col min="266" max="266" width="10.58203125" style="3" bestFit="1" customWidth="1"/>
    <col min="267" max="267" width="7.5" style="3" customWidth="1"/>
    <col min="268" max="268" width="11" style="3"/>
    <col min="269" max="269" width="9.08203125" style="3" customWidth="1"/>
    <col min="270" max="270" width="10.5" style="3" bestFit="1" customWidth="1"/>
    <col min="271" max="506" width="11" style="3"/>
    <col min="507" max="507" width="14.5" style="3" customWidth="1"/>
    <col min="508" max="508" width="9.58203125" style="3" customWidth="1"/>
    <col min="509" max="509" width="6.08203125" style="3" bestFit="1" customWidth="1"/>
    <col min="510" max="510" width="7.58203125" style="3" bestFit="1" customWidth="1"/>
    <col min="511" max="511" width="5.58203125" style="3" customWidth="1"/>
    <col min="512" max="512" width="6.58203125" style="3" bestFit="1" customWidth="1"/>
    <col min="513" max="513" width="7.58203125" style="3" bestFit="1" customWidth="1"/>
    <col min="514" max="514" width="11.08203125" style="3" bestFit="1" customWidth="1"/>
    <col min="515" max="515" width="5.58203125" style="3" customWidth="1"/>
    <col min="516" max="516" width="7.58203125" style="3" bestFit="1" customWidth="1"/>
    <col min="517" max="517" width="10.5" style="3" bestFit="1" customWidth="1"/>
    <col min="518" max="518" width="6.5" style="3" customWidth="1"/>
    <col min="519" max="520" width="8" style="3" bestFit="1" customWidth="1"/>
    <col min="521" max="521" width="8.08203125" style="3" customWidth="1"/>
    <col min="522" max="522" width="10.58203125" style="3" bestFit="1" customWidth="1"/>
    <col min="523" max="523" width="7.5" style="3" customWidth="1"/>
    <col min="524" max="524" width="11" style="3"/>
    <col min="525" max="525" width="9.08203125" style="3" customWidth="1"/>
    <col min="526" max="526" width="10.5" style="3" bestFit="1" customWidth="1"/>
    <col min="527" max="762" width="11" style="3"/>
    <col min="763" max="763" width="14.5" style="3" customWidth="1"/>
    <col min="764" max="764" width="9.58203125" style="3" customWidth="1"/>
    <col min="765" max="765" width="6.08203125" style="3" bestFit="1" customWidth="1"/>
    <col min="766" max="766" width="7.58203125" style="3" bestFit="1" customWidth="1"/>
    <col min="767" max="767" width="5.58203125" style="3" customWidth="1"/>
    <col min="768" max="768" width="6.58203125" style="3" bestFit="1" customWidth="1"/>
    <col min="769" max="769" width="7.58203125" style="3" bestFit="1" customWidth="1"/>
    <col min="770" max="770" width="11.08203125" style="3" bestFit="1" customWidth="1"/>
    <col min="771" max="771" width="5.58203125" style="3" customWidth="1"/>
    <col min="772" max="772" width="7.58203125" style="3" bestFit="1" customWidth="1"/>
    <col min="773" max="773" width="10.5" style="3" bestFit="1" customWidth="1"/>
    <col min="774" max="774" width="6.5" style="3" customWidth="1"/>
    <col min="775" max="776" width="8" style="3" bestFit="1" customWidth="1"/>
    <col min="777" max="777" width="8.08203125" style="3" customWidth="1"/>
    <col min="778" max="778" width="10.58203125" style="3" bestFit="1" customWidth="1"/>
    <col min="779" max="779" width="7.5" style="3" customWidth="1"/>
    <col min="780" max="780" width="11" style="3"/>
    <col min="781" max="781" width="9.08203125" style="3" customWidth="1"/>
    <col min="782" max="782" width="10.5" style="3" bestFit="1" customWidth="1"/>
    <col min="783" max="1018" width="11" style="3"/>
    <col min="1019" max="1019" width="14.5" style="3" customWidth="1"/>
    <col min="1020" max="1020" width="9.58203125" style="3" customWidth="1"/>
    <col min="1021" max="1021" width="6.08203125" style="3" bestFit="1" customWidth="1"/>
    <col min="1022" max="1022" width="7.58203125" style="3" bestFit="1" customWidth="1"/>
    <col min="1023" max="1023" width="5.58203125" style="3" customWidth="1"/>
    <col min="1024" max="1024" width="6.58203125" style="3" bestFit="1" customWidth="1"/>
    <col min="1025" max="1025" width="7.58203125" style="3" bestFit="1" customWidth="1"/>
    <col min="1026" max="1026" width="11.08203125" style="3" bestFit="1" customWidth="1"/>
    <col min="1027" max="1027" width="5.58203125" style="3" customWidth="1"/>
    <col min="1028" max="1028" width="7.58203125" style="3" bestFit="1" customWidth="1"/>
    <col min="1029" max="1029" width="10.5" style="3" bestFit="1" customWidth="1"/>
    <col min="1030" max="1030" width="6.5" style="3" customWidth="1"/>
    <col min="1031" max="1032" width="8" style="3" bestFit="1" customWidth="1"/>
    <col min="1033" max="1033" width="8.08203125" style="3" customWidth="1"/>
    <col min="1034" max="1034" width="10.58203125" style="3" bestFit="1" customWidth="1"/>
    <col min="1035" max="1035" width="7.5" style="3" customWidth="1"/>
    <col min="1036" max="1036" width="11" style="3"/>
    <col min="1037" max="1037" width="9.08203125" style="3" customWidth="1"/>
    <col min="1038" max="1038" width="10.5" style="3" bestFit="1" customWidth="1"/>
    <col min="1039" max="1274" width="11" style="3"/>
    <col min="1275" max="1275" width="14.5" style="3" customWidth="1"/>
    <col min="1276" max="1276" width="9.58203125" style="3" customWidth="1"/>
    <col min="1277" max="1277" width="6.08203125" style="3" bestFit="1" customWidth="1"/>
    <col min="1278" max="1278" width="7.58203125" style="3" bestFit="1" customWidth="1"/>
    <col min="1279" max="1279" width="5.58203125" style="3" customWidth="1"/>
    <col min="1280" max="1280" width="6.58203125" style="3" bestFit="1" customWidth="1"/>
    <col min="1281" max="1281" width="7.58203125" style="3" bestFit="1" customWidth="1"/>
    <col min="1282" max="1282" width="11.08203125" style="3" bestFit="1" customWidth="1"/>
    <col min="1283" max="1283" width="5.58203125" style="3" customWidth="1"/>
    <col min="1284" max="1284" width="7.58203125" style="3" bestFit="1" customWidth="1"/>
    <col min="1285" max="1285" width="10.5" style="3" bestFit="1" customWidth="1"/>
    <col min="1286" max="1286" width="6.5" style="3" customWidth="1"/>
    <col min="1287" max="1288" width="8" style="3" bestFit="1" customWidth="1"/>
    <col min="1289" max="1289" width="8.08203125" style="3" customWidth="1"/>
    <col min="1290" max="1290" width="10.58203125" style="3" bestFit="1" customWidth="1"/>
    <col min="1291" max="1291" width="7.5" style="3" customWidth="1"/>
    <col min="1292" max="1292" width="11" style="3"/>
    <col min="1293" max="1293" width="9.08203125" style="3" customWidth="1"/>
    <col min="1294" max="1294" width="10.5" style="3" bestFit="1" customWidth="1"/>
    <col min="1295" max="1530" width="11" style="3"/>
    <col min="1531" max="1531" width="14.5" style="3" customWidth="1"/>
    <col min="1532" max="1532" width="9.58203125" style="3" customWidth="1"/>
    <col min="1533" max="1533" width="6.08203125" style="3" bestFit="1" customWidth="1"/>
    <col min="1534" max="1534" width="7.58203125" style="3" bestFit="1" customWidth="1"/>
    <col min="1535" max="1535" width="5.58203125" style="3" customWidth="1"/>
    <col min="1536" max="1536" width="6.58203125" style="3" bestFit="1" customWidth="1"/>
    <col min="1537" max="1537" width="7.58203125" style="3" bestFit="1" customWidth="1"/>
    <col min="1538" max="1538" width="11.08203125" style="3" bestFit="1" customWidth="1"/>
    <col min="1539" max="1539" width="5.58203125" style="3" customWidth="1"/>
    <col min="1540" max="1540" width="7.58203125" style="3" bestFit="1" customWidth="1"/>
    <col min="1541" max="1541" width="10.5" style="3" bestFit="1" customWidth="1"/>
    <col min="1542" max="1542" width="6.5" style="3" customWidth="1"/>
    <col min="1543" max="1544" width="8" style="3" bestFit="1" customWidth="1"/>
    <col min="1545" max="1545" width="8.08203125" style="3" customWidth="1"/>
    <col min="1546" max="1546" width="10.58203125" style="3" bestFit="1" customWidth="1"/>
    <col min="1547" max="1547" width="7.5" style="3" customWidth="1"/>
    <col min="1548" max="1548" width="11" style="3"/>
    <col min="1549" max="1549" width="9.08203125" style="3" customWidth="1"/>
    <col min="1550" max="1550" width="10.5" style="3" bestFit="1" customWidth="1"/>
    <col min="1551" max="1786" width="11" style="3"/>
    <col min="1787" max="1787" width="14.5" style="3" customWidth="1"/>
    <col min="1788" max="1788" width="9.58203125" style="3" customWidth="1"/>
    <col min="1789" max="1789" width="6.08203125" style="3" bestFit="1" customWidth="1"/>
    <col min="1790" max="1790" width="7.58203125" style="3" bestFit="1" customWidth="1"/>
    <col min="1791" max="1791" width="5.58203125" style="3" customWidth="1"/>
    <col min="1792" max="1792" width="6.58203125" style="3" bestFit="1" customWidth="1"/>
    <col min="1793" max="1793" width="7.58203125" style="3" bestFit="1" customWidth="1"/>
    <col min="1794" max="1794" width="11.08203125" style="3" bestFit="1" customWidth="1"/>
    <col min="1795" max="1795" width="5.58203125" style="3" customWidth="1"/>
    <col min="1796" max="1796" width="7.58203125" style="3" bestFit="1" customWidth="1"/>
    <col min="1797" max="1797" width="10.5" style="3" bestFit="1" customWidth="1"/>
    <col min="1798" max="1798" width="6.5" style="3" customWidth="1"/>
    <col min="1799" max="1800" width="8" style="3" bestFit="1" customWidth="1"/>
    <col min="1801" max="1801" width="8.08203125" style="3" customWidth="1"/>
    <col min="1802" max="1802" width="10.58203125" style="3" bestFit="1" customWidth="1"/>
    <col min="1803" max="1803" width="7.5" style="3" customWidth="1"/>
    <col min="1804" max="1804" width="11" style="3"/>
    <col min="1805" max="1805" width="9.08203125" style="3" customWidth="1"/>
    <col min="1806" max="1806" width="10.5" style="3" bestFit="1" customWidth="1"/>
    <col min="1807" max="2042" width="11" style="3"/>
    <col min="2043" max="2043" width="14.5" style="3" customWidth="1"/>
    <col min="2044" max="2044" width="9.58203125" style="3" customWidth="1"/>
    <col min="2045" max="2045" width="6.08203125" style="3" bestFit="1" customWidth="1"/>
    <col min="2046" max="2046" width="7.58203125" style="3" bestFit="1" customWidth="1"/>
    <col min="2047" max="2047" width="5.58203125" style="3" customWidth="1"/>
    <col min="2048" max="2048" width="6.58203125" style="3" bestFit="1" customWidth="1"/>
    <col min="2049" max="2049" width="7.58203125" style="3" bestFit="1" customWidth="1"/>
    <col min="2050" max="2050" width="11.08203125" style="3" bestFit="1" customWidth="1"/>
    <col min="2051" max="2051" width="5.58203125" style="3" customWidth="1"/>
    <col min="2052" max="2052" width="7.58203125" style="3" bestFit="1" customWidth="1"/>
    <col min="2053" max="2053" width="10.5" style="3" bestFit="1" customWidth="1"/>
    <col min="2054" max="2054" width="6.5" style="3" customWidth="1"/>
    <col min="2055" max="2056" width="8" style="3" bestFit="1" customWidth="1"/>
    <col min="2057" max="2057" width="8.08203125" style="3" customWidth="1"/>
    <col min="2058" max="2058" width="10.58203125" style="3" bestFit="1" customWidth="1"/>
    <col min="2059" max="2059" width="7.5" style="3" customWidth="1"/>
    <col min="2060" max="2060" width="11" style="3"/>
    <col min="2061" max="2061" width="9.08203125" style="3" customWidth="1"/>
    <col min="2062" max="2062" width="10.5" style="3" bestFit="1" customWidth="1"/>
    <col min="2063" max="2298" width="11" style="3"/>
    <col min="2299" max="2299" width="14.5" style="3" customWidth="1"/>
    <col min="2300" max="2300" width="9.58203125" style="3" customWidth="1"/>
    <col min="2301" max="2301" width="6.08203125" style="3" bestFit="1" customWidth="1"/>
    <col min="2302" max="2302" width="7.58203125" style="3" bestFit="1" customWidth="1"/>
    <col min="2303" max="2303" width="5.58203125" style="3" customWidth="1"/>
    <col min="2304" max="2304" width="6.58203125" style="3" bestFit="1" customWidth="1"/>
    <col min="2305" max="2305" width="7.58203125" style="3" bestFit="1" customWidth="1"/>
    <col min="2306" max="2306" width="11.08203125" style="3" bestFit="1" customWidth="1"/>
    <col min="2307" max="2307" width="5.58203125" style="3" customWidth="1"/>
    <col min="2308" max="2308" width="7.58203125" style="3" bestFit="1" customWidth="1"/>
    <col min="2309" max="2309" width="10.5" style="3" bestFit="1" customWidth="1"/>
    <col min="2310" max="2310" width="6.5" style="3" customWidth="1"/>
    <col min="2311" max="2312" width="8" style="3" bestFit="1" customWidth="1"/>
    <col min="2313" max="2313" width="8.08203125" style="3" customWidth="1"/>
    <col min="2314" max="2314" width="10.58203125" style="3" bestFit="1" customWidth="1"/>
    <col min="2315" max="2315" width="7.5" style="3" customWidth="1"/>
    <col min="2316" max="2316" width="11" style="3"/>
    <col min="2317" max="2317" width="9.08203125" style="3" customWidth="1"/>
    <col min="2318" max="2318" width="10.5" style="3" bestFit="1" customWidth="1"/>
    <col min="2319" max="2554" width="11" style="3"/>
    <col min="2555" max="2555" width="14.5" style="3" customWidth="1"/>
    <col min="2556" max="2556" width="9.58203125" style="3" customWidth="1"/>
    <col min="2557" max="2557" width="6.08203125" style="3" bestFit="1" customWidth="1"/>
    <col min="2558" max="2558" width="7.58203125" style="3" bestFit="1" customWidth="1"/>
    <col min="2559" max="2559" width="5.58203125" style="3" customWidth="1"/>
    <col min="2560" max="2560" width="6.58203125" style="3" bestFit="1" customWidth="1"/>
    <col min="2561" max="2561" width="7.58203125" style="3" bestFit="1" customWidth="1"/>
    <col min="2562" max="2562" width="11.08203125" style="3" bestFit="1" customWidth="1"/>
    <col min="2563" max="2563" width="5.58203125" style="3" customWidth="1"/>
    <col min="2564" max="2564" width="7.58203125" style="3" bestFit="1" customWidth="1"/>
    <col min="2565" max="2565" width="10.5" style="3" bestFit="1" customWidth="1"/>
    <col min="2566" max="2566" width="6.5" style="3" customWidth="1"/>
    <col min="2567" max="2568" width="8" style="3" bestFit="1" customWidth="1"/>
    <col min="2569" max="2569" width="8.08203125" style="3" customWidth="1"/>
    <col min="2570" max="2570" width="10.58203125" style="3" bestFit="1" customWidth="1"/>
    <col min="2571" max="2571" width="7.5" style="3" customWidth="1"/>
    <col min="2572" max="2572" width="11" style="3"/>
    <col min="2573" max="2573" width="9.08203125" style="3" customWidth="1"/>
    <col min="2574" max="2574" width="10.5" style="3" bestFit="1" customWidth="1"/>
    <col min="2575" max="2810" width="11" style="3"/>
    <col min="2811" max="2811" width="14.5" style="3" customWidth="1"/>
    <col min="2812" max="2812" width="9.58203125" style="3" customWidth="1"/>
    <col min="2813" max="2813" width="6.08203125" style="3" bestFit="1" customWidth="1"/>
    <col min="2814" max="2814" width="7.58203125" style="3" bestFit="1" customWidth="1"/>
    <col min="2815" max="2815" width="5.58203125" style="3" customWidth="1"/>
    <col min="2816" max="2816" width="6.58203125" style="3" bestFit="1" customWidth="1"/>
    <col min="2817" max="2817" width="7.58203125" style="3" bestFit="1" customWidth="1"/>
    <col min="2818" max="2818" width="11.08203125" style="3" bestFit="1" customWidth="1"/>
    <col min="2819" max="2819" width="5.58203125" style="3" customWidth="1"/>
    <col min="2820" max="2820" width="7.58203125" style="3" bestFit="1" customWidth="1"/>
    <col min="2821" max="2821" width="10.5" style="3" bestFit="1" customWidth="1"/>
    <col min="2822" max="2822" width="6.5" style="3" customWidth="1"/>
    <col min="2823" max="2824" width="8" style="3" bestFit="1" customWidth="1"/>
    <col min="2825" max="2825" width="8.08203125" style="3" customWidth="1"/>
    <col min="2826" max="2826" width="10.58203125" style="3" bestFit="1" customWidth="1"/>
    <col min="2827" max="2827" width="7.5" style="3" customWidth="1"/>
    <col min="2828" max="2828" width="11" style="3"/>
    <col min="2829" max="2829" width="9.08203125" style="3" customWidth="1"/>
    <col min="2830" max="2830" width="10.5" style="3" bestFit="1" customWidth="1"/>
    <col min="2831" max="3066" width="11" style="3"/>
    <col min="3067" max="3067" width="14.5" style="3" customWidth="1"/>
    <col min="3068" max="3068" width="9.58203125" style="3" customWidth="1"/>
    <col min="3069" max="3069" width="6.08203125" style="3" bestFit="1" customWidth="1"/>
    <col min="3070" max="3070" width="7.58203125" style="3" bestFit="1" customWidth="1"/>
    <col min="3071" max="3071" width="5.58203125" style="3" customWidth="1"/>
    <col min="3072" max="3072" width="6.58203125" style="3" bestFit="1" customWidth="1"/>
    <col min="3073" max="3073" width="7.58203125" style="3" bestFit="1" customWidth="1"/>
    <col min="3074" max="3074" width="11.08203125" style="3" bestFit="1" customWidth="1"/>
    <col min="3075" max="3075" width="5.58203125" style="3" customWidth="1"/>
    <col min="3076" max="3076" width="7.58203125" style="3" bestFit="1" customWidth="1"/>
    <col min="3077" max="3077" width="10.5" style="3" bestFit="1" customWidth="1"/>
    <col min="3078" max="3078" width="6.5" style="3" customWidth="1"/>
    <col min="3079" max="3080" width="8" style="3" bestFit="1" customWidth="1"/>
    <col min="3081" max="3081" width="8.08203125" style="3" customWidth="1"/>
    <col min="3082" max="3082" width="10.58203125" style="3" bestFit="1" customWidth="1"/>
    <col min="3083" max="3083" width="7.5" style="3" customWidth="1"/>
    <col min="3084" max="3084" width="11" style="3"/>
    <col min="3085" max="3085" width="9.08203125" style="3" customWidth="1"/>
    <col min="3086" max="3086" width="10.5" style="3" bestFit="1" customWidth="1"/>
    <col min="3087" max="3322" width="11" style="3"/>
    <col min="3323" max="3323" width="14.5" style="3" customWidth="1"/>
    <col min="3324" max="3324" width="9.58203125" style="3" customWidth="1"/>
    <col min="3325" max="3325" width="6.08203125" style="3" bestFit="1" customWidth="1"/>
    <col min="3326" max="3326" width="7.58203125" style="3" bestFit="1" customWidth="1"/>
    <col min="3327" max="3327" width="5.58203125" style="3" customWidth="1"/>
    <col min="3328" max="3328" width="6.58203125" style="3" bestFit="1" customWidth="1"/>
    <col min="3329" max="3329" width="7.58203125" style="3" bestFit="1" customWidth="1"/>
    <col min="3330" max="3330" width="11.08203125" style="3" bestFit="1" customWidth="1"/>
    <col min="3331" max="3331" width="5.58203125" style="3" customWidth="1"/>
    <col min="3332" max="3332" width="7.58203125" style="3" bestFit="1" customWidth="1"/>
    <col min="3333" max="3333" width="10.5" style="3" bestFit="1" customWidth="1"/>
    <col min="3334" max="3334" width="6.5" style="3" customWidth="1"/>
    <col min="3335" max="3336" width="8" style="3" bestFit="1" customWidth="1"/>
    <col min="3337" max="3337" width="8.08203125" style="3" customWidth="1"/>
    <col min="3338" max="3338" width="10.58203125" style="3" bestFit="1" customWidth="1"/>
    <col min="3339" max="3339" width="7.5" style="3" customWidth="1"/>
    <col min="3340" max="3340" width="11" style="3"/>
    <col min="3341" max="3341" width="9.08203125" style="3" customWidth="1"/>
    <col min="3342" max="3342" width="10.5" style="3" bestFit="1" customWidth="1"/>
    <col min="3343" max="3578" width="11" style="3"/>
    <col min="3579" max="3579" width="14.5" style="3" customWidth="1"/>
    <col min="3580" max="3580" width="9.58203125" style="3" customWidth="1"/>
    <col min="3581" max="3581" width="6.08203125" style="3" bestFit="1" customWidth="1"/>
    <col min="3582" max="3582" width="7.58203125" style="3" bestFit="1" customWidth="1"/>
    <col min="3583" max="3583" width="5.58203125" style="3" customWidth="1"/>
    <col min="3584" max="3584" width="6.58203125" style="3" bestFit="1" customWidth="1"/>
    <col min="3585" max="3585" width="7.58203125" style="3" bestFit="1" customWidth="1"/>
    <col min="3586" max="3586" width="11.08203125" style="3" bestFit="1" customWidth="1"/>
    <col min="3587" max="3587" width="5.58203125" style="3" customWidth="1"/>
    <col min="3588" max="3588" width="7.58203125" style="3" bestFit="1" customWidth="1"/>
    <col min="3589" max="3589" width="10.5" style="3" bestFit="1" customWidth="1"/>
    <col min="3590" max="3590" width="6.5" style="3" customWidth="1"/>
    <col min="3591" max="3592" width="8" style="3" bestFit="1" customWidth="1"/>
    <col min="3593" max="3593" width="8.08203125" style="3" customWidth="1"/>
    <col min="3594" max="3594" width="10.58203125" style="3" bestFit="1" customWidth="1"/>
    <col min="3595" max="3595" width="7.5" style="3" customWidth="1"/>
    <col min="3596" max="3596" width="11" style="3"/>
    <col min="3597" max="3597" width="9.08203125" style="3" customWidth="1"/>
    <col min="3598" max="3598" width="10.5" style="3" bestFit="1" customWidth="1"/>
    <col min="3599" max="3834" width="11" style="3"/>
    <col min="3835" max="3835" width="14.5" style="3" customWidth="1"/>
    <col min="3836" max="3836" width="9.58203125" style="3" customWidth="1"/>
    <col min="3837" max="3837" width="6.08203125" style="3" bestFit="1" customWidth="1"/>
    <col min="3838" max="3838" width="7.58203125" style="3" bestFit="1" customWidth="1"/>
    <col min="3839" max="3839" width="5.58203125" style="3" customWidth="1"/>
    <col min="3840" max="3840" width="6.58203125" style="3" bestFit="1" customWidth="1"/>
    <col min="3841" max="3841" width="7.58203125" style="3" bestFit="1" customWidth="1"/>
    <col min="3842" max="3842" width="11.08203125" style="3" bestFit="1" customWidth="1"/>
    <col min="3843" max="3843" width="5.58203125" style="3" customWidth="1"/>
    <col min="3844" max="3844" width="7.58203125" style="3" bestFit="1" customWidth="1"/>
    <col min="3845" max="3845" width="10.5" style="3" bestFit="1" customWidth="1"/>
    <col min="3846" max="3846" width="6.5" style="3" customWidth="1"/>
    <col min="3847" max="3848" width="8" style="3" bestFit="1" customWidth="1"/>
    <col min="3849" max="3849" width="8.08203125" style="3" customWidth="1"/>
    <col min="3850" max="3850" width="10.58203125" style="3" bestFit="1" customWidth="1"/>
    <col min="3851" max="3851" width="7.5" style="3" customWidth="1"/>
    <col min="3852" max="3852" width="11" style="3"/>
    <col min="3853" max="3853" width="9.08203125" style="3" customWidth="1"/>
    <col min="3854" max="3854" width="10.5" style="3" bestFit="1" customWidth="1"/>
    <col min="3855" max="4090" width="11" style="3"/>
    <col min="4091" max="4091" width="14.5" style="3" customWidth="1"/>
    <col min="4092" max="4092" width="9.58203125" style="3" customWidth="1"/>
    <col min="4093" max="4093" width="6.08203125" style="3" bestFit="1" customWidth="1"/>
    <col min="4094" max="4094" width="7.58203125" style="3" bestFit="1" customWidth="1"/>
    <col min="4095" max="4095" width="5.58203125" style="3" customWidth="1"/>
    <col min="4096" max="4096" width="6.58203125" style="3" bestFit="1" customWidth="1"/>
    <col min="4097" max="4097" width="7.58203125" style="3" bestFit="1" customWidth="1"/>
    <col min="4098" max="4098" width="11.08203125" style="3" bestFit="1" customWidth="1"/>
    <col min="4099" max="4099" width="5.58203125" style="3" customWidth="1"/>
    <col min="4100" max="4100" width="7.58203125" style="3" bestFit="1" customWidth="1"/>
    <col min="4101" max="4101" width="10.5" style="3" bestFit="1" customWidth="1"/>
    <col min="4102" max="4102" width="6.5" style="3" customWidth="1"/>
    <col min="4103" max="4104" width="8" style="3" bestFit="1" customWidth="1"/>
    <col min="4105" max="4105" width="8.08203125" style="3" customWidth="1"/>
    <col min="4106" max="4106" width="10.58203125" style="3" bestFit="1" customWidth="1"/>
    <col min="4107" max="4107" width="7.5" style="3" customWidth="1"/>
    <col min="4108" max="4108" width="11" style="3"/>
    <col min="4109" max="4109" width="9.08203125" style="3" customWidth="1"/>
    <col min="4110" max="4110" width="10.5" style="3" bestFit="1" customWidth="1"/>
    <col min="4111" max="4346" width="11" style="3"/>
    <col min="4347" max="4347" width="14.5" style="3" customWidth="1"/>
    <col min="4348" max="4348" width="9.58203125" style="3" customWidth="1"/>
    <col min="4349" max="4349" width="6.08203125" style="3" bestFit="1" customWidth="1"/>
    <col min="4350" max="4350" width="7.58203125" style="3" bestFit="1" customWidth="1"/>
    <col min="4351" max="4351" width="5.58203125" style="3" customWidth="1"/>
    <col min="4352" max="4352" width="6.58203125" style="3" bestFit="1" customWidth="1"/>
    <col min="4353" max="4353" width="7.58203125" style="3" bestFit="1" customWidth="1"/>
    <col min="4354" max="4354" width="11.08203125" style="3" bestFit="1" customWidth="1"/>
    <col min="4355" max="4355" width="5.58203125" style="3" customWidth="1"/>
    <col min="4356" max="4356" width="7.58203125" style="3" bestFit="1" customWidth="1"/>
    <col min="4357" max="4357" width="10.5" style="3" bestFit="1" customWidth="1"/>
    <col min="4358" max="4358" width="6.5" style="3" customWidth="1"/>
    <col min="4359" max="4360" width="8" style="3" bestFit="1" customWidth="1"/>
    <col min="4361" max="4361" width="8.08203125" style="3" customWidth="1"/>
    <col min="4362" max="4362" width="10.58203125" style="3" bestFit="1" customWidth="1"/>
    <col min="4363" max="4363" width="7.5" style="3" customWidth="1"/>
    <col min="4364" max="4364" width="11" style="3"/>
    <col min="4365" max="4365" width="9.08203125" style="3" customWidth="1"/>
    <col min="4366" max="4366" width="10.5" style="3" bestFit="1" customWidth="1"/>
    <col min="4367" max="4602" width="11" style="3"/>
    <col min="4603" max="4603" width="14.5" style="3" customWidth="1"/>
    <col min="4604" max="4604" width="9.58203125" style="3" customWidth="1"/>
    <col min="4605" max="4605" width="6.08203125" style="3" bestFit="1" customWidth="1"/>
    <col min="4606" max="4606" width="7.58203125" style="3" bestFit="1" customWidth="1"/>
    <col min="4607" max="4607" width="5.58203125" style="3" customWidth="1"/>
    <col min="4608" max="4608" width="6.58203125" style="3" bestFit="1" customWidth="1"/>
    <col min="4609" max="4609" width="7.58203125" style="3" bestFit="1" customWidth="1"/>
    <col min="4610" max="4610" width="11.08203125" style="3" bestFit="1" customWidth="1"/>
    <col min="4611" max="4611" width="5.58203125" style="3" customWidth="1"/>
    <col min="4612" max="4612" width="7.58203125" style="3" bestFit="1" customWidth="1"/>
    <col min="4613" max="4613" width="10.5" style="3" bestFit="1" customWidth="1"/>
    <col min="4614" max="4614" width="6.5" style="3" customWidth="1"/>
    <col min="4615" max="4616" width="8" style="3" bestFit="1" customWidth="1"/>
    <col min="4617" max="4617" width="8.08203125" style="3" customWidth="1"/>
    <col min="4618" max="4618" width="10.58203125" style="3" bestFit="1" customWidth="1"/>
    <col min="4619" max="4619" width="7.5" style="3" customWidth="1"/>
    <col min="4620" max="4620" width="11" style="3"/>
    <col min="4621" max="4621" width="9.08203125" style="3" customWidth="1"/>
    <col min="4622" max="4622" width="10.5" style="3" bestFit="1" customWidth="1"/>
    <col min="4623" max="4858" width="11" style="3"/>
    <col min="4859" max="4859" width="14.5" style="3" customWidth="1"/>
    <col min="4860" max="4860" width="9.58203125" style="3" customWidth="1"/>
    <col min="4861" max="4861" width="6.08203125" style="3" bestFit="1" customWidth="1"/>
    <col min="4862" max="4862" width="7.58203125" style="3" bestFit="1" customWidth="1"/>
    <col min="4863" max="4863" width="5.58203125" style="3" customWidth="1"/>
    <col min="4864" max="4864" width="6.58203125" style="3" bestFit="1" customWidth="1"/>
    <col min="4865" max="4865" width="7.58203125" style="3" bestFit="1" customWidth="1"/>
    <col min="4866" max="4866" width="11.08203125" style="3" bestFit="1" customWidth="1"/>
    <col min="4867" max="4867" width="5.58203125" style="3" customWidth="1"/>
    <col min="4868" max="4868" width="7.58203125" style="3" bestFit="1" customWidth="1"/>
    <col min="4869" max="4869" width="10.5" style="3" bestFit="1" customWidth="1"/>
    <col min="4870" max="4870" width="6.5" style="3" customWidth="1"/>
    <col min="4871" max="4872" width="8" style="3" bestFit="1" customWidth="1"/>
    <col min="4873" max="4873" width="8.08203125" style="3" customWidth="1"/>
    <col min="4874" max="4874" width="10.58203125" style="3" bestFit="1" customWidth="1"/>
    <col min="4875" max="4875" width="7.5" style="3" customWidth="1"/>
    <col min="4876" max="4876" width="11" style="3"/>
    <col min="4877" max="4877" width="9.08203125" style="3" customWidth="1"/>
    <col min="4878" max="4878" width="10.5" style="3" bestFit="1" customWidth="1"/>
    <col min="4879" max="5114" width="11" style="3"/>
    <col min="5115" max="5115" width="14.5" style="3" customWidth="1"/>
    <col min="5116" max="5116" width="9.58203125" style="3" customWidth="1"/>
    <col min="5117" max="5117" width="6.08203125" style="3" bestFit="1" customWidth="1"/>
    <col min="5118" max="5118" width="7.58203125" style="3" bestFit="1" customWidth="1"/>
    <col min="5119" max="5119" width="5.58203125" style="3" customWidth="1"/>
    <col min="5120" max="5120" width="6.58203125" style="3" bestFit="1" customWidth="1"/>
    <col min="5121" max="5121" width="7.58203125" style="3" bestFit="1" customWidth="1"/>
    <col min="5122" max="5122" width="11.08203125" style="3" bestFit="1" customWidth="1"/>
    <col min="5123" max="5123" width="5.58203125" style="3" customWidth="1"/>
    <col min="5124" max="5124" width="7.58203125" style="3" bestFit="1" customWidth="1"/>
    <col min="5125" max="5125" width="10.5" style="3" bestFit="1" customWidth="1"/>
    <col min="5126" max="5126" width="6.5" style="3" customWidth="1"/>
    <col min="5127" max="5128" width="8" style="3" bestFit="1" customWidth="1"/>
    <col min="5129" max="5129" width="8.08203125" style="3" customWidth="1"/>
    <col min="5130" max="5130" width="10.58203125" style="3" bestFit="1" customWidth="1"/>
    <col min="5131" max="5131" width="7.5" style="3" customWidth="1"/>
    <col min="5132" max="5132" width="11" style="3"/>
    <col min="5133" max="5133" width="9.08203125" style="3" customWidth="1"/>
    <col min="5134" max="5134" width="10.5" style="3" bestFit="1" customWidth="1"/>
    <col min="5135" max="5370" width="11" style="3"/>
    <col min="5371" max="5371" width="14.5" style="3" customWidth="1"/>
    <col min="5372" max="5372" width="9.58203125" style="3" customWidth="1"/>
    <col min="5373" max="5373" width="6.08203125" style="3" bestFit="1" customWidth="1"/>
    <col min="5374" max="5374" width="7.58203125" style="3" bestFit="1" customWidth="1"/>
    <col min="5375" max="5375" width="5.58203125" style="3" customWidth="1"/>
    <col min="5376" max="5376" width="6.58203125" style="3" bestFit="1" customWidth="1"/>
    <col min="5377" max="5377" width="7.58203125" style="3" bestFit="1" customWidth="1"/>
    <col min="5378" max="5378" width="11.08203125" style="3" bestFit="1" customWidth="1"/>
    <col min="5379" max="5379" width="5.58203125" style="3" customWidth="1"/>
    <col min="5380" max="5380" width="7.58203125" style="3" bestFit="1" customWidth="1"/>
    <col min="5381" max="5381" width="10.5" style="3" bestFit="1" customWidth="1"/>
    <col min="5382" max="5382" width="6.5" style="3" customWidth="1"/>
    <col min="5383" max="5384" width="8" style="3" bestFit="1" customWidth="1"/>
    <col min="5385" max="5385" width="8.08203125" style="3" customWidth="1"/>
    <col min="5386" max="5386" width="10.58203125" style="3" bestFit="1" customWidth="1"/>
    <col min="5387" max="5387" width="7.5" style="3" customWidth="1"/>
    <col min="5388" max="5388" width="11" style="3"/>
    <col min="5389" max="5389" width="9.08203125" style="3" customWidth="1"/>
    <col min="5390" max="5390" width="10.5" style="3" bestFit="1" customWidth="1"/>
    <col min="5391" max="5626" width="11" style="3"/>
    <col min="5627" max="5627" width="14.5" style="3" customWidth="1"/>
    <col min="5628" max="5628" width="9.58203125" style="3" customWidth="1"/>
    <col min="5629" max="5629" width="6.08203125" style="3" bestFit="1" customWidth="1"/>
    <col min="5630" max="5630" width="7.58203125" style="3" bestFit="1" customWidth="1"/>
    <col min="5631" max="5631" width="5.58203125" style="3" customWidth="1"/>
    <col min="5632" max="5632" width="6.58203125" style="3" bestFit="1" customWidth="1"/>
    <col min="5633" max="5633" width="7.58203125" style="3" bestFit="1" customWidth="1"/>
    <col min="5634" max="5634" width="11.08203125" style="3" bestFit="1" customWidth="1"/>
    <col min="5635" max="5635" width="5.58203125" style="3" customWidth="1"/>
    <col min="5636" max="5636" width="7.58203125" style="3" bestFit="1" customWidth="1"/>
    <col min="5637" max="5637" width="10.5" style="3" bestFit="1" customWidth="1"/>
    <col min="5638" max="5638" width="6.5" style="3" customWidth="1"/>
    <col min="5639" max="5640" width="8" style="3" bestFit="1" customWidth="1"/>
    <col min="5641" max="5641" width="8.08203125" style="3" customWidth="1"/>
    <col min="5642" max="5642" width="10.58203125" style="3" bestFit="1" customWidth="1"/>
    <col min="5643" max="5643" width="7.5" style="3" customWidth="1"/>
    <col min="5644" max="5644" width="11" style="3"/>
    <col min="5645" max="5645" width="9.08203125" style="3" customWidth="1"/>
    <col min="5646" max="5646" width="10.5" style="3" bestFit="1" customWidth="1"/>
    <col min="5647" max="5882" width="11" style="3"/>
    <col min="5883" max="5883" width="14.5" style="3" customWidth="1"/>
    <col min="5884" max="5884" width="9.58203125" style="3" customWidth="1"/>
    <col min="5885" max="5885" width="6.08203125" style="3" bestFit="1" customWidth="1"/>
    <col min="5886" max="5886" width="7.58203125" style="3" bestFit="1" customWidth="1"/>
    <col min="5887" max="5887" width="5.58203125" style="3" customWidth="1"/>
    <col min="5888" max="5888" width="6.58203125" style="3" bestFit="1" customWidth="1"/>
    <col min="5889" max="5889" width="7.58203125" style="3" bestFit="1" customWidth="1"/>
    <col min="5890" max="5890" width="11.08203125" style="3" bestFit="1" customWidth="1"/>
    <col min="5891" max="5891" width="5.58203125" style="3" customWidth="1"/>
    <col min="5892" max="5892" width="7.58203125" style="3" bestFit="1" customWidth="1"/>
    <col min="5893" max="5893" width="10.5" style="3" bestFit="1" customWidth="1"/>
    <col min="5894" max="5894" width="6.5" style="3" customWidth="1"/>
    <col min="5895" max="5896" width="8" style="3" bestFit="1" customWidth="1"/>
    <col min="5897" max="5897" width="8.08203125" style="3" customWidth="1"/>
    <col min="5898" max="5898" width="10.58203125" style="3" bestFit="1" customWidth="1"/>
    <col min="5899" max="5899" width="7.5" style="3" customWidth="1"/>
    <col min="5900" max="5900" width="11" style="3"/>
    <col min="5901" max="5901" width="9.08203125" style="3" customWidth="1"/>
    <col min="5902" max="5902" width="10.5" style="3" bestFit="1" customWidth="1"/>
    <col min="5903" max="6138" width="11" style="3"/>
    <col min="6139" max="6139" width="14.5" style="3" customWidth="1"/>
    <col min="6140" max="6140" width="9.58203125" style="3" customWidth="1"/>
    <col min="6141" max="6141" width="6.08203125" style="3" bestFit="1" customWidth="1"/>
    <col min="6142" max="6142" width="7.58203125" style="3" bestFit="1" customWidth="1"/>
    <col min="6143" max="6143" width="5.58203125" style="3" customWidth="1"/>
    <col min="6144" max="6144" width="6.58203125" style="3" bestFit="1" customWidth="1"/>
    <col min="6145" max="6145" width="7.58203125" style="3" bestFit="1" customWidth="1"/>
    <col min="6146" max="6146" width="11.08203125" style="3" bestFit="1" customWidth="1"/>
    <col min="6147" max="6147" width="5.58203125" style="3" customWidth="1"/>
    <col min="6148" max="6148" width="7.58203125" style="3" bestFit="1" customWidth="1"/>
    <col min="6149" max="6149" width="10.5" style="3" bestFit="1" customWidth="1"/>
    <col min="6150" max="6150" width="6.5" style="3" customWidth="1"/>
    <col min="6151" max="6152" width="8" style="3" bestFit="1" customWidth="1"/>
    <col min="6153" max="6153" width="8.08203125" style="3" customWidth="1"/>
    <col min="6154" max="6154" width="10.58203125" style="3" bestFit="1" customWidth="1"/>
    <col min="6155" max="6155" width="7.5" style="3" customWidth="1"/>
    <col min="6156" max="6156" width="11" style="3"/>
    <col min="6157" max="6157" width="9.08203125" style="3" customWidth="1"/>
    <col min="6158" max="6158" width="10.5" style="3" bestFit="1" customWidth="1"/>
    <col min="6159" max="6394" width="11" style="3"/>
    <col min="6395" max="6395" width="14.5" style="3" customWidth="1"/>
    <col min="6396" max="6396" width="9.58203125" style="3" customWidth="1"/>
    <col min="6397" max="6397" width="6.08203125" style="3" bestFit="1" customWidth="1"/>
    <col min="6398" max="6398" width="7.58203125" style="3" bestFit="1" customWidth="1"/>
    <col min="6399" max="6399" width="5.58203125" style="3" customWidth="1"/>
    <col min="6400" max="6400" width="6.58203125" style="3" bestFit="1" customWidth="1"/>
    <col min="6401" max="6401" width="7.58203125" style="3" bestFit="1" customWidth="1"/>
    <col min="6402" max="6402" width="11.08203125" style="3" bestFit="1" customWidth="1"/>
    <col min="6403" max="6403" width="5.58203125" style="3" customWidth="1"/>
    <col min="6404" max="6404" width="7.58203125" style="3" bestFit="1" customWidth="1"/>
    <col min="6405" max="6405" width="10.5" style="3" bestFit="1" customWidth="1"/>
    <col min="6406" max="6406" width="6.5" style="3" customWidth="1"/>
    <col min="6407" max="6408" width="8" style="3" bestFit="1" customWidth="1"/>
    <col min="6409" max="6409" width="8.08203125" style="3" customWidth="1"/>
    <col min="6410" max="6410" width="10.58203125" style="3" bestFit="1" customWidth="1"/>
    <col min="6411" max="6411" width="7.5" style="3" customWidth="1"/>
    <col min="6412" max="6412" width="11" style="3"/>
    <col min="6413" max="6413" width="9.08203125" style="3" customWidth="1"/>
    <col min="6414" max="6414" width="10.5" style="3" bestFit="1" customWidth="1"/>
    <col min="6415" max="6650" width="11" style="3"/>
    <col min="6651" max="6651" width="14.5" style="3" customWidth="1"/>
    <col min="6652" max="6652" width="9.58203125" style="3" customWidth="1"/>
    <col min="6653" max="6653" width="6.08203125" style="3" bestFit="1" customWidth="1"/>
    <col min="6654" max="6654" width="7.58203125" style="3" bestFit="1" customWidth="1"/>
    <col min="6655" max="6655" width="5.58203125" style="3" customWidth="1"/>
    <col min="6656" max="6656" width="6.58203125" style="3" bestFit="1" customWidth="1"/>
    <col min="6657" max="6657" width="7.58203125" style="3" bestFit="1" customWidth="1"/>
    <col min="6658" max="6658" width="11.08203125" style="3" bestFit="1" customWidth="1"/>
    <col min="6659" max="6659" width="5.58203125" style="3" customWidth="1"/>
    <col min="6660" max="6660" width="7.58203125" style="3" bestFit="1" customWidth="1"/>
    <col min="6661" max="6661" width="10.5" style="3" bestFit="1" customWidth="1"/>
    <col min="6662" max="6662" width="6.5" style="3" customWidth="1"/>
    <col min="6663" max="6664" width="8" style="3" bestFit="1" customWidth="1"/>
    <col min="6665" max="6665" width="8.08203125" style="3" customWidth="1"/>
    <col min="6666" max="6666" width="10.58203125" style="3" bestFit="1" customWidth="1"/>
    <col min="6667" max="6667" width="7.5" style="3" customWidth="1"/>
    <col min="6668" max="6668" width="11" style="3"/>
    <col min="6669" max="6669" width="9.08203125" style="3" customWidth="1"/>
    <col min="6670" max="6670" width="10.5" style="3" bestFit="1" customWidth="1"/>
    <col min="6671" max="6906" width="11" style="3"/>
    <col min="6907" max="6907" width="14.5" style="3" customWidth="1"/>
    <col min="6908" max="6908" width="9.58203125" style="3" customWidth="1"/>
    <col min="6909" max="6909" width="6.08203125" style="3" bestFit="1" customWidth="1"/>
    <col min="6910" max="6910" width="7.58203125" style="3" bestFit="1" customWidth="1"/>
    <col min="6911" max="6911" width="5.58203125" style="3" customWidth="1"/>
    <col min="6912" max="6912" width="6.58203125" style="3" bestFit="1" customWidth="1"/>
    <col min="6913" max="6913" width="7.58203125" style="3" bestFit="1" customWidth="1"/>
    <col min="6914" max="6914" width="11.08203125" style="3" bestFit="1" customWidth="1"/>
    <col min="6915" max="6915" width="5.58203125" style="3" customWidth="1"/>
    <col min="6916" max="6916" width="7.58203125" style="3" bestFit="1" customWidth="1"/>
    <col min="6917" max="6917" width="10.5" style="3" bestFit="1" customWidth="1"/>
    <col min="6918" max="6918" width="6.5" style="3" customWidth="1"/>
    <col min="6919" max="6920" width="8" style="3" bestFit="1" customWidth="1"/>
    <col min="6921" max="6921" width="8.08203125" style="3" customWidth="1"/>
    <col min="6922" max="6922" width="10.58203125" style="3" bestFit="1" customWidth="1"/>
    <col min="6923" max="6923" width="7.5" style="3" customWidth="1"/>
    <col min="6924" max="6924" width="11" style="3"/>
    <col min="6925" max="6925" width="9.08203125" style="3" customWidth="1"/>
    <col min="6926" max="6926" width="10.5" style="3" bestFit="1" customWidth="1"/>
    <col min="6927" max="7162" width="11" style="3"/>
    <col min="7163" max="7163" width="14.5" style="3" customWidth="1"/>
    <col min="7164" max="7164" width="9.58203125" style="3" customWidth="1"/>
    <col min="7165" max="7165" width="6.08203125" style="3" bestFit="1" customWidth="1"/>
    <col min="7166" max="7166" width="7.58203125" style="3" bestFit="1" customWidth="1"/>
    <col min="7167" max="7167" width="5.58203125" style="3" customWidth="1"/>
    <col min="7168" max="7168" width="6.58203125" style="3" bestFit="1" customWidth="1"/>
    <col min="7169" max="7169" width="7.58203125" style="3" bestFit="1" customWidth="1"/>
    <col min="7170" max="7170" width="11.08203125" style="3" bestFit="1" customWidth="1"/>
    <col min="7171" max="7171" width="5.58203125" style="3" customWidth="1"/>
    <col min="7172" max="7172" width="7.58203125" style="3" bestFit="1" customWidth="1"/>
    <col min="7173" max="7173" width="10.5" style="3" bestFit="1" customWidth="1"/>
    <col min="7174" max="7174" width="6.5" style="3" customWidth="1"/>
    <col min="7175" max="7176" width="8" style="3" bestFit="1" customWidth="1"/>
    <col min="7177" max="7177" width="8.08203125" style="3" customWidth="1"/>
    <col min="7178" max="7178" width="10.58203125" style="3" bestFit="1" customWidth="1"/>
    <col min="7179" max="7179" width="7.5" style="3" customWidth="1"/>
    <col min="7180" max="7180" width="11" style="3"/>
    <col min="7181" max="7181" width="9.08203125" style="3" customWidth="1"/>
    <col min="7182" max="7182" width="10.5" style="3" bestFit="1" customWidth="1"/>
    <col min="7183" max="7418" width="11" style="3"/>
    <col min="7419" max="7419" width="14.5" style="3" customWidth="1"/>
    <col min="7420" max="7420" width="9.58203125" style="3" customWidth="1"/>
    <col min="7421" max="7421" width="6.08203125" style="3" bestFit="1" customWidth="1"/>
    <col min="7422" max="7422" width="7.58203125" style="3" bestFit="1" customWidth="1"/>
    <col min="7423" max="7423" width="5.58203125" style="3" customWidth="1"/>
    <col min="7424" max="7424" width="6.58203125" style="3" bestFit="1" customWidth="1"/>
    <col min="7425" max="7425" width="7.58203125" style="3" bestFit="1" customWidth="1"/>
    <col min="7426" max="7426" width="11.08203125" style="3" bestFit="1" customWidth="1"/>
    <col min="7427" max="7427" width="5.58203125" style="3" customWidth="1"/>
    <col min="7428" max="7428" width="7.58203125" style="3" bestFit="1" customWidth="1"/>
    <col min="7429" max="7429" width="10.5" style="3" bestFit="1" customWidth="1"/>
    <col min="7430" max="7430" width="6.5" style="3" customWidth="1"/>
    <col min="7431" max="7432" width="8" style="3" bestFit="1" customWidth="1"/>
    <col min="7433" max="7433" width="8.08203125" style="3" customWidth="1"/>
    <col min="7434" max="7434" width="10.58203125" style="3" bestFit="1" customWidth="1"/>
    <col min="7435" max="7435" width="7.5" style="3" customWidth="1"/>
    <col min="7436" max="7436" width="11" style="3"/>
    <col min="7437" max="7437" width="9.08203125" style="3" customWidth="1"/>
    <col min="7438" max="7438" width="10.5" style="3" bestFit="1" customWidth="1"/>
    <col min="7439" max="7674" width="11" style="3"/>
    <col min="7675" max="7675" width="14.5" style="3" customWidth="1"/>
    <col min="7676" max="7676" width="9.58203125" style="3" customWidth="1"/>
    <col min="7677" max="7677" width="6.08203125" style="3" bestFit="1" customWidth="1"/>
    <col min="7678" max="7678" width="7.58203125" style="3" bestFit="1" customWidth="1"/>
    <col min="7679" max="7679" width="5.58203125" style="3" customWidth="1"/>
    <col min="7680" max="7680" width="6.58203125" style="3" bestFit="1" customWidth="1"/>
    <col min="7681" max="7681" width="7.58203125" style="3" bestFit="1" customWidth="1"/>
    <col min="7682" max="7682" width="11.08203125" style="3" bestFit="1" customWidth="1"/>
    <col min="7683" max="7683" width="5.58203125" style="3" customWidth="1"/>
    <col min="7684" max="7684" width="7.58203125" style="3" bestFit="1" customWidth="1"/>
    <col min="7685" max="7685" width="10.5" style="3" bestFit="1" customWidth="1"/>
    <col min="7686" max="7686" width="6.5" style="3" customWidth="1"/>
    <col min="7687" max="7688" width="8" style="3" bestFit="1" customWidth="1"/>
    <col min="7689" max="7689" width="8.08203125" style="3" customWidth="1"/>
    <col min="7690" max="7690" width="10.58203125" style="3" bestFit="1" customWidth="1"/>
    <col min="7691" max="7691" width="7.5" style="3" customWidth="1"/>
    <col min="7692" max="7692" width="11" style="3"/>
    <col min="7693" max="7693" width="9.08203125" style="3" customWidth="1"/>
    <col min="7694" max="7694" width="10.5" style="3" bestFit="1" customWidth="1"/>
    <col min="7695" max="7930" width="11" style="3"/>
    <col min="7931" max="7931" width="14.5" style="3" customWidth="1"/>
    <col min="7932" max="7932" width="9.58203125" style="3" customWidth="1"/>
    <col min="7933" max="7933" width="6.08203125" style="3" bestFit="1" customWidth="1"/>
    <col min="7934" max="7934" width="7.58203125" style="3" bestFit="1" customWidth="1"/>
    <col min="7935" max="7935" width="5.58203125" style="3" customWidth="1"/>
    <col min="7936" max="7936" width="6.58203125" style="3" bestFit="1" customWidth="1"/>
    <col min="7937" max="7937" width="7.58203125" style="3" bestFit="1" customWidth="1"/>
    <col min="7938" max="7938" width="11.08203125" style="3" bestFit="1" customWidth="1"/>
    <col min="7939" max="7939" width="5.58203125" style="3" customWidth="1"/>
    <col min="7940" max="7940" width="7.58203125" style="3" bestFit="1" customWidth="1"/>
    <col min="7941" max="7941" width="10.5" style="3" bestFit="1" customWidth="1"/>
    <col min="7942" max="7942" width="6.5" style="3" customWidth="1"/>
    <col min="7943" max="7944" width="8" style="3" bestFit="1" customWidth="1"/>
    <col min="7945" max="7945" width="8.08203125" style="3" customWidth="1"/>
    <col min="7946" max="7946" width="10.58203125" style="3" bestFit="1" customWidth="1"/>
    <col min="7947" max="7947" width="7.5" style="3" customWidth="1"/>
    <col min="7948" max="7948" width="11" style="3"/>
    <col min="7949" max="7949" width="9.08203125" style="3" customWidth="1"/>
    <col min="7950" max="7950" width="10.5" style="3" bestFit="1" customWidth="1"/>
    <col min="7951" max="8186" width="11" style="3"/>
    <col min="8187" max="8187" width="14.5" style="3" customWidth="1"/>
    <col min="8188" max="8188" width="9.58203125" style="3" customWidth="1"/>
    <col min="8189" max="8189" width="6.08203125" style="3" bestFit="1" customWidth="1"/>
    <col min="8190" max="8190" width="7.58203125" style="3" bestFit="1" customWidth="1"/>
    <col min="8191" max="8191" width="5.58203125" style="3" customWidth="1"/>
    <col min="8192" max="8192" width="6.58203125" style="3" bestFit="1" customWidth="1"/>
    <col min="8193" max="8193" width="7.58203125" style="3" bestFit="1" customWidth="1"/>
    <col min="8194" max="8194" width="11.08203125" style="3" bestFit="1" customWidth="1"/>
    <col min="8195" max="8195" width="5.58203125" style="3" customWidth="1"/>
    <col min="8196" max="8196" width="7.58203125" style="3" bestFit="1" customWidth="1"/>
    <col min="8197" max="8197" width="10.5" style="3" bestFit="1" customWidth="1"/>
    <col min="8198" max="8198" width="6.5" style="3" customWidth="1"/>
    <col min="8199" max="8200" width="8" style="3" bestFit="1" customWidth="1"/>
    <col min="8201" max="8201" width="8.08203125" style="3" customWidth="1"/>
    <col min="8202" max="8202" width="10.58203125" style="3" bestFit="1" customWidth="1"/>
    <col min="8203" max="8203" width="7.5" style="3" customWidth="1"/>
    <col min="8204" max="8204" width="11" style="3"/>
    <col min="8205" max="8205" width="9.08203125" style="3" customWidth="1"/>
    <col min="8206" max="8206" width="10.5" style="3" bestFit="1" customWidth="1"/>
    <col min="8207" max="8442" width="11" style="3"/>
    <col min="8443" max="8443" width="14.5" style="3" customWidth="1"/>
    <col min="8444" max="8444" width="9.58203125" style="3" customWidth="1"/>
    <col min="8445" max="8445" width="6.08203125" style="3" bestFit="1" customWidth="1"/>
    <col min="8446" max="8446" width="7.58203125" style="3" bestFit="1" customWidth="1"/>
    <col min="8447" max="8447" width="5.58203125" style="3" customWidth="1"/>
    <col min="8448" max="8448" width="6.58203125" style="3" bestFit="1" customWidth="1"/>
    <col min="8449" max="8449" width="7.58203125" style="3" bestFit="1" customWidth="1"/>
    <col min="8450" max="8450" width="11.08203125" style="3" bestFit="1" customWidth="1"/>
    <col min="8451" max="8451" width="5.58203125" style="3" customWidth="1"/>
    <col min="8452" max="8452" width="7.58203125" style="3" bestFit="1" customWidth="1"/>
    <col min="8453" max="8453" width="10.5" style="3" bestFit="1" customWidth="1"/>
    <col min="8454" max="8454" width="6.5" style="3" customWidth="1"/>
    <col min="8455" max="8456" width="8" style="3" bestFit="1" customWidth="1"/>
    <col min="8457" max="8457" width="8.08203125" style="3" customWidth="1"/>
    <col min="8458" max="8458" width="10.58203125" style="3" bestFit="1" customWidth="1"/>
    <col min="8459" max="8459" width="7.5" style="3" customWidth="1"/>
    <col min="8460" max="8460" width="11" style="3"/>
    <col min="8461" max="8461" width="9.08203125" style="3" customWidth="1"/>
    <col min="8462" max="8462" width="10.5" style="3" bestFit="1" customWidth="1"/>
    <col min="8463" max="8698" width="11" style="3"/>
    <col min="8699" max="8699" width="14.5" style="3" customWidth="1"/>
    <col min="8700" max="8700" width="9.58203125" style="3" customWidth="1"/>
    <col min="8701" max="8701" width="6.08203125" style="3" bestFit="1" customWidth="1"/>
    <col min="8702" max="8702" width="7.58203125" style="3" bestFit="1" customWidth="1"/>
    <col min="8703" max="8703" width="5.58203125" style="3" customWidth="1"/>
    <col min="8704" max="8704" width="6.58203125" style="3" bestFit="1" customWidth="1"/>
    <col min="8705" max="8705" width="7.58203125" style="3" bestFit="1" customWidth="1"/>
    <col min="8706" max="8706" width="11.08203125" style="3" bestFit="1" customWidth="1"/>
    <col min="8707" max="8707" width="5.58203125" style="3" customWidth="1"/>
    <col min="8708" max="8708" width="7.58203125" style="3" bestFit="1" customWidth="1"/>
    <col min="8709" max="8709" width="10.5" style="3" bestFit="1" customWidth="1"/>
    <col min="8710" max="8710" width="6.5" style="3" customWidth="1"/>
    <col min="8711" max="8712" width="8" style="3" bestFit="1" customWidth="1"/>
    <col min="8713" max="8713" width="8.08203125" style="3" customWidth="1"/>
    <col min="8714" max="8714" width="10.58203125" style="3" bestFit="1" customWidth="1"/>
    <col min="8715" max="8715" width="7.5" style="3" customWidth="1"/>
    <col min="8716" max="8716" width="11" style="3"/>
    <col min="8717" max="8717" width="9.08203125" style="3" customWidth="1"/>
    <col min="8718" max="8718" width="10.5" style="3" bestFit="1" customWidth="1"/>
    <col min="8719" max="8954" width="11" style="3"/>
    <col min="8955" max="8955" width="14.5" style="3" customWidth="1"/>
    <col min="8956" max="8956" width="9.58203125" style="3" customWidth="1"/>
    <col min="8957" max="8957" width="6.08203125" style="3" bestFit="1" customWidth="1"/>
    <col min="8958" max="8958" width="7.58203125" style="3" bestFit="1" customWidth="1"/>
    <col min="8959" max="8959" width="5.58203125" style="3" customWidth="1"/>
    <col min="8960" max="8960" width="6.58203125" style="3" bestFit="1" customWidth="1"/>
    <col min="8961" max="8961" width="7.58203125" style="3" bestFit="1" customWidth="1"/>
    <col min="8962" max="8962" width="11.08203125" style="3" bestFit="1" customWidth="1"/>
    <col min="8963" max="8963" width="5.58203125" style="3" customWidth="1"/>
    <col min="8964" max="8964" width="7.58203125" style="3" bestFit="1" customWidth="1"/>
    <col min="8965" max="8965" width="10.5" style="3" bestFit="1" customWidth="1"/>
    <col min="8966" max="8966" width="6.5" style="3" customWidth="1"/>
    <col min="8967" max="8968" width="8" style="3" bestFit="1" customWidth="1"/>
    <col min="8969" max="8969" width="8.08203125" style="3" customWidth="1"/>
    <col min="8970" max="8970" width="10.58203125" style="3" bestFit="1" customWidth="1"/>
    <col min="8971" max="8971" width="7.5" style="3" customWidth="1"/>
    <col min="8972" max="8972" width="11" style="3"/>
    <col min="8973" max="8973" width="9.08203125" style="3" customWidth="1"/>
    <col min="8974" max="8974" width="10.5" style="3" bestFit="1" customWidth="1"/>
    <col min="8975" max="9210" width="11" style="3"/>
    <col min="9211" max="9211" width="14.5" style="3" customWidth="1"/>
    <col min="9212" max="9212" width="9.58203125" style="3" customWidth="1"/>
    <col min="9213" max="9213" width="6.08203125" style="3" bestFit="1" customWidth="1"/>
    <col min="9214" max="9214" width="7.58203125" style="3" bestFit="1" customWidth="1"/>
    <col min="9215" max="9215" width="5.58203125" style="3" customWidth="1"/>
    <col min="9216" max="9216" width="6.58203125" style="3" bestFit="1" customWidth="1"/>
    <col min="9217" max="9217" width="7.58203125" style="3" bestFit="1" customWidth="1"/>
    <col min="9218" max="9218" width="11.08203125" style="3" bestFit="1" customWidth="1"/>
    <col min="9219" max="9219" width="5.58203125" style="3" customWidth="1"/>
    <col min="9220" max="9220" width="7.58203125" style="3" bestFit="1" customWidth="1"/>
    <col min="9221" max="9221" width="10.5" style="3" bestFit="1" customWidth="1"/>
    <col min="9222" max="9222" width="6.5" style="3" customWidth="1"/>
    <col min="9223" max="9224" width="8" style="3" bestFit="1" customWidth="1"/>
    <col min="9225" max="9225" width="8.08203125" style="3" customWidth="1"/>
    <col min="9226" max="9226" width="10.58203125" style="3" bestFit="1" customWidth="1"/>
    <col min="9227" max="9227" width="7.5" style="3" customWidth="1"/>
    <col min="9228" max="9228" width="11" style="3"/>
    <col min="9229" max="9229" width="9.08203125" style="3" customWidth="1"/>
    <col min="9230" max="9230" width="10.5" style="3" bestFit="1" customWidth="1"/>
    <col min="9231" max="9466" width="11" style="3"/>
    <col min="9467" max="9467" width="14.5" style="3" customWidth="1"/>
    <col min="9468" max="9468" width="9.58203125" style="3" customWidth="1"/>
    <col min="9469" max="9469" width="6.08203125" style="3" bestFit="1" customWidth="1"/>
    <col min="9470" max="9470" width="7.58203125" style="3" bestFit="1" customWidth="1"/>
    <col min="9471" max="9471" width="5.58203125" style="3" customWidth="1"/>
    <col min="9472" max="9472" width="6.58203125" style="3" bestFit="1" customWidth="1"/>
    <col min="9473" max="9473" width="7.58203125" style="3" bestFit="1" customWidth="1"/>
    <col min="9474" max="9474" width="11.08203125" style="3" bestFit="1" customWidth="1"/>
    <col min="9475" max="9475" width="5.58203125" style="3" customWidth="1"/>
    <col min="9476" max="9476" width="7.58203125" style="3" bestFit="1" customWidth="1"/>
    <col min="9477" max="9477" width="10.5" style="3" bestFit="1" customWidth="1"/>
    <col min="9478" max="9478" width="6.5" style="3" customWidth="1"/>
    <col min="9479" max="9480" width="8" style="3" bestFit="1" customWidth="1"/>
    <col min="9481" max="9481" width="8.08203125" style="3" customWidth="1"/>
    <col min="9482" max="9482" width="10.58203125" style="3" bestFit="1" customWidth="1"/>
    <col min="9483" max="9483" width="7.5" style="3" customWidth="1"/>
    <col min="9484" max="9484" width="11" style="3"/>
    <col min="9485" max="9485" width="9.08203125" style="3" customWidth="1"/>
    <col min="9486" max="9486" width="10.5" style="3" bestFit="1" customWidth="1"/>
    <col min="9487" max="9722" width="11" style="3"/>
    <col min="9723" max="9723" width="14.5" style="3" customWidth="1"/>
    <col min="9724" max="9724" width="9.58203125" style="3" customWidth="1"/>
    <col min="9725" max="9725" width="6.08203125" style="3" bestFit="1" customWidth="1"/>
    <col min="9726" max="9726" width="7.58203125" style="3" bestFit="1" customWidth="1"/>
    <col min="9727" max="9727" width="5.58203125" style="3" customWidth="1"/>
    <col min="9728" max="9728" width="6.58203125" style="3" bestFit="1" customWidth="1"/>
    <col min="9729" max="9729" width="7.58203125" style="3" bestFit="1" customWidth="1"/>
    <col min="9730" max="9730" width="11.08203125" style="3" bestFit="1" customWidth="1"/>
    <col min="9731" max="9731" width="5.58203125" style="3" customWidth="1"/>
    <col min="9732" max="9732" width="7.58203125" style="3" bestFit="1" customWidth="1"/>
    <col min="9733" max="9733" width="10.5" style="3" bestFit="1" customWidth="1"/>
    <col min="9734" max="9734" width="6.5" style="3" customWidth="1"/>
    <col min="9735" max="9736" width="8" style="3" bestFit="1" customWidth="1"/>
    <col min="9737" max="9737" width="8.08203125" style="3" customWidth="1"/>
    <col min="9738" max="9738" width="10.58203125" style="3" bestFit="1" customWidth="1"/>
    <col min="9739" max="9739" width="7.5" style="3" customWidth="1"/>
    <col min="9740" max="9740" width="11" style="3"/>
    <col min="9741" max="9741" width="9.08203125" style="3" customWidth="1"/>
    <col min="9742" max="9742" width="10.5" style="3" bestFit="1" customWidth="1"/>
    <col min="9743" max="9978" width="11" style="3"/>
    <col min="9979" max="9979" width="14.5" style="3" customWidth="1"/>
    <col min="9980" max="9980" width="9.58203125" style="3" customWidth="1"/>
    <col min="9981" max="9981" width="6.08203125" style="3" bestFit="1" customWidth="1"/>
    <col min="9982" max="9982" width="7.58203125" style="3" bestFit="1" customWidth="1"/>
    <col min="9983" max="9983" width="5.58203125" style="3" customWidth="1"/>
    <col min="9984" max="9984" width="6.58203125" style="3" bestFit="1" customWidth="1"/>
    <col min="9985" max="9985" width="7.58203125" style="3" bestFit="1" customWidth="1"/>
    <col min="9986" max="9986" width="11.08203125" style="3" bestFit="1" customWidth="1"/>
    <col min="9987" max="9987" width="5.58203125" style="3" customWidth="1"/>
    <col min="9988" max="9988" width="7.58203125" style="3" bestFit="1" customWidth="1"/>
    <col min="9989" max="9989" width="10.5" style="3" bestFit="1" customWidth="1"/>
    <col min="9990" max="9990" width="6.5" style="3" customWidth="1"/>
    <col min="9991" max="9992" width="8" style="3" bestFit="1" customWidth="1"/>
    <col min="9993" max="9993" width="8.08203125" style="3" customWidth="1"/>
    <col min="9994" max="9994" width="10.58203125" style="3" bestFit="1" customWidth="1"/>
    <col min="9995" max="9995" width="7.5" style="3" customWidth="1"/>
    <col min="9996" max="9996" width="11" style="3"/>
    <col min="9997" max="9997" width="9.08203125" style="3" customWidth="1"/>
    <col min="9998" max="9998" width="10.5" style="3" bestFit="1" customWidth="1"/>
    <col min="9999" max="10234" width="11" style="3"/>
    <col min="10235" max="10235" width="14.5" style="3" customWidth="1"/>
    <col min="10236" max="10236" width="9.58203125" style="3" customWidth="1"/>
    <col min="10237" max="10237" width="6.08203125" style="3" bestFit="1" customWidth="1"/>
    <col min="10238" max="10238" width="7.58203125" style="3" bestFit="1" customWidth="1"/>
    <col min="10239" max="10239" width="5.58203125" style="3" customWidth="1"/>
    <col min="10240" max="10240" width="6.58203125" style="3" bestFit="1" customWidth="1"/>
    <col min="10241" max="10241" width="7.58203125" style="3" bestFit="1" customWidth="1"/>
    <col min="10242" max="10242" width="11.08203125" style="3" bestFit="1" customWidth="1"/>
    <col min="10243" max="10243" width="5.58203125" style="3" customWidth="1"/>
    <col min="10244" max="10244" width="7.58203125" style="3" bestFit="1" customWidth="1"/>
    <col min="10245" max="10245" width="10.5" style="3" bestFit="1" customWidth="1"/>
    <col min="10246" max="10246" width="6.5" style="3" customWidth="1"/>
    <col min="10247" max="10248" width="8" style="3" bestFit="1" customWidth="1"/>
    <col min="10249" max="10249" width="8.08203125" style="3" customWidth="1"/>
    <col min="10250" max="10250" width="10.58203125" style="3" bestFit="1" customWidth="1"/>
    <col min="10251" max="10251" width="7.5" style="3" customWidth="1"/>
    <col min="10252" max="10252" width="11" style="3"/>
    <col min="10253" max="10253" width="9.08203125" style="3" customWidth="1"/>
    <col min="10254" max="10254" width="10.5" style="3" bestFit="1" customWidth="1"/>
    <col min="10255" max="10490" width="11" style="3"/>
    <col min="10491" max="10491" width="14.5" style="3" customWidth="1"/>
    <col min="10492" max="10492" width="9.58203125" style="3" customWidth="1"/>
    <col min="10493" max="10493" width="6.08203125" style="3" bestFit="1" customWidth="1"/>
    <col min="10494" max="10494" width="7.58203125" style="3" bestFit="1" customWidth="1"/>
    <col min="10495" max="10495" width="5.58203125" style="3" customWidth="1"/>
    <col min="10496" max="10496" width="6.58203125" style="3" bestFit="1" customWidth="1"/>
    <col min="10497" max="10497" width="7.58203125" style="3" bestFit="1" customWidth="1"/>
    <col min="10498" max="10498" width="11.08203125" style="3" bestFit="1" customWidth="1"/>
    <col min="10499" max="10499" width="5.58203125" style="3" customWidth="1"/>
    <col min="10500" max="10500" width="7.58203125" style="3" bestFit="1" customWidth="1"/>
    <col min="10501" max="10501" width="10.5" style="3" bestFit="1" customWidth="1"/>
    <col min="10502" max="10502" width="6.5" style="3" customWidth="1"/>
    <col min="10503" max="10504" width="8" style="3" bestFit="1" customWidth="1"/>
    <col min="10505" max="10505" width="8.08203125" style="3" customWidth="1"/>
    <col min="10506" max="10506" width="10.58203125" style="3" bestFit="1" customWidth="1"/>
    <col min="10507" max="10507" width="7.5" style="3" customWidth="1"/>
    <col min="10508" max="10508" width="11" style="3"/>
    <col min="10509" max="10509" width="9.08203125" style="3" customWidth="1"/>
    <col min="10510" max="10510" width="10.5" style="3" bestFit="1" customWidth="1"/>
    <col min="10511" max="10746" width="11" style="3"/>
    <col min="10747" max="10747" width="14.5" style="3" customWidth="1"/>
    <col min="10748" max="10748" width="9.58203125" style="3" customWidth="1"/>
    <col min="10749" max="10749" width="6.08203125" style="3" bestFit="1" customWidth="1"/>
    <col min="10750" max="10750" width="7.58203125" style="3" bestFit="1" customWidth="1"/>
    <col min="10751" max="10751" width="5.58203125" style="3" customWidth="1"/>
    <col min="10752" max="10752" width="6.58203125" style="3" bestFit="1" customWidth="1"/>
    <col min="10753" max="10753" width="7.58203125" style="3" bestFit="1" customWidth="1"/>
    <col min="10754" max="10754" width="11.08203125" style="3" bestFit="1" customWidth="1"/>
    <col min="10755" max="10755" width="5.58203125" style="3" customWidth="1"/>
    <col min="10756" max="10756" width="7.58203125" style="3" bestFit="1" customWidth="1"/>
    <col min="10757" max="10757" width="10.5" style="3" bestFit="1" customWidth="1"/>
    <col min="10758" max="10758" width="6.5" style="3" customWidth="1"/>
    <col min="10759" max="10760" width="8" style="3" bestFit="1" customWidth="1"/>
    <col min="10761" max="10761" width="8.08203125" style="3" customWidth="1"/>
    <col min="10762" max="10762" width="10.58203125" style="3" bestFit="1" customWidth="1"/>
    <col min="10763" max="10763" width="7.5" style="3" customWidth="1"/>
    <col min="10764" max="10764" width="11" style="3"/>
    <col min="10765" max="10765" width="9.08203125" style="3" customWidth="1"/>
    <col min="10766" max="10766" width="10.5" style="3" bestFit="1" customWidth="1"/>
    <col min="10767" max="11002" width="11" style="3"/>
    <col min="11003" max="11003" width="14.5" style="3" customWidth="1"/>
    <col min="11004" max="11004" width="9.58203125" style="3" customWidth="1"/>
    <col min="11005" max="11005" width="6.08203125" style="3" bestFit="1" customWidth="1"/>
    <col min="11006" max="11006" width="7.58203125" style="3" bestFit="1" customWidth="1"/>
    <col min="11007" max="11007" width="5.58203125" style="3" customWidth="1"/>
    <col min="11008" max="11008" width="6.58203125" style="3" bestFit="1" customWidth="1"/>
    <col min="11009" max="11009" width="7.58203125" style="3" bestFit="1" customWidth="1"/>
    <col min="11010" max="11010" width="11.08203125" style="3" bestFit="1" customWidth="1"/>
    <col min="11011" max="11011" width="5.58203125" style="3" customWidth="1"/>
    <col min="11012" max="11012" width="7.58203125" style="3" bestFit="1" customWidth="1"/>
    <col min="11013" max="11013" width="10.5" style="3" bestFit="1" customWidth="1"/>
    <col min="11014" max="11014" width="6.5" style="3" customWidth="1"/>
    <col min="11015" max="11016" width="8" style="3" bestFit="1" customWidth="1"/>
    <col min="11017" max="11017" width="8.08203125" style="3" customWidth="1"/>
    <col min="11018" max="11018" width="10.58203125" style="3" bestFit="1" customWidth="1"/>
    <col min="11019" max="11019" width="7.5" style="3" customWidth="1"/>
    <col min="11020" max="11020" width="11" style="3"/>
    <col min="11021" max="11021" width="9.08203125" style="3" customWidth="1"/>
    <col min="11022" max="11022" width="10.5" style="3" bestFit="1" customWidth="1"/>
    <col min="11023" max="11258" width="11" style="3"/>
    <col min="11259" max="11259" width="14.5" style="3" customWidth="1"/>
    <col min="11260" max="11260" width="9.58203125" style="3" customWidth="1"/>
    <col min="11261" max="11261" width="6.08203125" style="3" bestFit="1" customWidth="1"/>
    <col min="11262" max="11262" width="7.58203125" style="3" bestFit="1" customWidth="1"/>
    <col min="11263" max="11263" width="5.58203125" style="3" customWidth="1"/>
    <col min="11264" max="11264" width="6.58203125" style="3" bestFit="1" customWidth="1"/>
    <col min="11265" max="11265" width="7.58203125" style="3" bestFit="1" customWidth="1"/>
    <col min="11266" max="11266" width="11.08203125" style="3" bestFit="1" customWidth="1"/>
    <col min="11267" max="11267" width="5.58203125" style="3" customWidth="1"/>
    <col min="11268" max="11268" width="7.58203125" style="3" bestFit="1" customWidth="1"/>
    <col min="11269" max="11269" width="10.5" style="3" bestFit="1" customWidth="1"/>
    <col min="11270" max="11270" width="6.5" style="3" customWidth="1"/>
    <col min="11271" max="11272" width="8" style="3" bestFit="1" customWidth="1"/>
    <col min="11273" max="11273" width="8.08203125" style="3" customWidth="1"/>
    <col min="11274" max="11274" width="10.58203125" style="3" bestFit="1" customWidth="1"/>
    <col min="11275" max="11275" width="7.5" style="3" customWidth="1"/>
    <col min="11276" max="11276" width="11" style="3"/>
    <col min="11277" max="11277" width="9.08203125" style="3" customWidth="1"/>
    <col min="11278" max="11278" width="10.5" style="3" bestFit="1" customWidth="1"/>
    <col min="11279" max="11514" width="11" style="3"/>
    <col min="11515" max="11515" width="14.5" style="3" customWidth="1"/>
    <col min="11516" max="11516" width="9.58203125" style="3" customWidth="1"/>
    <col min="11517" max="11517" width="6.08203125" style="3" bestFit="1" customWidth="1"/>
    <col min="11518" max="11518" width="7.58203125" style="3" bestFit="1" customWidth="1"/>
    <col min="11519" max="11519" width="5.58203125" style="3" customWidth="1"/>
    <col min="11520" max="11520" width="6.58203125" style="3" bestFit="1" customWidth="1"/>
    <col min="11521" max="11521" width="7.58203125" style="3" bestFit="1" customWidth="1"/>
    <col min="11522" max="11522" width="11.08203125" style="3" bestFit="1" customWidth="1"/>
    <col min="11523" max="11523" width="5.58203125" style="3" customWidth="1"/>
    <col min="11524" max="11524" width="7.58203125" style="3" bestFit="1" customWidth="1"/>
    <col min="11525" max="11525" width="10.5" style="3" bestFit="1" customWidth="1"/>
    <col min="11526" max="11526" width="6.5" style="3" customWidth="1"/>
    <col min="11527" max="11528" width="8" style="3" bestFit="1" customWidth="1"/>
    <col min="11529" max="11529" width="8.08203125" style="3" customWidth="1"/>
    <col min="11530" max="11530" width="10.58203125" style="3" bestFit="1" customWidth="1"/>
    <col min="11531" max="11531" width="7.5" style="3" customWidth="1"/>
    <col min="11532" max="11532" width="11" style="3"/>
    <col min="11533" max="11533" width="9.08203125" style="3" customWidth="1"/>
    <col min="11534" max="11534" width="10.5" style="3" bestFit="1" customWidth="1"/>
    <col min="11535" max="11770" width="11" style="3"/>
    <col min="11771" max="11771" width="14.5" style="3" customWidth="1"/>
    <col min="11772" max="11772" width="9.58203125" style="3" customWidth="1"/>
    <col min="11773" max="11773" width="6.08203125" style="3" bestFit="1" customWidth="1"/>
    <col min="11774" max="11774" width="7.58203125" style="3" bestFit="1" customWidth="1"/>
    <col min="11775" max="11775" width="5.58203125" style="3" customWidth="1"/>
    <col min="11776" max="11776" width="6.58203125" style="3" bestFit="1" customWidth="1"/>
    <col min="11777" max="11777" width="7.58203125" style="3" bestFit="1" customWidth="1"/>
    <col min="11778" max="11778" width="11.08203125" style="3" bestFit="1" customWidth="1"/>
    <col min="11779" max="11779" width="5.58203125" style="3" customWidth="1"/>
    <col min="11780" max="11780" width="7.58203125" style="3" bestFit="1" customWidth="1"/>
    <col min="11781" max="11781" width="10.5" style="3" bestFit="1" customWidth="1"/>
    <col min="11782" max="11782" width="6.5" style="3" customWidth="1"/>
    <col min="11783" max="11784" width="8" style="3" bestFit="1" customWidth="1"/>
    <col min="11785" max="11785" width="8.08203125" style="3" customWidth="1"/>
    <col min="11786" max="11786" width="10.58203125" style="3" bestFit="1" customWidth="1"/>
    <col min="11787" max="11787" width="7.5" style="3" customWidth="1"/>
    <col min="11788" max="11788" width="11" style="3"/>
    <col min="11789" max="11789" width="9.08203125" style="3" customWidth="1"/>
    <col min="11790" max="11790" width="10.5" style="3" bestFit="1" customWidth="1"/>
    <col min="11791" max="12026" width="11" style="3"/>
    <col min="12027" max="12027" width="14.5" style="3" customWidth="1"/>
    <col min="12028" max="12028" width="9.58203125" style="3" customWidth="1"/>
    <col min="12029" max="12029" width="6.08203125" style="3" bestFit="1" customWidth="1"/>
    <col min="12030" max="12030" width="7.58203125" style="3" bestFit="1" customWidth="1"/>
    <col min="12031" max="12031" width="5.58203125" style="3" customWidth="1"/>
    <col min="12032" max="12032" width="6.58203125" style="3" bestFit="1" customWidth="1"/>
    <col min="12033" max="12033" width="7.58203125" style="3" bestFit="1" customWidth="1"/>
    <col min="12034" max="12034" width="11.08203125" style="3" bestFit="1" customWidth="1"/>
    <col min="12035" max="12035" width="5.58203125" style="3" customWidth="1"/>
    <col min="12036" max="12036" width="7.58203125" style="3" bestFit="1" customWidth="1"/>
    <col min="12037" max="12037" width="10.5" style="3" bestFit="1" customWidth="1"/>
    <col min="12038" max="12038" width="6.5" style="3" customWidth="1"/>
    <col min="12039" max="12040" width="8" style="3" bestFit="1" customWidth="1"/>
    <col min="12041" max="12041" width="8.08203125" style="3" customWidth="1"/>
    <col min="12042" max="12042" width="10.58203125" style="3" bestFit="1" customWidth="1"/>
    <col min="12043" max="12043" width="7.5" style="3" customWidth="1"/>
    <col min="12044" max="12044" width="11" style="3"/>
    <col min="12045" max="12045" width="9.08203125" style="3" customWidth="1"/>
    <col min="12046" max="12046" width="10.5" style="3" bestFit="1" customWidth="1"/>
    <col min="12047" max="12282" width="11" style="3"/>
    <col min="12283" max="12283" width="14.5" style="3" customWidth="1"/>
    <col min="12284" max="12284" width="9.58203125" style="3" customWidth="1"/>
    <col min="12285" max="12285" width="6.08203125" style="3" bestFit="1" customWidth="1"/>
    <col min="12286" max="12286" width="7.58203125" style="3" bestFit="1" customWidth="1"/>
    <col min="12287" max="12287" width="5.58203125" style="3" customWidth="1"/>
    <col min="12288" max="12288" width="6.58203125" style="3" bestFit="1" customWidth="1"/>
    <col min="12289" max="12289" width="7.58203125" style="3" bestFit="1" customWidth="1"/>
    <col min="12290" max="12290" width="11.08203125" style="3" bestFit="1" customWidth="1"/>
    <col min="12291" max="12291" width="5.58203125" style="3" customWidth="1"/>
    <col min="12292" max="12292" width="7.58203125" style="3" bestFit="1" customWidth="1"/>
    <col min="12293" max="12293" width="10.5" style="3" bestFit="1" customWidth="1"/>
    <col min="12294" max="12294" width="6.5" style="3" customWidth="1"/>
    <col min="12295" max="12296" width="8" style="3" bestFit="1" customWidth="1"/>
    <col min="12297" max="12297" width="8.08203125" style="3" customWidth="1"/>
    <col min="12298" max="12298" width="10.58203125" style="3" bestFit="1" customWidth="1"/>
    <col min="12299" max="12299" width="7.5" style="3" customWidth="1"/>
    <col min="12300" max="12300" width="11" style="3"/>
    <col min="12301" max="12301" width="9.08203125" style="3" customWidth="1"/>
    <col min="12302" max="12302" width="10.5" style="3" bestFit="1" customWidth="1"/>
    <col min="12303" max="12538" width="11" style="3"/>
    <col min="12539" max="12539" width="14.5" style="3" customWidth="1"/>
    <col min="12540" max="12540" width="9.58203125" style="3" customWidth="1"/>
    <col min="12541" max="12541" width="6.08203125" style="3" bestFit="1" customWidth="1"/>
    <col min="12542" max="12542" width="7.58203125" style="3" bestFit="1" customWidth="1"/>
    <col min="12543" max="12543" width="5.58203125" style="3" customWidth="1"/>
    <col min="12544" max="12544" width="6.58203125" style="3" bestFit="1" customWidth="1"/>
    <col min="12545" max="12545" width="7.58203125" style="3" bestFit="1" customWidth="1"/>
    <col min="12546" max="12546" width="11.08203125" style="3" bestFit="1" customWidth="1"/>
    <col min="12547" max="12547" width="5.58203125" style="3" customWidth="1"/>
    <col min="12548" max="12548" width="7.58203125" style="3" bestFit="1" customWidth="1"/>
    <col min="12549" max="12549" width="10.5" style="3" bestFit="1" customWidth="1"/>
    <col min="12550" max="12550" width="6.5" style="3" customWidth="1"/>
    <col min="12551" max="12552" width="8" style="3" bestFit="1" customWidth="1"/>
    <col min="12553" max="12553" width="8.08203125" style="3" customWidth="1"/>
    <col min="12554" max="12554" width="10.58203125" style="3" bestFit="1" customWidth="1"/>
    <col min="12555" max="12555" width="7.5" style="3" customWidth="1"/>
    <col min="12556" max="12556" width="11" style="3"/>
    <col min="12557" max="12557" width="9.08203125" style="3" customWidth="1"/>
    <col min="12558" max="12558" width="10.5" style="3" bestFit="1" customWidth="1"/>
    <col min="12559" max="12794" width="11" style="3"/>
    <col min="12795" max="12795" width="14.5" style="3" customWidth="1"/>
    <col min="12796" max="12796" width="9.58203125" style="3" customWidth="1"/>
    <col min="12797" max="12797" width="6.08203125" style="3" bestFit="1" customWidth="1"/>
    <col min="12798" max="12798" width="7.58203125" style="3" bestFit="1" customWidth="1"/>
    <col min="12799" max="12799" width="5.58203125" style="3" customWidth="1"/>
    <col min="12800" max="12800" width="6.58203125" style="3" bestFit="1" customWidth="1"/>
    <col min="12801" max="12801" width="7.58203125" style="3" bestFit="1" customWidth="1"/>
    <col min="12802" max="12802" width="11.08203125" style="3" bestFit="1" customWidth="1"/>
    <col min="12803" max="12803" width="5.58203125" style="3" customWidth="1"/>
    <col min="12804" max="12804" width="7.58203125" style="3" bestFit="1" customWidth="1"/>
    <col min="12805" max="12805" width="10.5" style="3" bestFit="1" customWidth="1"/>
    <col min="12806" max="12806" width="6.5" style="3" customWidth="1"/>
    <col min="12807" max="12808" width="8" style="3" bestFit="1" customWidth="1"/>
    <col min="12809" max="12809" width="8.08203125" style="3" customWidth="1"/>
    <col min="12810" max="12810" width="10.58203125" style="3" bestFit="1" customWidth="1"/>
    <col min="12811" max="12811" width="7.5" style="3" customWidth="1"/>
    <col min="12812" max="12812" width="11" style="3"/>
    <col min="12813" max="12813" width="9.08203125" style="3" customWidth="1"/>
    <col min="12814" max="12814" width="10.5" style="3" bestFit="1" customWidth="1"/>
    <col min="12815" max="13050" width="11" style="3"/>
    <col min="13051" max="13051" width="14.5" style="3" customWidth="1"/>
    <col min="13052" max="13052" width="9.58203125" style="3" customWidth="1"/>
    <col min="13053" max="13053" width="6.08203125" style="3" bestFit="1" customWidth="1"/>
    <col min="13054" max="13054" width="7.58203125" style="3" bestFit="1" customWidth="1"/>
    <col min="13055" max="13055" width="5.58203125" style="3" customWidth="1"/>
    <col min="13056" max="13056" width="6.58203125" style="3" bestFit="1" customWidth="1"/>
    <col min="13057" max="13057" width="7.58203125" style="3" bestFit="1" customWidth="1"/>
    <col min="13058" max="13058" width="11.08203125" style="3" bestFit="1" customWidth="1"/>
    <col min="13059" max="13059" width="5.58203125" style="3" customWidth="1"/>
    <col min="13060" max="13060" width="7.58203125" style="3" bestFit="1" customWidth="1"/>
    <col min="13061" max="13061" width="10.5" style="3" bestFit="1" customWidth="1"/>
    <col min="13062" max="13062" width="6.5" style="3" customWidth="1"/>
    <col min="13063" max="13064" width="8" style="3" bestFit="1" customWidth="1"/>
    <col min="13065" max="13065" width="8.08203125" style="3" customWidth="1"/>
    <col min="13066" max="13066" width="10.58203125" style="3" bestFit="1" customWidth="1"/>
    <col min="13067" max="13067" width="7.5" style="3" customWidth="1"/>
    <col min="13068" max="13068" width="11" style="3"/>
    <col min="13069" max="13069" width="9.08203125" style="3" customWidth="1"/>
    <col min="13070" max="13070" width="10.5" style="3" bestFit="1" customWidth="1"/>
    <col min="13071" max="13306" width="11" style="3"/>
    <col min="13307" max="13307" width="14.5" style="3" customWidth="1"/>
    <col min="13308" max="13308" width="9.58203125" style="3" customWidth="1"/>
    <col min="13309" max="13309" width="6.08203125" style="3" bestFit="1" customWidth="1"/>
    <col min="13310" max="13310" width="7.58203125" style="3" bestFit="1" customWidth="1"/>
    <col min="13311" max="13311" width="5.58203125" style="3" customWidth="1"/>
    <col min="13312" max="13312" width="6.58203125" style="3" bestFit="1" customWidth="1"/>
    <col min="13313" max="13313" width="7.58203125" style="3" bestFit="1" customWidth="1"/>
    <col min="13314" max="13314" width="11.08203125" style="3" bestFit="1" customWidth="1"/>
    <col min="13315" max="13315" width="5.58203125" style="3" customWidth="1"/>
    <col min="13316" max="13316" width="7.58203125" style="3" bestFit="1" customWidth="1"/>
    <col min="13317" max="13317" width="10.5" style="3" bestFit="1" customWidth="1"/>
    <col min="13318" max="13318" width="6.5" style="3" customWidth="1"/>
    <col min="13319" max="13320" width="8" style="3" bestFit="1" customWidth="1"/>
    <col min="13321" max="13321" width="8.08203125" style="3" customWidth="1"/>
    <col min="13322" max="13322" width="10.58203125" style="3" bestFit="1" customWidth="1"/>
    <col min="13323" max="13323" width="7.5" style="3" customWidth="1"/>
    <col min="13324" max="13324" width="11" style="3"/>
    <col min="13325" max="13325" width="9.08203125" style="3" customWidth="1"/>
    <col min="13326" max="13326" width="10.5" style="3" bestFit="1" customWidth="1"/>
    <col min="13327" max="13562" width="11" style="3"/>
    <col min="13563" max="13563" width="14.5" style="3" customWidth="1"/>
    <col min="13564" max="13564" width="9.58203125" style="3" customWidth="1"/>
    <col min="13565" max="13565" width="6.08203125" style="3" bestFit="1" customWidth="1"/>
    <col min="13566" max="13566" width="7.58203125" style="3" bestFit="1" customWidth="1"/>
    <col min="13567" max="13567" width="5.58203125" style="3" customWidth="1"/>
    <col min="13568" max="13568" width="6.58203125" style="3" bestFit="1" customWidth="1"/>
    <col min="13569" max="13569" width="7.58203125" style="3" bestFit="1" customWidth="1"/>
    <col min="13570" max="13570" width="11.08203125" style="3" bestFit="1" customWidth="1"/>
    <col min="13571" max="13571" width="5.58203125" style="3" customWidth="1"/>
    <col min="13572" max="13572" width="7.58203125" style="3" bestFit="1" customWidth="1"/>
    <col min="13573" max="13573" width="10.5" style="3" bestFit="1" customWidth="1"/>
    <col min="13574" max="13574" width="6.5" style="3" customWidth="1"/>
    <col min="13575" max="13576" width="8" style="3" bestFit="1" customWidth="1"/>
    <col min="13577" max="13577" width="8.08203125" style="3" customWidth="1"/>
    <col min="13578" max="13578" width="10.58203125" style="3" bestFit="1" customWidth="1"/>
    <col min="13579" max="13579" width="7.5" style="3" customWidth="1"/>
    <col min="13580" max="13580" width="11" style="3"/>
    <col min="13581" max="13581" width="9.08203125" style="3" customWidth="1"/>
    <col min="13582" max="13582" width="10.5" style="3" bestFit="1" customWidth="1"/>
    <col min="13583" max="13818" width="11" style="3"/>
    <col min="13819" max="13819" width="14.5" style="3" customWidth="1"/>
    <col min="13820" max="13820" width="9.58203125" style="3" customWidth="1"/>
    <col min="13821" max="13821" width="6.08203125" style="3" bestFit="1" customWidth="1"/>
    <col min="13822" max="13822" width="7.58203125" style="3" bestFit="1" customWidth="1"/>
    <col min="13823" max="13823" width="5.58203125" style="3" customWidth="1"/>
    <col min="13824" max="13824" width="6.58203125" style="3" bestFit="1" customWidth="1"/>
    <col min="13825" max="13825" width="7.58203125" style="3" bestFit="1" customWidth="1"/>
    <col min="13826" max="13826" width="11.08203125" style="3" bestFit="1" customWidth="1"/>
    <col min="13827" max="13827" width="5.58203125" style="3" customWidth="1"/>
    <col min="13828" max="13828" width="7.58203125" style="3" bestFit="1" customWidth="1"/>
    <col min="13829" max="13829" width="10.5" style="3" bestFit="1" customWidth="1"/>
    <col min="13830" max="13830" width="6.5" style="3" customWidth="1"/>
    <col min="13831" max="13832" width="8" style="3" bestFit="1" customWidth="1"/>
    <col min="13833" max="13833" width="8.08203125" style="3" customWidth="1"/>
    <col min="13834" max="13834" width="10.58203125" style="3" bestFit="1" customWidth="1"/>
    <col min="13835" max="13835" width="7.5" style="3" customWidth="1"/>
    <col min="13836" max="13836" width="11" style="3"/>
    <col min="13837" max="13837" width="9.08203125" style="3" customWidth="1"/>
    <col min="13838" max="13838" width="10.5" style="3" bestFit="1" customWidth="1"/>
    <col min="13839" max="14074" width="11" style="3"/>
    <col min="14075" max="14075" width="14.5" style="3" customWidth="1"/>
    <col min="14076" max="14076" width="9.58203125" style="3" customWidth="1"/>
    <col min="14077" max="14077" width="6.08203125" style="3" bestFit="1" customWidth="1"/>
    <col min="14078" max="14078" width="7.58203125" style="3" bestFit="1" customWidth="1"/>
    <col min="14079" max="14079" width="5.58203125" style="3" customWidth="1"/>
    <col min="14080" max="14080" width="6.58203125" style="3" bestFit="1" customWidth="1"/>
    <col min="14081" max="14081" width="7.58203125" style="3" bestFit="1" customWidth="1"/>
    <col min="14082" max="14082" width="11.08203125" style="3" bestFit="1" customWidth="1"/>
    <col min="14083" max="14083" width="5.58203125" style="3" customWidth="1"/>
    <col min="14084" max="14084" width="7.58203125" style="3" bestFit="1" customWidth="1"/>
    <col min="14085" max="14085" width="10.5" style="3" bestFit="1" customWidth="1"/>
    <col min="14086" max="14086" width="6.5" style="3" customWidth="1"/>
    <col min="14087" max="14088" width="8" style="3" bestFit="1" customWidth="1"/>
    <col min="14089" max="14089" width="8.08203125" style="3" customWidth="1"/>
    <col min="14090" max="14090" width="10.58203125" style="3" bestFit="1" customWidth="1"/>
    <col min="14091" max="14091" width="7.5" style="3" customWidth="1"/>
    <col min="14092" max="14092" width="11" style="3"/>
    <col min="14093" max="14093" width="9.08203125" style="3" customWidth="1"/>
    <col min="14094" max="14094" width="10.5" style="3" bestFit="1" customWidth="1"/>
    <col min="14095" max="14330" width="11" style="3"/>
    <col min="14331" max="14331" width="14.5" style="3" customWidth="1"/>
    <col min="14332" max="14332" width="9.58203125" style="3" customWidth="1"/>
    <col min="14333" max="14333" width="6.08203125" style="3" bestFit="1" customWidth="1"/>
    <col min="14334" max="14334" width="7.58203125" style="3" bestFit="1" customWidth="1"/>
    <col min="14335" max="14335" width="5.58203125" style="3" customWidth="1"/>
    <col min="14336" max="14336" width="6.58203125" style="3" bestFit="1" customWidth="1"/>
    <col min="14337" max="14337" width="7.58203125" style="3" bestFit="1" customWidth="1"/>
    <col min="14338" max="14338" width="11.08203125" style="3" bestFit="1" customWidth="1"/>
    <col min="14339" max="14339" width="5.58203125" style="3" customWidth="1"/>
    <col min="14340" max="14340" width="7.58203125" style="3" bestFit="1" customWidth="1"/>
    <col min="14341" max="14341" width="10.5" style="3" bestFit="1" customWidth="1"/>
    <col min="14342" max="14342" width="6.5" style="3" customWidth="1"/>
    <col min="14343" max="14344" width="8" style="3" bestFit="1" customWidth="1"/>
    <col min="14345" max="14345" width="8.08203125" style="3" customWidth="1"/>
    <col min="14346" max="14346" width="10.58203125" style="3" bestFit="1" customWidth="1"/>
    <col min="14347" max="14347" width="7.5" style="3" customWidth="1"/>
    <col min="14348" max="14348" width="11" style="3"/>
    <col min="14349" max="14349" width="9.08203125" style="3" customWidth="1"/>
    <col min="14350" max="14350" width="10.5" style="3" bestFit="1" customWidth="1"/>
    <col min="14351" max="14586" width="11" style="3"/>
    <col min="14587" max="14587" width="14.5" style="3" customWidth="1"/>
    <col min="14588" max="14588" width="9.58203125" style="3" customWidth="1"/>
    <col min="14589" max="14589" width="6.08203125" style="3" bestFit="1" customWidth="1"/>
    <col min="14590" max="14590" width="7.58203125" style="3" bestFit="1" customWidth="1"/>
    <col min="14591" max="14591" width="5.58203125" style="3" customWidth="1"/>
    <col min="14592" max="14592" width="6.58203125" style="3" bestFit="1" customWidth="1"/>
    <col min="14593" max="14593" width="7.58203125" style="3" bestFit="1" customWidth="1"/>
    <col min="14594" max="14594" width="11.08203125" style="3" bestFit="1" customWidth="1"/>
    <col min="14595" max="14595" width="5.58203125" style="3" customWidth="1"/>
    <col min="14596" max="14596" width="7.58203125" style="3" bestFit="1" customWidth="1"/>
    <col min="14597" max="14597" width="10.5" style="3" bestFit="1" customWidth="1"/>
    <col min="14598" max="14598" width="6.5" style="3" customWidth="1"/>
    <col min="14599" max="14600" width="8" style="3" bestFit="1" customWidth="1"/>
    <col min="14601" max="14601" width="8.08203125" style="3" customWidth="1"/>
    <col min="14602" max="14602" width="10.58203125" style="3" bestFit="1" customWidth="1"/>
    <col min="14603" max="14603" width="7.5" style="3" customWidth="1"/>
    <col min="14604" max="14604" width="11" style="3"/>
    <col min="14605" max="14605" width="9.08203125" style="3" customWidth="1"/>
    <col min="14606" max="14606" width="10.5" style="3" bestFit="1" customWidth="1"/>
    <col min="14607" max="14842" width="11" style="3"/>
    <col min="14843" max="14843" width="14.5" style="3" customWidth="1"/>
    <col min="14844" max="14844" width="9.58203125" style="3" customWidth="1"/>
    <col min="14845" max="14845" width="6.08203125" style="3" bestFit="1" customWidth="1"/>
    <col min="14846" max="14846" width="7.58203125" style="3" bestFit="1" customWidth="1"/>
    <col min="14847" max="14847" width="5.58203125" style="3" customWidth="1"/>
    <col min="14848" max="14848" width="6.58203125" style="3" bestFit="1" customWidth="1"/>
    <col min="14849" max="14849" width="7.58203125" style="3" bestFit="1" customWidth="1"/>
    <col min="14850" max="14850" width="11.08203125" style="3" bestFit="1" customWidth="1"/>
    <col min="14851" max="14851" width="5.58203125" style="3" customWidth="1"/>
    <col min="14852" max="14852" width="7.58203125" style="3" bestFit="1" customWidth="1"/>
    <col min="14853" max="14853" width="10.5" style="3" bestFit="1" customWidth="1"/>
    <col min="14854" max="14854" width="6.5" style="3" customWidth="1"/>
    <col min="14855" max="14856" width="8" style="3" bestFit="1" customWidth="1"/>
    <col min="14857" max="14857" width="8.08203125" style="3" customWidth="1"/>
    <col min="14858" max="14858" width="10.58203125" style="3" bestFit="1" customWidth="1"/>
    <col min="14859" max="14859" width="7.5" style="3" customWidth="1"/>
    <col min="14860" max="14860" width="11" style="3"/>
    <col min="14861" max="14861" width="9.08203125" style="3" customWidth="1"/>
    <col min="14862" max="14862" width="10.5" style="3" bestFit="1" customWidth="1"/>
    <col min="14863" max="15098" width="11" style="3"/>
    <col min="15099" max="15099" width="14.5" style="3" customWidth="1"/>
    <col min="15100" max="15100" width="9.58203125" style="3" customWidth="1"/>
    <col min="15101" max="15101" width="6.08203125" style="3" bestFit="1" customWidth="1"/>
    <col min="15102" max="15102" width="7.58203125" style="3" bestFit="1" customWidth="1"/>
    <col min="15103" max="15103" width="5.58203125" style="3" customWidth="1"/>
    <col min="15104" max="15104" width="6.58203125" style="3" bestFit="1" customWidth="1"/>
    <col min="15105" max="15105" width="7.58203125" style="3" bestFit="1" customWidth="1"/>
    <col min="15106" max="15106" width="11.08203125" style="3" bestFit="1" customWidth="1"/>
    <col min="15107" max="15107" width="5.58203125" style="3" customWidth="1"/>
    <col min="15108" max="15108" width="7.58203125" style="3" bestFit="1" customWidth="1"/>
    <col min="15109" max="15109" width="10.5" style="3" bestFit="1" customWidth="1"/>
    <col min="15110" max="15110" width="6.5" style="3" customWidth="1"/>
    <col min="15111" max="15112" width="8" style="3" bestFit="1" customWidth="1"/>
    <col min="15113" max="15113" width="8.08203125" style="3" customWidth="1"/>
    <col min="15114" max="15114" width="10.58203125" style="3" bestFit="1" customWidth="1"/>
    <col min="15115" max="15115" width="7.5" style="3" customWidth="1"/>
    <col min="15116" max="15116" width="11" style="3"/>
    <col min="15117" max="15117" width="9.08203125" style="3" customWidth="1"/>
    <col min="15118" max="15118" width="10.5" style="3" bestFit="1" customWidth="1"/>
    <col min="15119" max="15354" width="11" style="3"/>
    <col min="15355" max="15355" width="14.5" style="3" customWidth="1"/>
    <col min="15356" max="15356" width="9.58203125" style="3" customWidth="1"/>
    <col min="15357" max="15357" width="6.08203125" style="3" bestFit="1" customWidth="1"/>
    <col min="15358" max="15358" width="7.58203125" style="3" bestFit="1" customWidth="1"/>
    <col min="15359" max="15359" width="5.58203125" style="3" customWidth="1"/>
    <col min="15360" max="15360" width="6.58203125" style="3" bestFit="1" customWidth="1"/>
    <col min="15361" max="15361" width="7.58203125" style="3" bestFit="1" customWidth="1"/>
    <col min="15362" max="15362" width="11.08203125" style="3" bestFit="1" customWidth="1"/>
    <col min="15363" max="15363" width="5.58203125" style="3" customWidth="1"/>
    <col min="15364" max="15364" width="7.58203125" style="3" bestFit="1" customWidth="1"/>
    <col min="15365" max="15365" width="10.5" style="3" bestFit="1" customWidth="1"/>
    <col min="15366" max="15366" width="6.5" style="3" customWidth="1"/>
    <col min="15367" max="15368" width="8" style="3" bestFit="1" customWidth="1"/>
    <col min="15369" max="15369" width="8.08203125" style="3" customWidth="1"/>
    <col min="15370" max="15370" width="10.58203125" style="3" bestFit="1" customWidth="1"/>
    <col min="15371" max="15371" width="7.5" style="3" customWidth="1"/>
    <col min="15372" max="15372" width="11" style="3"/>
    <col min="15373" max="15373" width="9.08203125" style="3" customWidth="1"/>
    <col min="15374" max="15374" width="10.5" style="3" bestFit="1" customWidth="1"/>
    <col min="15375" max="15610" width="11" style="3"/>
    <col min="15611" max="15611" width="14.5" style="3" customWidth="1"/>
    <col min="15612" max="15612" width="9.58203125" style="3" customWidth="1"/>
    <col min="15613" max="15613" width="6.08203125" style="3" bestFit="1" customWidth="1"/>
    <col min="15614" max="15614" width="7.58203125" style="3" bestFit="1" customWidth="1"/>
    <col min="15615" max="15615" width="5.58203125" style="3" customWidth="1"/>
    <col min="15616" max="15616" width="6.58203125" style="3" bestFit="1" customWidth="1"/>
    <col min="15617" max="15617" width="7.58203125" style="3" bestFit="1" customWidth="1"/>
    <col min="15618" max="15618" width="11.08203125" style="3" bestFit="1" customWidth="1"/>
    <col min="15619" max="15619" width="5.58203125" style="3" customWidth="1"/>
    <col min="15620" max="15620" width="7.58203125" style="3" bestFit="1" customWidth="1"/>
    <col min="15621" max="15621" width="10.5" style="3" bestFit="1" customWidth="1"/>
    <col min="15622" max="15622" width="6.5" style="3" customWidth="1"/>
    <col min="15623" max="15624" width="8" style="3" bestFit="1" customWidth="1"/>
    <col min="15625" max="15625" width="8.08203125" style="3" customWidth="1"/>
    <col min="15626" max="15626" width="10.58203125" style="3" bestFit="1" customWidth="1"/>
    <col min="15627" max="15627" width="7.5" style="3" customWidth="1"/>
    <col min="15628" max="15628" width="11" style="3"/>
    <col min="15629" max="15629" width="9.08203125" style="3" customWidth="1"/>
    <col min="15630" max="15630" width="10.5" style="3" bestFit="1" customWidth="1"/>
    <col min="15631" max="15866" width="11" style="3"/>
    <col min="15867" max="15867" width="14.5" style="3" customWidth="1"/>
    <col min="15868" max="15868" width="9.58203125" style="3" customWidth="1"/>
    <col min="15869" max="15869" width="6.08203125" style="3" bestFit="1" customWidth="1"/>
    <col min="15870" max="15870" width="7.58203125" style="3" bestFit="1" customWidth="1"/>
    <col min="15871" max="15871" width="5.58203125" style="3" customWidth="1"/>
    <col min="15872" max="15872" width="6.58203125" style="3" bestFit="1" customWidth="1"/>
    <col min="15873" max="15873" width="7.58203125" style="3" bestFit="1" customWidth="1"/>
    <col min="15874" max="15874" width="11.08203125" style="3" bestFit="1" customWidth="1"/>
    <col min="15875" max="15875" width="5.58203125" style="3" customWidth="1"/>
    <col min="15876" max="15876" width="7.58203125" style="3" bestFit="1" customWidth="1"/>
    <col min="15877" max="15877" width="10.5" style="3" bestFit="1" customWidth="1"/>
    <col min="15878" max="15878" width="6.5" style="3" customWidth="1"/>
    <col min="15879" max="15880" width="8" style="3" bestFit="1" customWidth="1"/>
    <col min="15881" max="15881" width="8.08203125" style="3" customWidth="1"/>
    <col min="15882" max="15882" width="10.58203125" style="3" bestFit="1" customWidth="1"/>
    <col min="15883" max="15883" width="7.5" style="3" customWidth="1"/>
    <col min="15884" max="15884" width="11" style="3"/>
    <col min="15885" max="15885" width="9.08203125" style="3" customWidth="1"/>
    <col min="15886" max="15886" width="10.5" style="3" bestFit="1" customWidth="1"/>
    <col min="15887" max="16122" width="11" style="3"/>
    <col min="16123" max="16123" width="14.5" style="3" customWidth="1"/>
    <col min="16124" max="16124" width="9.58203125" style="3" customWidth="1"/>
    <col min="16125" max="16125" width="6.08203125" style="3" bestFit="1" customWidth="1"/>
    <col min="16126" max="16126" width="7.58203125" style="3" bestFit="1" customWidth="1"/>
    <col min="16127" max="16127" width="5.58203125" style="3" customWidth="1"/>
    <col min="16128" max="16128" width="6.58203125" style="3" bestFit="1" customWidth="1"/>
    <col min="16129" max="16129" width="7.58203125" style="3" bestFit="1" customWidth="1"/>
    <col min="16130" max="16130" width="11.08203125" style="3" bestFit="1" customWidth="1"/>
    <col min="16131" max="16131" width="5.58203125" style="3" customWidth="1"/>
    <col min="16132" max="16132" width="7.58203125" style="3" bestFit="1" customWidth="1"/>
    <col min="16133" max="16133" width="10.5" style="3" bestFit="1" customWidth="1"/>
    <col min="16134" max="16134" width="6.5" style="3" customWidth="1"/>
    <col min="16135" max="16136" width="8" style="3" bestFit="1" customWidth="1"/>
    <col min="16137" max="16137" width="8.08203125" style="3" customWidth="1"/>
    <col min="16138" max="16138" width="10.58203125" style="3" bestFit="1" customWidth="1"/>
    <col min="16139" max="16139" width="7.5" style="3" customWidth="1"/>
    <col min="16140" max="16140" width="11" style="3"/>
    <col min="16141" max="16141" width="9.08203125" style="3" customWidth="1"/>
    <col min="16142" max="16142" width="10.5" style="3" bestFit="1" customWidth="1"/>
    <col min="16143" max="16384" width="11" style="3"/>
  </cols>
  <sheetData>
    <row r="1" spans="1:13" ht="13" x14ac:dyDescent="0.3">
      <c r="A1" s="6" t="s">
        <v>429</v>
      </c>
    </row>
    <row r="2" spans="1:13" ht="15.5" x14ac:dyDescent="0.35">
      <c r="A2" s="2"/>
      <c r="J2" s="79" t="s">
        <v>149</v>
      </c>
    </row>
    <row r="3" spans="1:13" ht="14.15" customHeight="1" x14ac:dyDescent="0.3">
      <c r="A3" s="90"/>
      <c r="B3" s="790">
        <f>INDICE!A3</f>
        <v>46203</v>
      </c>
      <c r="C3" s="790"/>
      <c r="D3" s="790">
        <f>INDICE!C3</f>
        <v>0</v>
      </c>
      <c r="E3" s="790"/>
      <c r="F3" s="91"/>
      <c r="G3" s="791" t="s">
        <v>116</v>
      </c>
      <c r="H3" s="791"/>
      <c r="I3" s="791"/>
      <c r="J3" s="791"/>
    </row>
    <row r="4" spans="1:13" x14ac:dyDescent="0.25">
      <c r="A4" s="92"/>
      <c r="B4" s="602" t="s">
        <v>141</v>
      </c>
      <c r="C4" s="602" t="s">
        <v>142</v>
      </c>
      <c r="D4" s="602" t="s">
        <v>169</v>
      </c>
      <c r="E4" s="602" t="s">
        <v>180</v>
      </c>
      <c r="F4" s="602"/>
      <c r="G4" s="602" t="s">
        <v>141</v>
      </c>
      <c r="H4" s="602" t="s">
        <v>142</v>
      </c>
      <c r="I4" s="602" t="s">
        <v>169</v>
      </c>
      <c r="J4" s="602" t="s">
        <v>180</v>
      </c>
    </row>
    <row r="5" spans="1:13" x14ac:dyDescent="0.25">
      <c r="A5" s="363" t="s">
        <v>151</v>
      </c>
      <c r="B5" s="94">
        <f>'GNA CCAA'!B5</f>
        <v>102.79807000000005</v>
      </c>
      <c r="C5" s="94">
        <f>'GNA CCAA'!C5</f>
        <v>4.1274299999999995</v>
      </c>
      <c r="D5" s="94">
        <f>'GO CCAA'!B5</f>
        <v>316.38122999999996</v>
      </c>
      <c r="E5" s="339">
        <f>SUM(B5:D5)</f>
        <v>423.30673000000002</v>
      </c>
      <c r="F5" s="94"/>
      <c r="G5" s="94">
        <f>'GNA CCAA'!F5</f>
        <v>1075.4869699999999</v>
      </c>
      <c r="H5" s="94">
        <f>'GNA CCAA'!G5</f>
        <v>44.584889999999966</v>
      </c>
      <c r="I5" s="94">
        <f>'GO CCAA'!G5</f>
        <v>3503.0150100000019</v>
      </c>
      <c r="J5" s="339">
        <f>SUM(G5:I5)</f>
        <v>4623.0868700000019</v>
      </c>
    </row>
    <row r="6" spans="1:13" x14ac:dyDescent="0.25">
      <c r="A6" s="364" t="s">
        <v>152</v>
      </c>
      <c r="B6" s="96">
        <f>'GNA CCAA'!B6</f>
        <v>18.378410000000002</v>
      </c>
      <c r="C6" s="96">
        <f>'GNA CCAA'!C6</f>
        <v>0.77195000000000014</v>
      </c>
      <c r="D6" s="96">
        <f>'GO CCAA'!B6</f>
        <v>72.819779999999994</v>
      </c>
      <c r="E6" s="341">
        <f>SUM(B6:D6)</f>
        <v>91.970140000000001</v>
      </c>
      <c r="F6" s="96"/>
      <c r="G6" s="96">
        <f>'GNA CCAA'!F6</f>
        <v>197.32591999999954</v>
      </c>
      <c r="H6" s="96">
        <f>'GNA CCAA'!G6</f>
        <v>8.4193499999999997</v>
      </c>
      <c r="I6" s="96">
        <f>'GO CCAA'!G6</f>
        <v>813.07834000000059</v>
      </c>
      <c r="J6" s="341">
        <f t="shared" ref="J6:J24" si="0">SUM(G6:I6)</f>
        <v>1018.8236100000001</v>
      </c>
    </row>
    <row r="7" spans="1:13" x14ac:dyDescent="0.25">
      <c r="A7" s="364" t="s">
        <v>153</v>
      </c>
      <c r="B7" s="96">
        <f>'GNA CCAA'!B7</f>
        <v>11.19829</v>
      </c>
      <c r="C7" s="96">
        <f>'GNA CCAA'!C7</f>
        <v>0.71597</v>
      </c>
      <c r="D7" s="96">
        <f>'GO CCAA'!B7</f>
        <v>33.005540000000003</v>
      </c>
      <c r="E7" s="341">
        <f t="shared" ref="E7:E24" si="1">SUM(B7:D7)</f>
        <v>44.919800000000002</v>
      </c>
      <c r="F7" s="96"/>
      <c r="G7" s="96">
        <f>'GNA CCAA'!F7</f>
        <v>119.01865000000002</v>
      </c>
      <c r="H7" s="96">
        <f>'GNA CCAA'!G7</f>
        <v>7.0125799999999971</v>
      </c>
      <c r="I7" s="96">
        <f>'GO CCAA'!G7</f>
        <v>387.34820000000025</v>
      </c>
      <c r="J7" s="341">
        <f t="shared" si="0"/>
        <v>513.3794300000003</v>
      </c>
    </row>
    <row r="8" spans="1:13" x14ac:dyDescent="0.25">
      <c r="A8" s="364" t="s">
        <v>154</v>
      </c>
      <c r="B8" s="96">
        <f>'GNA CCAA'!B8</f>
        <v>30.486229999999999</v>
      </c>
      <c r="C8" s="96">
        <f>'GNA CCAA'!C8</f>
        <v>1.32178</v>
      </c>
      <c r="D8" s="96">
        <f>'GO CCAA'!B8</f>
        <v>34.15831</v>
      </c>
      <c r="E8" s="341">
        <f t="shared" si="1"/>
        <v>65.966319999999996</v>
      </c>
      <c r="F8" s="96"/>
      <c r="G8" s="96">
        <f>'GNA CCAA'!F8</f>
        <v>273.79369000000003</v>
      </c>
      <c r="H8" s="96">
        <f>'GNA CCAA'!G8</f>
        <v>12.618559999999997</v>
      </c>
      <c r="I8" s="96">
        <f>'GO CCAA'!G8</f>
        <v>329.27495000000005</v>
      </c>
      <c r="J8" s="341">
        <f t="shared" si="0"/>
        <v>615.68720000000008</v>
      </c>
    </row>
    <row r="9" spans="1:13" x14ac:dyDescent="0.25">
      <c r="A9" s="364" t="s">
        <v>155</v>
      </c>
      <c r="B9" s="96">
        <f>'GNA CCAA'!B9</f>
        <v>37.978300000000011</v>
      </c>
      <c r="C9" s="96">
        <f>'GNA CCAA'!C9</f>
        <v>7.5679800000000004</v>
      </c>
      <c r="D9" s="96">
        <f>'GO CCAA'!B9</f>
        <v>52.522020000000005</v>
      </c>
      <c r="E9" s="341">
        <f t="shared" si="1"/>
        <v>98.068300000000022</v>
      </c>
      <c r="F9" s="96"/>
      <c r="G9" s="96">
        <f>'GNA CCAA'!F9</f>
        <v>458.11386000000005</v>
      </c>
      <c r="H9" s="96">
        <f>'GNA CCAA'!G9</f>
        <v>99.156879999999973</v>
      </c>
      <c r="I9" s="96">
        <f>'GO CCAA'!G9</f>
        <v>630.01213000000007</v>
      </c>
      <c r="J9" s="341">
        <f t="shared" si="0"/>
        <v>1187.28287</v>
      </c>
    </row>
    <row r="10" spans="1:13" x14ac:dyDescent="0.25">
      <c r="A10" s="364" t="s">
        <v>156</v>
      </c>
      <c r="B10" s="96">
        <f>'GNA CCAA'!B10</f>
        <v>8.5172200000000018</v>
      </c>
      <c r="C10" s="96">
        <f>'GNA CCAA'!C10</f>
        <v>0.38589999999999991</v>
      </c>
      <c r="D10" s="96">
        <f>'GO CCAA'!B10</f>
        <v>25.60407</v>
      </c>
      <c r="E10" s="341">
        <f t="shared" si="1"/>
        <v>34.507190000000001</v>
      </c>
      <c r="F10" s="96"/>
      <c r="G10" s="96">
        <f>'GNA CCAA'!F10</f>
        <v>95.297770000000043</v>
      </c>
      <c r="H10" s="96">
        <f>'GNA CCAA'!G10</f>
        <v>3.8496199999999994</v>
      </c>
      <c r="I10" s="96">
        <f>'GO CCAA'!G10</f>
        <v>293.67542000000009</v>
      </c>
      <c r="J10" s="341">
        <f t="shared" si="0"/>
        <v>392.82281000000012</v>
      </c>
    </row>
    <row r="11" spans="1:13" x14ac:dyDescent="0.25">
      <c r="A11" s="364" t="s">
        <v>157</v>
      </c>
      <c r="B11" s="96">
        <f>'GNA CCAA'!B11</f>
        <v>35.055299999999995</v>
      </c>
      <c r="C11" s="96">
        <f>'GNA CCAA'!C11</f>
        <v>1.7059100000000005</v>
      </c>
      <c r="D11" s="96">
        <f>'GO CCAA'!B11</f>
        <v>153.00727000000001</v>
      </c>
      <c r="E11" s="341">
        <f t="shared" si="1"/>
        <v>189.76848000000001</v>
      </c>
      <c r="F11" s="96"/>
      <c r="G11" s="96">
        <f>'GNA CCAA'!F11</f>
        <v>380.00984000000062</v>
      </c>
      <c r="H11" s="96">
        <f>'GNA CCAA'!G11</f>
        <v>19.619970000000002</v>
      </c>
      <c r="I11" s="96">
        <f>'GO CCAA'!G11</f>
        <v>1700.4677900000008</v>
      </c>
      <c r="J11" s="341">
        <f t="shared" si="0"/>
        <v>2100.0976000000014</v>
      </c>
    </row>
    <row r="12" spans="1:13" x14ac:dyDescent="0.25">
      <c r="A12" s="364" t="s">
        <v>504</v>
      </c>
      <c r="B12" s="96">
        <f>'GNA CCAA'!B12</f>
        <v>29.296249999999997</v>
      </c>
      <c r="C12" s="96">
        <f>'GNA CCAA'!C12</f>
        <v>1.0395100000000002</v>
      </c>
      <c r="D12" s="96">
        <f>'GO CCAA'!B12</f>
        <v>113.16023000000001</v>
      </c>
      <c r="E12" s="341">
        <f t="shared" si="1"/>
        <v>143.49599000000001</v>
      </c>
      <c r="F12" s="96"/>
      <c r="G12" s="96">
        <f>'GNA CCAA'!F12</f>
        <v>305.76467000000008</v>
      </c>
      <c r="H12" s="96">
        <f>'GNA CCAA'!G12</f>
        <v>11.08118000000001</v>
      </c>
      <c r="I12" s="96">
        <f>'GO CCAA'!G12</f>
        <v>1257.4525199999998</v>
      </c>
      <c r="J12" s="341">
        <f t="shared" si="0"/>
        <v>1574.29837</v>
      </c>
    </row>
    <row r="13" spans="1:13" x14ac:dyDescent="0.25">
      <c r="A13" s="364" t="s">
        <v>158</v>
      </c>
      <c r="B13" s="96">
        <f>'GNA CCAA'!B13</f>
        <v>115.46243999999996</v>
      </c>
      <c r="C13" s="96">
        <f>'GNA CCAA'!C13</f>
        <v>5.6052100000000005</v>
      </c>
      <c r="D13" s="96">
        <f>'GO CCAA'!B13</f>
        <v>320.05321999999995</v>
      </c>
      <c r="E13" s="341">
        <f t="shared" si="1"/>
        <v>441.12086999999991</v>
      </c>
      <c r="F13" s="96"/>
      <c r="G13" s="96">
        <f>'GNA CCAA'!F13</f>
        <v>1214.5891699999984</v>
      </c>
      <c r="H13" s="96">
        <f>'GNA CCAA'!G13</f>
        <v>56.670529999999985</v>
      </c>
      <c r="I13" s="96">
        <f>'GO CCAA'!G13</f>
        <v>3594.7800100000031</v>
      </c>
      <c r="J13" s="341">
        <f t="shared" si="0"/>
        <v>4866.0397100000009</v>
      </c>
    </row>
    <row r="14" spans="1:13" x14ac:dyDescent="0.25">
      <c r="A14" s="364" t="s">
        <v>159</v>
      </c>
      <c r="B14" s="96">
        <f>'GNA CCAA'!B14</f>
        <v>0.55120000000000002</v>
      </c>
      <c r="C14" s="96">
        <f>'GNA CCAA'!C14</f>
        <v>5.987E-2</v>
      </c>
      <c r="D14" s="96">
        <f>'GO CCAA'!B14</f>
        <v>0.82531999999999994</v>
      </c>
      <c r="E14" s="341">
        <f t="shared" si="1"/>
        <v>1.4363899999999998</v>
      </c>
      <c r="F14" s="96"/>
      <c r="G14" s="96">
        <f>'GNA CCAA'!F14</f>
        <v>6.1096899999999996</v>
      </c>
      <c r="H14" s="96">
        <f>'GNA CCAA'!G14</f>
        <v>0.80799999999999994</v>
      </c>
      <c r="I14" s="96">
        <f>'GO CCAA'!G14</f>
        <v>10.67502</v>
      </c>
      <c r="J14" s="341">
        <f t="shared" si="0"/>
        <v>17.59271</v>
      </c>
    </row>
    <row r="15" spans="1:13" x14ac:dyDescent="0.25">
      <c r="A15" s="364" t="s">
        <v>160</v>
      </c>
      <c r="B15" s="96">
        <f>'GNA CCAA'!B15</f>
        <v>76.546790000000001</v>
      </c>
      <c r="C15" s="96">
        <f>'GNA CCAA'!C15</f>
        <v>3.1127700000000003</v>
      </c>
      <c r="D15" s="96">
        <f>'GO CCAA'!B15</f>
        <v>182.40615999999997</v>
      </c>
      <c r="E15" s="341">
        <f t="shared" si="1"/>
        <v>262.06571999999994</v>
      </c>
      <c r="F15" s="96"/>
      <c r="G15" s="96">
        <f>'GNA CCAA'!F15</f>
        <v>797.43150999999932</v>
      </c>
      <c r="H15" s="96">
        <f>'GNA CCAA'!G15</f>
        <v>32.807279999999984</v>
      </c>
      <c r="I15" s="96">
        <f>'GO CCAA'!G15</f>
        <v>2023.3811499999981</v>
      </c>
      <c r="J15" s="341">
        <f t="shared" si="0"/>
        <v>2853.6199399999973</v>
      </c>
      <c r="L15" s="92"/>
      <c r="M15" s="92"/>
    </row>
    <row r="16" spans="1:13" x14ac:dyDescent="0.25">
      <c r="A16" s="364" t="s">
        <v>161</v>
      </c>
      <c r="B16" s="96">
        <f>'GNA CCAA'!B16</f>
        <v>12.509409999999999</v>
      </c>
      <c r="C16" s="96">
        <f>'GNA CCAA'!C16</f>
        <v>0.40267999999999998</v>
      </c>
      <c r="D16" s="96">
        <f>'GO CCAA'!B16</f>
        <v>62.855549999999987</v>
      </c>
      <c r="E16" s="341">
        <f t="shared" si="1"/>
        <v>75.767639999999986</v>
      </c>
      <c r="F16" s="96"/>
      <c r="G16" s="96">
        <f>'GNA CCAA'!F16</f>
        <v>133.39428999999998</v>
      </c>
      <c r="H16" s="96">
        <f>'GNA CCAA'!G16</f>
        <v>4.3205700000000027</v>
      </c>
      <c r="I16" s="96">
        <f>'GO CCAA'!G16</f>
        <v>692.30527999999924</v>
      </c>
      <c r="J16" s="341">
        <f t="shared" si="0"/>
        <v>830.02013999999917</v>
      </c>
    </row>
    <row r="17" spans="1:10" x14ac:dyDescent="0.25">
      <c r="A17" s="364" t="s">
        <v>162</v>
      </c>
      <c r="B17" s="96">
        <f>'GNA CCAA'!B17</f>
        <v>31.797800000000002</v>
      </c>
      <c r="C17" s="96">
        <f>'GNA CCAA'!C17</f>
        <v>1.6599600000000001</v>
      </c>
      <c r="D17" s="96">
        <f>'GO CCAA'!B17</f>
        <v>118.79034000000003</v>
      </c>
      <c r="E17" s="341">
        <f t="shared" si="1"/>
        <v>152.24810000000002</v>
      </c>
      <c r="F17" s="96"/>
      <c r="G17" s="96">
        <f>'GNA CCAA'!F17</f>
        <v>337.56199000000026</v>
      </c>
      <c r="H17" s="96">
        <f>'GNA CCAA'!G17</f>
        <v>17.447110000000006</v>
      </c>
      <c r="I17" s="96">
        <f>'GO CCAA'!G17</f>
        <v>1337.9317200000003</v>
      </c>
      <c r="J17" s="341">
        <f t="shared" si="0"/>
        <v>1692.9408200000005</v>
      </c>
    </row>
    <row r="18" spans="1:10" x14ac:dyDescent="0.25">
      <c r="A18" s="364" t="s">
        <v>163</v>
      </c>
      <c r="B18" s="96">
        <f>'GNA CCAA'!B18</f>
        <v>3.3298499999999995</v>
      </c>
      <c r="C18" s="96">
        <f>'GNA CCAA'!C18</f>
        <v>0.15353</v>
      </c>
      <c r="D18" s="96">
        <f>'GO CCAA'!B18</f>
        <v>13.214589999999999</v>
      </c>
      <c r="E18" s="341">
        <f t="shared" si="1"/>
        <v>16.697969999999998</v>
      </c>
      <c r="F18" s="96"/>
      <c r="G18" s="96">
        <f>'GNA CCAA'!F18</f>
        <v>37.104080000000003</v>
      </c>
      <c r="H18" s="96">
        <f>'GNA CCAA'!G18</f>
        <v>1.4677999999999995</v>
      </c>
      <c r="I18" s="96">
        <f>'GO CCAA'!G18</f>
        <v>159.41184000000001</v>
      </c>
      <c r="J18" s="341">
        <f t="shared" si="0"/>
        <v>197.98372000000001</v>
      </c>
    </row>
    <row r="19" spans="1:10" x14ac:dyDescent="0.25">
      <c r="A19" s="364" t="s">
        <v>164</v>
      </c>
      <c r="B19" s="96">
        <f>'GNA CCAA'!B19</f>
        <v>87.690350000000009</v>
      </c>
      <c r="C19" s="96">
        <f>'GNA CCAA'!C19</f>
        <v>3.1597999999999993</v>
      </c>
      <c r="D19" s="96">
        <f>'GO CCAA'!B19</f>
        <v>157.24142999999998</v>
      </c>
      <c r="E19" s="341">
        <f t="shared" si="1"/>
        <v>248.09157999999999</v>
      </c>
      <c r="F19" s="96"/>
      <c r="G19" s="96">
        <f>'GNA CCAA'!F19</f>
        <v>920.37248000000022</v>
      </c>
      <c r="H19" s="96">
        <f>'GNA CCAA'!G19</f>
        <v>33.110609999999994</v>
      </c>
      <c r="I19" s="96">
        <f>'GO CCAA'!G19</f>
        <v>1741.9456300000002</v>
      </c>
      <c r="J19" s="341">
        <f t="shared" si="0"/>
        <v>2695.4287200000003</v>
      </c>
    </row>
    <row r="20" spans="1:10" x14ac:dyDescent="0.25">
      <c r="A20" s="364" t="s">
        <v>165</v>
      </c>
      <c r="B20" s="96">
        <f>'GNA CCAA'!B20</f>
        <v>0.65624000000000005</v>
      </c>
      <c r="C20" s="487">
        <f>'GNA CCAA'!C20</f>
        <v>0</v>
      </c>
      <c r="D20" s="96">
        <f>'GO CCAA'!B20</f>
        <v>1.0063499999999999</v>
      </c>
      <c r="E20" s="341">
        <f t="shared" si="1"/>
        <v>1.6625899999999998</v>
      </c>
      <c r="F20" s="96"/>
      <c r="G20" s="96">
        <f>'GNA CCAA'!F20</f>
        <v>7.0744599999999993</v>
      </c>
      <c r="H20" s="487">
        <f>'GNA CCAA'!G20</f>
        <v>0</v>
      </c>
      <c r="I20" s="96">
        <f>'GO CCAA'!G20</f>
        <v>12.845309999999998</v>
      </c>
      <c r="J20" s="341">
        <f t="shared" si="0"/>
        <v>19.919769999999996</v>
      </c>
    </row>
    <row r="21" spans="1:10" x14ac:dyDescent="0.25">
      <c r="A21" s="364" t="s">
        <v>166</v>
      </c>
      <c r="B21" s="96">
        <f>'GNA CCAA'!B21</f>
        <v>18.622820000000001</v>
      </c>
      <c r="C21" s="96">
        <f>'GNA CCAA'!C21</f>
        <v>0.84299999999999997</v>
      </c>
      <c r="D21" s="96">
        <f>'GO CCAA'!B21</f>
        <v>82.632929999999988</v>
      </c>
      <c r="E21" s="341">
        <f t="shared" si="1"/>
        <v>102.09875</v>
      </c>
      <c r="F21" s="96"/>
      <c r="G21" s="96">
        <f>'GNA CCAA'!F21</f>
        <v>192.97803999999999</v>
      </c>
      <c r="H21" s="96">
        <f>'GNA CCAA'!G21</f>
        <v>8.4729599999999969</v>
      </c>
      <c r="I21" s="96">
        <f>'GO CCAA'!G21</f>
        <v>921.26156999999989</v>
      </c>
      <c r="J21" s="341">
        <f t="shared" si="0"/>
        <v>1122.7125699999999</v>
      </c>
    </row>
    <row r="22" spans="1:10" x14ac:dyDescent="0.25">
      <c r="A22" s="364" t="s">
        <v>167</v>
      </c>
      <c r="B22" s="96">
        <f>'GNA CCAA'!B22</f>
        <v>9.1157299999999974</v>
      </c>
      <c r="C22" s="96">
        <f>'GNA CCAA'!C22</f>
        <v>0.40870000000000006</v>
      </c>
      <c r="D22" s="96">
        <f>'GO CCAA'!B22</f>
        <v>58.77794999999999</v>
      </c>
      <c r="E22" s="341">
        <f t="shared" si="1"/>
        <v>68.302379999999985</v>
      </c>
      <c r="F22" s="96"/>
      <c r="G22" s="96">
        <f>'GNA CCAA'!F22</f>
        <v>96.313219999999987</v>
      </c>
      <c r="H22" s="96">
        <f>'GNA CCAA'!G22</f>
        <v>3.7169099999999999</v>
      </c>
      <c r="I22" s="96">
        <f>'GO CCAA'!G22</f>
        <v>638.5632099999998</v>
      </c>
      <c r="J22" s="341">
        <f t="shared" si="0"/>
        <v>738.59333999999978</v>
      </c>
    </row>
    <row r="23" spans="1:10" x14ac:dyDescent="0.25">
      <c r="A23" s="365" t="s">
        <v>168</v>
      </c>
      <c r="B23" s="96">
        <f>'GNA CCAA'!B23</f>
        <v>22.505420000000012</v>
      </c>
      <c r="C23" s="96">
        <f>'GNA CCAA'!C23</f>
        <v>1.2293200000000002</v>
      </c>
      <c r="D23" s="96">
        <f>'GO CCAA'!B23</f>
        <v>147.49753000000001</v>
      </c>
      <c r="E23" s="341">
        <f t="shared" si="1"/>
        <v>171.23227000000003</v>
      </c>
      <c r="F23" s="96"/>
      <c r="G23" s="96">
        <f>'GNA CCAA'!F23</f>
        <v>238.68595000000008</v>
      </c>
      <c r="H23" s="96">
        <f>'GNA CCAA'!G23</f>
        <v>13.968480000000008</v>
      </c>
      <c r="I23" s="96">
        <f>'GO CCAA'!G23</f>
        <v>1635.5692699999995</v>
      </c>
      <c r="J23" s="341">
        <f t="shared" si="0"/>
        <v>1888.2236999999996</v>
      </c>
    </row>
    <row r="24" spans="1:10" ht="13" x14ac:dyDescent="0.3">
      <c r="A24" s="366" t="s">
        <v>422</v>
      </c>
      <c r="B24" s="100">
        <f>'GNA CCAA'!B24</f>
        <v>652.49612000000002</v>
      </c>
      <c r="C24" s="100">
        <f>'GNA CCAA'!C24</f>
        <v>34.271269999999994</v>
      </c>
      <c r="D24" s="100">
        <f>'GO CCAA'!B24</f>
        <v>1945.9598199999994</v>
      </c>
      <c r="E24" s="100">
        <f t="shared" si="1"/>
        <v>2632.7272099999991</v>
      </c>
      <c r="F24" s="100"/>
      <c r="G24" s="100">
        <f>'GNA CCAA'!F24</f>
        <v>6886.426249999995</v>
      </c>
      <c r="H24" s="367">
        <f>'GNA CCAA'!G24</f>
        <v>379.13327999999916</v>
      </c>
      <c r="I24" s="100">
        <f>'GO CCAA'!G24</f>
        <v>21682.994369999989</v>
      </c>
      <c r="J24" s="100">
        <f t="shared" si="0"/>
        <v>28948.553899999984</v>
      </c>
    </row>
    <row r="25" spans="1:10" x14ac:dyDescent="0.25">
      <c r="J25" s="79" t="s">
        <v>217</v>
      </c>
    </row>
    <row r="26" spans="1:10" x14ac:dyDescent="0.25">
      <c r="A26" s="343" t="s">
        <v>427</v>
      </c>
      <c r="G26" s="58"/>
      <c r="H26" s="58"/>
      <c r="I26" s="58"/>
      <c r="J26" s="58"/>
    </row>
    <row r="27" spans="1:10" x14ac:dyDescent="0.25">
      <c r="A27" s="101" t="s">
        <v>218</v>
      </c>
      <c r="G27" s="58"/>
      <c r="H27" s="58"/>
      <c r="I27" s="58"/>
      <c r="J27" s="58"/>
    </row>
    <row r="28" spans="1:10" ht="18" x14ac:dyDescent="0.4">
      <c r="A28" s="102"/>
      <c r="E28" s="797"/>
      <c r="F28" s="797"/>
      <c r="G28" s="58"/>
      <c r="H28" s="58"/>
      <c r="I28" s="58"/>
      <c r="J28" s="58"/>
    </row>
    <row r="29" spans="1:10" x14ac:dyDescent="0.25">
      <c r="A29" s="102"/>
      <c r="G29" s="58"/>
      <c r="H29" s="58"/>
      <c r="I29" s="58"/>
      <c r="J29" s="58"/>
    </row>
    <row r="30" spans="1:10" x14ac:dyDescent="0.25">
      <c r="A30" s="102"/>
      <c r="G30" s="58"/>
      <c r="H30" s="58"/>
      <c r="I30" s="58"/>
      <c r="J30" s="58"/>
    </row>
    <row r="31" spans="1:10" x14ac:dyDescent="0.25">
      <c r="A31" s="102"/>
      <c r="G31" s="58"/>
      <c r="H31" s="58"/>
      <c r="I31" s="58"/>
      <c r="J31" s="58"/>
    </row>
    <row r="32" spans="1:10" x14ac:dyDescent="0.25">
      <c r="A32" s="102"/>
      <c r="G32" s="58"/>
      <c r="H32" s="58"/>
      <c r="I32" s="58"/>
      <c r="J32" s="58"/>
    </row>
    <row r="33" spans="1:10" x14ac:dyDescent="0.25">
      <c r="A33" s="102"/>
      <c r="G33" s="58"/>
      <c r="H33" s="58"/>
      <c r="I33" s="58"/>
      <c r="J33" s="58"/>
    </row>
    <row r="34" spans="1:10" x14ac:dyDescent="0.25">
      <c r="A34" s="102"/>
      <c r="G34" s="58"/>
      <c r="H34" s="58"/>
      <c r="I34" s="58"/>
      <c r="J34" s="58"/>
    </row>
    <row r="35" spans="1:10" x14ac:dyDescent="0.25">
      <c r="A35" s="102"/>
      <c r="G35" s="58"/>
      <c r="H35" s="58"/>
      <c r="I35" s="58"/>
      <c r="J35" s="58"/>
    </row>
    <row r="36" spans="1:10" x14ac:dyDescent="0.25">
      <c r="A36" s="102"/>
      <c r="G36" s="58"/>
      <c r="H36" s="58"/>
      <c r="I36" s="58"/>
      <c r="J36" s="58"/>
    </row>
    <row r="37" spans="1:10" x14ac:dyDescent="0.25">
      <c r="A37" s="102"/>
      <c r="G37" s="58"/>
      <c r="H37" s="58"/>
      <c r="I37" s="58"/>
      <c r="J37" s="58"/>
    </row>
    <row r="38" spans="1:10" x14ac:dyDescent="0.25">
      <c r="A38" s="102"/>
      <c r="G38" s="58"/>
      <c r="H38" s="58"/>
      <c r="I38" s="58"/>
      <c r="J38" s="58"/>
    </row>
    <row r="39" spans="1:10" x14ac:dyDescent="0.25">
      <c r="A39" s="102"/>
      <c r="G39" s="58"/>
      <c r="H39" s="58"/>
      <c r="I39" s="58"/>
      <c r="J39" s="58"/>
    </row>
    <row r="40" spans="1:10" x14ac:dyDescent="0.25">
      <c r="A40" s="102"/>
      <c r="G40" s="58"/>
      <c r="H40" s="58"/>
      <c r="I40" s="58"/>
      <c r="J40" s="58"/>
    </row>
    <row r="41" spans="1:10" x14ac:dyDescent="0.25">
      <c r="A41" s="102"/>
      <c r="G41" s="58"/>
      <c r="H41" s="58"/>
      <c r="I41" s="58"/>
      <c r="J41" s="58"/>
    </row>
    <row r="42" spans="1:10" x14ac:dyDescent="0.25">
      <c r="A42" s="102"/>
      <c r="G42" s="58"/>
      <c r="H42" s="58"/>
      <c r="I42" s="58"/>
      <c r="J42" s="58"/>
    </row>
    <row r="43" spans="1:10" x14ac:dyDescent="0.25">
      <c r="A43" s="102"/>
      <c r="G43" s="58"/>
      <c r="H43" s="58"/>
      <c r="I43" s="58"/>
      <c r="J43" s="58"/>
    </row>
    <row r="44" spans="1:10" x14ac:dyDescent="0.25">
      <c r="A44" s="102"/>
      <c r="G44" s="58"/>
      <c r="H44" s="58"/>
      <c r="I44" s="58"/>
      <c r="J44" s="58"/>
    </row>
    <row r="45" spans="1:10" x14ac:dyDescent="0.25">
      <c r="A45" s="102"/>
      <c r="G45" s="58"/>
      <c r="H45" s="58"/>
      <c r="I45" s="58"/>
      <c r="J45" s="58"/>
    </row>
    <row r="46" spans="1:10" x14ac:dyDescent="0.25">
      <c r="G46" s="58"/>
      <c r="H46" s="58"/>
      <c r="I46" s="58"/>
      <c r="J46" s="58"/>
    </row>
    <row r="47" spans="1:10" x14ac:dyDescent="0.25">
      <c r="G47" s="58"/>
      <c r="H47" s="58"/>
      <c r="I47" s="58"/>
      <c r="J47" s="58"/>
    </row>
  </sheetData>
  <mergeCells count="3">
    <mergeCell ref="B3:E3"/>
    <mergeCell ref="G3:J3"/>
    <mergeCell ref="E28:F28"/>
  </mergeCells>
  <conditionalFormatting sqref="B6:D19 F6:I19 B20 D20 F20:G20 I20 B21:D23 F21:I23">
    <cfRule type="cellIs" dxfId="197" priority="5" operator="between">
      <formula>0</formula>
      <formula>0.5</formula>
    </cfRule>
    <cfRule type="cellIs" dxfId="196" priority="6" operator="between">
      <formula>0</formula>
      <formula>0.49</formula>
    </cfRule>
  </conditionalFormatting>
  <conditionalFormatting sqref="E6:E23">
    <cfRule type="cellIs" dxfId="195" priority="3" operator="between">
      <formula>0</formula>
      <formula>0.5</formula>
    </cfRule>
    <cfRule type="cellIs" dxfId="194" priority="4" operator="between">
      <formula>0</formula>
      <formula>0.49</formula>
    </cfRule>
  </conditionalFormatting>
  <conditionalFormatting sqref="J6:J23">
    <cfRule type="cellIs" dxfId="193" priority="1" operator="between">
      <formula>0</formula>
      <formula>0.5</formula>
    </cfRule>
    <cfRule type="cellIs" dxfId="192" priority="2" operator="between">
      <formula>0</formula>
      <formula>0.49</formula>
    </cfRule>
  </conditionalFormatting>
  <printOptions horizontalCentered="1"/>
  <pageMargins left="0.70866141732283472" right="0.70866141732283472" top="0.74803149606299213" bottom="0.74803149606299213" header="0.31496062992125984" footer="0.31496062992125984"/>
  <pageSetup paperSize="9" scale="83"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8">
    <pageSetUpPr fitToPage="1"/>
  </sheetPr>
  <dimension ref="A1:BM13"/>
  <sheetViews>
    <sheetView zoomScaleNormal="100" zoomScaleSheetLayoutView="100" workbookViewId="0"/>
  </sheetViews>
  <sheetFormatPr baseColWidth="10" defaultRowHeight="12.5" x14ac:dyDescent="0.25"/>
  <cols>
    <col min="1" max="1" width="9.5" style="84" customWidth="1"/>
    <col min="2" max="2" width="10.5" style="84" customWidth="1"/>
    <col min="3" max="3" width="9.08203125" style="84" customWidth="1"/>
    <col min="4" max="4" width="10" style="84" customWidth="1"/>
    <col min="5" max="5" width="9.08203125" style="84" customWidth="1"/>
    <col min="6" max="6" width="9.5" style="84" customWidth="1"/>
    <col min="7" max="7" width="8.5" style="84" customWidth="1"/>
    <col min="8" max="8" width="12.5" style="84" customWidth="1"/>
    <col min="9" max="12" width="11.5" style="84" customWidth="1"/>
    <col min="13" max="66" width="11" style="84"/>
    <col min="67" max="256" width="10" style="84"/>
    <col min="257" max="257" width="8.08203125" style="84" customWidth="1"/>
    <col min="258" max="258" width="9.08203125" style="84" customWidth="1"/>
    <col min="259" max="259" width="8.08203125" style="84" bestFit="1" customWidth="1"/>
    <col min="260" max="260" width="8.58203125" style="84" bestFit="1" customWidth="1"/>
    <col min="261" max="262" width="8.08203125" style="84" bestFit="1" customWidth="1"/>
    <col min="263" max="263" width="7.5" style="84" bestFit="1" customWidth="1"/>
    <col min="264" max="264" width="11" style="84" bestFit="1" customWidth="1"/>
    <col min="265" max="268" width="10.08203125" style="84" bestFit="1" customWidth="1"/>
    <col min="269" max="512" width="10" style="84"/>
    <col min="513" max="513" width="8.08203125" style="84" customWidth="1"/>
    <col min="514" max="514" width="9.08203125" style="84" customWidth="1"/>
    <col min="515" max="515" width="8.08203125" style="84" bestFit="1" customWidth="1"/>
    <col min="516" max="516" width="8.58203125" style="84" bestFit="1" customWidth="1"/>
    <col min="517" max="518" width="8.08203125" style="84" bestFit="1" customWidth="1"/>
    <col min="519" max="519" width="7.5" style="84" bestFit="1" customWidth="1"/>
    <col min="520" max="520" width="11" style="84" bestFit="1" customWidth="1"/>
    <col min="521" max="524" width="10.08203125" style="84" bestFit="1" customWidth="1"/>
    <col min="525" max="768" width="10" style="84"/>
    <col min="769" max="769" width="8.08203125" style="84" customWidth="1"/>
    <col min="770" max="770" width="9.08203125" style="84" customWidth="1"/>
    <col min="771" max="771" width="8.08203125" style="84" bestFit="1" customWidth="1"/>
    <col min="772" max="772" width="8.58203125" style="84" bestFit="1" customWidth="1"/>
    <col min="773" max="774" width="8.08203125" style="84" bestFit="1" customWidth="1"/>
    <col min="775" max="775" width="7.5" style="84" bestFit="1" customWidth="1"/>
    <col min="776" max="776" width="11" style="84" bestFit="1" customWidth="1"/>
    <col min="777" max="780" width="10.08203125" style="84" bestFit="1" customWidth="1"/>
    <col min="781" max="1024" width="11" style="84"/>
    <col min="1025" max="1025" width="8.08203125" style="84" customWidth="1"/>
    <col min="1026" max="1026" width="9.08203125" style="84" customWidth="1"/>
    <col min="1027" max="1027" width="8.08203125" style="84" bestFit="1" customWidth="1"/>
    <col min="1028" max="1028" width="8.58203125" style="84" bestFit="1" customWidth="1"/>
    <col min="1029" max="1030" width="8.08203125" style="84" bestFit="1" customWidth="1"/>
    <col min="1031" max="1031" width="7.5" style="84" bestFit="1" customWidth="1"/>
    <col min="1032" max="1032" width="11" style="84" bestFit="1" customWidth="1"/>
    <col min="1033" max="1036" width="10.08203125" style="84" bestFit="1" customWidth="1"/>
    <col min="1037" max="1280" width="10" style="84"/>
    <col min="1281" max="1281" width="8.08203125" style="84" customWidth="1"/>
    <col min="1282" max="1282" width="9.08203125" style="84" customWidth="1"/>
    <col min="1283" max="1283" width="8.08203125" style="84" bestFit="1" customWidth="1"/>
    <col min="1284" max="1284" width="8.58203125" style="84" bestFit="1" customWidth="1"/>
    <col min="1285" max="1286" width="8.08203125" style="84" bestFit="1" customWidth="1"/>
    <col min="1287" max="1287" width="7.5" style="84" bestFit="1" customWidth="1"/>
    <col min="1288" max="1288" width="11" style="84" bestFit="1" customWidth="1"/>
    <col min="1289" max="1292" width="10.08203125" style="84" bestFit="1" customWidth="1"/>
    <col min="1293" max="1536" width="10" style="84"/>
    <col min="1537" max="1537" width="8.08203125" style="84" customWidth="1"/>
    <col min="1538" max="1538" width="9.08203125" style="84" customWidth="1"/>
    <col min="1539" max="1539" width="8.08203125" style="84" bestFit="1" customWidth="1"/>
    <col min="1540" max="1540" width="8.58203125" style="84" bestFit="1" customWidth="1"/>
    <col min="1541" max="1542" width="8.08203125" style="84" bestFit="1" customWidth="1"/>
    <col min="1543" max="1543" width="7.5" style="84" bestFit="1" customWidth="1"/>
    <col min="1544" max="1544" width="11" style="84" bestFit="1" customWidth="1"/>
    <col min="1545" max="1548" width="10.08203125" style="84" bestFit="1" customWidth="1"/>
    <col min="1549" max="1792" width="10" style="84"/>
    <col min="1793" max="1793" width="8.08203125" style="84" customWidth="1"/>
    <col min="1794" max="1794" width="9.08203125" style="84" customWidth="1"/>
    <col min="1795" max="1795" width="8.08203125" style="84" bestFit="1" customWidth="1"/>
    <col min="1796" max="1796" width="8.58203125" style="84" bestFit="1" customWidth="1"/>
    <col min="1797" max="1798" width="8.08203125" style="84" bestFit="1" customWidth="1"/>
    <col min="1799" max="1799" width="7.5" style="84" bestFit="1" customWidth="1"/>
    <col min="1800" max="1800" width="11" style="84" bestFit="1" customWidth="1"/>
    <col min="1801" max="1804" width="10.08203125" style="84" bestFit="1" customWidth="1"/>
    <col min="1805" max="2048" width="11" style="84"/>
    <col min="2049" max="2049" width="8.08203125" style="84" customWidth="1"/>
    <col min="2050" max="2050" width="9.08203125" style="84" customWidth="1"/>
    <col min="2051" max="2051" width="8.08203125" style="84" bestFit="1" customWidth="1"/>
    <col min="2052" max="2052" width="8.58203125" style="84" bestFit="1" customWidth="1"/>
    <col min="2053" max="2054" width="8.08203125" style="84" bestFit="1" customWidth="1"/>
    <col min="2055" max="2055" width="7.5" style="84" bestFit="1" customWidth="1"/>
    <col min="2056" max="2056" width="11" style="84" bestFit="1" customWidth="1"/>
    <col min="2057" max="2060" width="10.08203125" style="84" bestFit="1" customWidth="1"/>
    <col min="2061" max="2304" width="10" style="84"/>
    <col min="2305" max="2305" width="8.08203125" style="84" customWidth="1"/>
    <col min="2306" max="2306" width="9.08203125" style="84" customWidth="1"/>
    <col min="2307" max="2307" width="8.08203125" style="84" bestFit="1" customWidth="1"/>
    <col min="2308" max="2308" width="8.58203125" style="84" bestFit="1" customWidth="1"/>
    <col min="2309" max="2310" width="8.08203125" style="84" bestFit="1" customWidth="1"/>
    <col min="2311" max="2311" width="7.5" style="84" bestFit="1" customWidth="1"/>
    <col min="2312" max="2312" width="11" style="84" bestFit="1" customWidth="1"/>
    <col min="2313" max="2316" width="10.08203125" style="84" bestFit="1" customWidth="1"/>
    <col min="2317" max="2560" width="10" style="84"/>
    <col min="2561" max="2561" width="8.08203125" style="84" customWidth="1"/>
    <col min="2562" max="2562" width="9.08203125" style="84" customWidth="1"/>
    <col min="2563" max="2563" width="8.08203125" style="84" bestFit="1" customWidth="1"/>
    <col min="2564" max="2564" width="8.58203125" style="84" bestFit="1" customWidth="1"/>
    <col min="2565" max="2566" width="8.08203125" style="84" bestFit="1" customWidth="1"/>
    <col min="2567" max="2567" width="7.5" style="84" bestFit="1" customWidth="1"/>
    <col min="2568" max="2568" width="11" style="84" bestFit="1" customWidth="1"/>
    <col min="2569" max="2572" width="10.08203125" style="84" bestFit="1" customWidth="1"/>
    <col min="2573" max="2816" width="10" style="84"/>
    <col min="2817" max="2817" width="8.08203125" style="84" customWidth="1"/>
    <col min="2818" max="2818" width="9.08203125" style="84" customWidth="1"/>
    <col min="2819" max="2819" width="8.08203125" style="84" bestFit="1" customWidth="1"/>
    <col min="2820" max="2820" width="8.58203125" style="84" bestFit="1" customWidth="1"/>
    <col min="2821" max="2822" width="8.08203125" style="84" bestFit="1" customWidth="1"/>
    <col min="2823" max="2823" width="7.5" style="84" bestFit="1" customWidth="1"/>
    <col min="2824" max="2824" width="11" style="84" bestFit="1" customWidth="1"/>
    <col min="2825" max="2828" width="10.08203125" style="84" bestFit="1" customWidth="1"/>
    <col min="2829" max="3072" width="11" style="84"/>
    <col min="3073" max="3073" width="8.08203125" style="84" customWidth="1"/>
    <col min="3074" max="3074" width="9.08203125" style="84" customWidth="1"/>
    <col min="3075" max="3075" width="8.08203125" style="84" bestFit="1" customWidth="1"/>
    <col min="3076" max="3076" width="8.58203125" style="84" bestFit="1" customWidth="1"/>
    <col min="3077" max="3078" width="8.08203125" style="84" bestFit="1" customWidth="1"/>
    <col min="3079" max="3079" width="7.5" style="84" bestFit="1" customWidth="1"/>
    <col min="3080" max="3080" width="11" style="84" bestFit="1" customWidth="1"/>
    <col min="3081" max="3084" width="10.08203125" style="84" bestFit="1" customWidth="1"/>
    <col min="3085" max="3328" width="10" style="84"/>
    <col min="3329" max="3329" width="8.08203125" style="84" customWidth="1"/>
    <col min="3330" max="3330" width="9.08203125" style="84" customWidth="1"/>
    <col min="3331" max="3331" width="8.08203125" style="84" bestFit="1" customWidth="1"/>
    <col min="3332" max="3332" width="8.58203125" style="84" bestFit="1" customWidth="1"/>
    <col min="3333" max="3334" width="8.08203125" style="84" bestFit="1" customWidth="1"/>
    <col min="3335" max="3335" width="7.5" style="84" bestFit="1" customWidth="1"/>
    <col min="3336" max="3336" width="11" style="84" bestFit="1" customWidth="1"/>
    <col min="3337" max="3340" width="10.08203125" style="84" bestFit="1" customWidth="1"/>
    <col min="3341" max="3584" width="10" style="84"/>
    <col min="3585" max="3585" width="8.08203125" style="84" customWidth="1"/>
    <col min="3586" max="3586" width="9.08203125" style="84" customWidth="1"/>
    <col min="3587" max="3587" width="8.08203125" style="84" bestFit="1" customWidth="1"/>
    <col min="3588" max="3588" width="8.58203125" style="84" bestFit="1" customWidth="1"/>
    <col min="3589" max="3590" width="8.08203125" style="84" bestFit="1" customWidth="1"/>
    <col min="3591" max="3591" width="7.5" style="84" bestFit="1" customWidth="1"/>
    <col min="3592" max="3592" width="11" style="84" bestFit="1" customWidth="1"/>
    <col min="3593" max="3596" width="10.08203125" style="84" bestFit="1" customWidth="1"/>
    <col min="3597" max="3840" width="10" style="84"/>
    <col min="3841" max="3841" width="8.08203125" style="84" customWidth="1"/>
    <col min="3842" max="3842" width="9.08203125" style="84" customWidth="1"/>
    <col min="3843" max="3843" width="8.08203125" style="84" bestFit="1" customWidth="1"/>
    <col min="3844" max="3844" width="8.58203125" style="84" bestFit="1" customWidth="1"/>
    <col min="3845" max="3846" width="8.08203125" style="84" bestFit="1" customWidth="1"/>
    <col min="3847" max="3847" width="7.5" style="84" bestFit="1" customWidth="1"/>
    <col min="3848" max="3848" width="11" style="84" bestFit="1" customWidth="1"/>
    <col min="3849" max="3852" width="10.08203125" style="84" bestFit="1" customWidth="1"/>
    <col min="3853" max="4096" width="11" style="84"/>
    <col min="4097" max="4097" width="8.08203125" style="84" customWidth="1"/>
    <col min="4098" max="4098" width="9.08203125" style="84" customWidth="1"/>
    <col min="4099" max="4099" width="8.08203125" style="84" bestFit="1" customWidth="1"/>
    <col min="4100" max="4100" width="8.58203125" style="84" bestFit="1" customWidth="1"/>
    <col min="4101" max="4102" width="8.08203125" style="84" bestFit="1" customWidth="1"/>
    <col min="4103" max="4103" width="7.5" style="84" bestFit="1" customWidth="1"/>
    <col min="4104" max="4104" width="11" style="84" bestFit="1" customWidth="1"/>
    <col min="4105" max="4108" width="10.08203125" style="84" bestFit="1" customWidth="1"/>
    <col min="4109" max="4352" width="10" style="84"/>
    <col min="4353" max="4353" width="8.08203125" style="84" customWidth="1"/>
    <col min="4354" max="4354" width="9.08203125" style="84" customWidth="1"/>
    <col min="4355" max="4355" width="8.08203125" style="84" bestFit="1" customWidth="1"/>
    <col min="4356" max="4356" width="8.58203125" style="84" bestFit="1" customWidth="1"/>
    <col min="4357" max="4358" width="8.08203125" style="84" bestFit="1" customWidth="1"/>
    <col min="4359" max="4359" width="7.5" style="84" bestFit="1" customWidth="1"/>
    <col min="4360" max="4360" width="11" style="84" bestFit="1" customWidth="1"/>
    <col min="4361" max="4364" width="10.08203125" style="84" bestFit="1" customWidth="1"/>
    <col min="4365" max="4608" width="10" style="84"/>
    <col min="4609" max="4609" width="8.08203125" style="84" customWidth="1"/>
    <col min="4610" max="4610" width="9.08203125" style="84" customWidth="1"/>
    <col min="4611" max="4611" width="8.08203125" style="84" bestFit="1" customWidth="1"/>
    <col min="4612" max="4612" width="8.58203125" style="84" bestFit="1" customWidth="1"/>
    <col min="4613" max="4614" width="8.08203125" style="84" bestFit="1" customWidth="1"/>
    <col min="4615" max="4615" width="7.5" style="84" bestFit="1" customWidth="1"/>
    <col min="4616" max="4616" width="11" style="84" bestFit="1" customWidth="1"/>
    <col min="4617" max="4620" width="10.08203125" style="84" bestFit="1" customWidth="1"/>
    <col min="4621" max="4864" width="10" style="84"/>
    <col min="4865" max="4865" width="8.08203125" style="84" customWidth="1"/>
    <col min="4866" max="4866" width="9.08203125" style="84" customWidth="1"/>
    <col min="4867" max="4867" width="8.08203125" style="84" bestFit="1" customWidth="1"/>
    <col min="4868" max="4868" width="8.58203125" style="84" bestFit="1" customWidth="1"/>
    <col min="4869" max="4870" width="8.08203125" style="84" bestFit="1" customWidth="1"/>
    <col min="4871" max="4871" width="7.5" style="84" bestFit="1" customWidth="1"/>
    <col min="4872" max="4872" width="11" style="84" bestFit="1" customWidth="1"/>
    <col min="4873" max="4876" width="10.08203125" style="84" bestFit="1" customWidth="1"/>
    <col min="4877" max="5120" width="11" style="84"/>
    <col min="5121" max="5121" width="8.08203125" style="84" customWidth="1"/>
    <col min="5122" max="5122" width="9.08203125" style="84" customWidth="1"/>
    <col min="5123" max="5123" width="8.08203125" style="84" bestFit="1" customWidth="1"/>
    <col min="5124" max="5124" width="8.58203125" style="84" bestFit="1" customWidth="1"/>
    <col min="5125" max="5126" width="8.08203125" style="84" bestFit="1" customWidth="1"/>
    <col min="5127" max="5127" width="7.5" style="84" bestFit="1" customWidth="1"/>
    <col min="5128" max="5128" width="11" style="84" bestFit="1" customWidth="1"/>
    <col min="5129" max="5132" width="10.08203125" style="84" bestFit="1" customWidth="1"/>
    <col min="5133" max="5376" width="10" style="84"/>
    <col min="5377" max="5377" width="8.08203125" style="84" customWidth="1"/>
    <col min="5378" max="5378" width="9.08203125" style="84" customWidth="1"/>
    <col min="5379" max="5379" width="8.08203125" style="84" bestFit="1" customWidth="1"/>
    <col min="5380" max="5380" width="8.58203125" style="84" bestFit="1" customWidth="1"/>
    <col min="5381" max="5382" width="8.08203125" style="84" bestFit="1" customWidth="1"/>
    <col min="5383" max="5383" width="7.5" style="84" bestFit="1" customWidth="1"/>
    <col min="5384" max="5384" width="11" style="84" bestFit="1" customWidth="1"/>
    <col min="5385" max="5388" width="10.08203125" style="84" bestFit="1" customWidth="1"/>
    <col min="5389" max="5632" width="10" style="84"/>
    <col min="5633" max="5633" width="8.08203125" style="84" customWidth="1"/>
    <col min="5634" max="5634" width="9.08203125" style="84" customWidth="1"/>
    <col min="5635" max="5635" width="8.08203125" style="84" bestFit="1" customWidth="1"/>
    <col min="5636" max="5636" width="8.58203125" style="84" bestFit="1" customWidth="1"/>
    <col min="5637" max="5638" width="8.08203125" style="84" bestFit="1" customWidth="1"/>
    <col min="5639" max="5639" width="7.5" style="84" bestFit="1" customWidth="1"/>
    <col min="5640" max="5640" width="11" style="84" bestFit="1" customWidth="1"/>
    <col min="5641" max="5644" width="10.08203125" style="84" bestFit="1" customWidth="1"/>
    <col min="5645" max="5888" width="10" style="84"/>
    <col min="5889" max="5889" width="8.08203125" style="84" customWidth="1"/>
    <col min="5890" max="5890" width="9.08203125" style="84" customWidth="1"/>
    <col min="5891" max="5891" width="8.08203125" style="84" bestFit="1" customWidth="1"/>
    <col min="5892" max="5892" width="8.58203125" style="84" bestFit="1" customWidth="1"/>
    <col min="5893" max="5894" width="8.08203125" style="84" bestFit="1" customWidth="1"/>
    <col min="5895" max="5895" width="7.5" style="84" bestFit="1" customWidth="1"/>
    <col min="5896" max="5896" width="11" style="84" bestFit="1" customWidth="1"/>
    <col min="5897" max="5900" width="10.08203125" style="84" bestFit="1" customWidth="1"/>
    <col min="5901" max="6144" width="11" style="84"/>
    <col min="6145" max="6145" width="8.08203125" style="84" customWidth="1"/>
    <col min="6146" max="6146" width="9.08203125" style="84" customWidth="1"/>
    <col min="6147" max="6147" width="8.08203125" style="84" bestFit="1" customWidth="1"/>
    <col min="6148" max="6148" width="8.58203125" style="84" bestFit="1" customWidth="1"/>
    <col min="6149" max="6150" width="8.08203125" style="84" bestFit="1" customWidth="1"/>
    <col min="6151" max="6151" width="7.5" style="84" bestFit="1" customWidth="1"/>
    <col min="6152" max="6152" width="11" style="84" bestFit="1" customWidth="1"/>
    <col min="6153" max="6156" width="10.08203125" style="84" bestFit="1" customWidth="1"/>
    <col min="6157" max="6400" width="10" style="84"/>
    <col min="6401" max="6401" width="8.08203125" style="84" customWidth="1"/>
    <col min="6402" max="6402" width="9.08203125" style="84" customWidth="1"/>
    <col min="6403" max="6403" width="8.08203125" style="84" bestFit="1" customWidth="1"/>
    <col min="6404" max="6404" width="8.58203125" style="84" bestFit="1" customWidth="1"/>
    <col min="6405" max="6406" width="8.08203125" style="84" bestFit="1" customWidth="1"/>
    <col min="6407" max="6407" width="7.5" style="84" bestFit="1" customWidth="1"/>
    <col min="6408" max="6408" width="11" style="84" bestFit="1" customWidth="1"/>
    <col min="6409" max="6412" width="10.08203125" style="84" bestFit="1" customWidth="1"/>
    <col min="6413" max="6656" width="10" style="84"/>
    <col min="6657" max="6657" width="8.08203125" style="84" customWidth="1"/>
    <col min="6658" max="6658" width="9.08203125" style="84" customWidth="1"/>
    <col min="6659" max="6659" width="8.08203125" style="84" bestFit="1" customWidth="1"/>
    <col min="6660" max="6660" width="8.58203125" style="84" bestFit="1" customWidth="1"/>
    <col min="6661" max="6662" width="8.08203125" style="84" bestFit="1" customWidth="1"/>
    <col min="6663" max="6663" width="7.5" style="84" bestFit="1" customWidth="1"/>
    <col min="6664" max="6664" width="11" style="84" bestFit="1" customWidth="1"/>
    <col min="6665" max="6668" width="10.08203125" style="84" bestFit="1" customWidth="1"/>
    <col min="6669" max="6912" width="10" style="84"/>
    <col min="6913" max="6913" width="8.08203125" style="84" customWidth="1"/>
    <col min="6914" max="6914" width="9.08203125" style="84" customWidth="1"/>
    <col min="6915" max="6915" width="8.08203125" style="84" bestFit="1" customWidth="1"/>
    <col min="6916" max="6916" width="8.58203125" style="84" bestFit="1" customWidth="1"/>
    <col min="6917" max="6918" width="8.08203125" style="84" bestFit="1" customWidth="1"/>
    <col min="6919" max="6919" width="7.5" style="84" bestFit="1" customWidth="1"/>
    <col min="6920" max="6920" width="11" style="84" bestFit="1" customWidth="1"/>
    <col min="6921" max="6924" width="10.08203125" style="84" bestFit="1" customWidth="1"/>
    <col min="6925" max="7168" width="11" style="84"/>
    <col min="7169" max="7169" width="8.08203125" style="84" customWidth="1"/>
    <col min="7170" max="7170" width="9.08203125" style="84" customWidth="1"/>
    <col min="7171" max="7171" width="8.08203125" style="84" bestFit="1" customWidth="1"/>
    <col min="7172" max="7172" width="8.58203125" style="84" bestFit="1" customWidth="1"/>
    <col min="7173" max="7174" width="8.08203125" style="84" bestFit="1" customWidth="1"/>
    <col min="7175" max="7175" width="7.5" style="84" bestFit="1" customWidth="1"/>
    <col min="7176" max="7176" width="11" style="84" bestFit="1" customWidth="1"/>
    <col min="7177" max="7180" width="10.08203125" style="84" bestFit="1" customWidth="1"/>
    <col min="7181" max="7424" width="10" style="84"/>
    <col min="7425" max="7425" width="8.08203125" style="84" customWidth="1"/>
    <col min="7426" max="7426" width="9.08203125" style="84" customWidth="1"/>
    <col min="7427" max="7427" width="8.08203125" style="84" bestFit="1" customWidth="1"/>
    <col min="7428" max="7428" width="8.58203125" style="84" bestFit="1" customWidth="1"/>
    <col min="7429" max="7430" width="8.08203125" style="84" bestFit="1" customWidth="1"/>
    <col min="7431" max="7431" width="7.5" style="84" bestFit="1" customWidth="1"/>
    <col min="7432" max="7432" width="11" style="84" bestFit="1" customWidth="1"/>
    <col min="7433" max="7436" width="10.08203125" style="84" bestFit="1" customWidth="1"/>
    <col min="7437" max="7680" width="10" style="84"/>
    <col min="7681" max="7681" width="8.08203125" style="84" customWidth="1"/>
    <col min="7682" max="7682" width="9.08203125" style="84" customWidth="1"/>
    <col min="7683" max="7683" width="8.08203125" style="84" bestFit="1" customWidth="1"/>
    <col min="7684" max="7684" width="8.58203125" style="84" bestFit="1" customWidth="1"/>
    <col min="7685" max="7686" width="8.08203125" style="84" bestFit="1" customWidth="1"/>
    <col min="7687" max="7687" width="7.5" style="84" bestFit="1" customWidth="1"/>
    <col min="7688" max="7688" width="11" style="84" bestFit="1" customWidth="1"/>
    <col min="7689" max="7692" width="10.08203125" style="84" bestFit="1" customWidth="1"/>
    <col min="7693" max="7936" width="10" style="84"/>
    <col min="7937" max="7937" width="8.08203125" style="84" customWidth="1"/>
    <col min="7938" max="7938" width="9.08203125" style="84" customWidth="1"/>
    <col min="7939" max="7939" width="8.08203125" style="84" bestFit="1" customWidth="1"/>
    <col min="7940" max="7940" width="8.58203125" style="84" bestFit="1" customWidth="1"/>
    <col min="7941" max="7942" width="8.08203125" style="84" bestFit="1" customWidth="1"/>
    <col min="7943" max="7943" width="7.5" style="84" bestFit="1" customWidth="1"/>
    <col min="7944" max="7944" width="11" style="84" bestFit="1" customWidth="1"/>
    <col min="7945" max="7948" width="10.08203125" style="84" bestFit="1" customWidth="1"/>
    <col min="7949" max="8192" width="11" style="84"/>
    <col min="8193" max="8193" width="8.08203125" style="84" customWidth="1"/>
    <col min="8194" max="8194" width="9.08203125" style="84" customWidth="1"/>
    <col min="8195" max="8195" width="8.08203125" style="84" bestFit="1" customWidth="1"/>
    <col min="8196" max="8196" width="8.58203125" style="84" bestFit="1" customWidth="1"/>
    <col min="8197" max="8198" width="8.08203125" style="84" bestFit="1" customWidth="1"/>
    <col min="8199" max="8199" width="7.5" style="84" bestFit="1" customWidth="1"/>
    <col min="8200" max="8200" width="11" style="84" bestFit="1" customWidth="1"/>
    <col min="8201" max="8204" width="10.08203125" style="84" bestFit="1" customWidth="1"/>
    <col min="8205" max="8448" width="10" style="84"/>
    <col min="8449" max="8449" width="8.08203125" style="84" customWidth="1"/>
    <col min="8450" max="8450" width="9.08203125" style="84" customWidth="1"/>
    <col min="8451" max="8451" width="8.08203125" style="84" bestFit="1" customWidth="1"/>
    <col min="8452" max="8452" width="8.58203125" style="84" bestFit="1" customWidth="1"/>
    <col min="8453" max="8454" width="8.08203125" style="84" bestFit="1" customWidth="1"/>
    <col min="8455" max="8455" width="7.5" style="84" bestFit="1" customWidth="1"/>
    <col min="8456" max="8456" width="11" style="84" bestFit="1" customWidth="1"/>
    <col min="8457" max="8460" width="10.08203125" style="84" bestFit="1" customWidth="1"/>
    <col min="8461" max="8704" width="10" style="84"/>
    <col min="8705" max="8705" width="8.08203125" style="84" customWidth="1"/>
    <col min="8706" max="8706" width="9.08203125" style="84" customWidth="1"/>
    <col min="8707" max="8707" width="8.08203125" style="84" bestFit="1" customWidth="1"/>
    <col min="8708" max="8708" width="8.58203125" style="84" bestFit="1" customWidth="1"/>
    <col min="8709" max="8710" width="8.08203125" style="84" bestFit="1" customWidth="1"/>
    <col min="8711" max="8711" width="7.5" style="84" bestFit="1" customWidth="1"/>
    <col min="8712" max="8712" width="11" style="84" bestFit="1" customWidth="1"/>
    <col min="8713" max="8716" width="10.08203125" style="84" bestFit="1" customWidth="1"/>
    <col min="8717" max="8960" width="10" style="84"/>
    <col min="8961" max="8961" width="8.08203125" style="84" customWidth="1"/>
    <col min="8962" max="8962" width="9.08203125" style="84" customWidth="1"/>
    <col min="8963" max="8963" width="8.08203125" style="84" bestFit="1" customWidth="1"/>
    <col min="8964" max="8964" width="8.58203125" style="84" bestFit="1" customWidth="1"/>
    <col min="8965" max="8966" width="8.08203125" style="84" bestFit="1" customWidth="1"/>
    <col min="8967" max="8967" width="7.5" style="84" bestFit="1" customWidth="1"/>
    <col min="8968" max="8968" width="11" style="84" bestFit="1" customWidth="1"/>
    <col min="8969" max="8972" width="10.08203125" style="84" bestFit="1" customWidth="1"/>
    <col min="8973" max="9216" width="11" style="84"/>
    <col min="9217" max="9217" width="8.08203125" style="84" customWidth="1"/>
    <col min="9218" max="9218" width="9.08203125" style="84" customWidth="1"/>
    <col min="9219" max="9219" width="8.08203125" style="84" bestFit="1" customWidth="1"/>
    <col min="9220" max="9220" width="8.58203125" style="84" bestFit="1" customWidth="1"/>
    <col min="9221" max="9222" width="8.08203125" style="84" bestFit="1" customWidth="1"/>
    <col min="9223" max="9223" width="7.5" style="84" bestFit="1" customWidth="1"/>
    <col min="9224" max="9224" width="11" style="84" bestFit="1" customWidth="1"/>
    <col min="9225" max="9228" width="10.08203125" style="84" bestFit="1" customWidth="1"/>
    <col min="9229" max="9472" width="10" style="84"/>
    <col min="9473" max="9473" width="8.08203125" style="84" customWidth="1"/>
    <col min="9474" max="9474" width="9.08203125" style="84" customWidth="1"/>
    <col min="9475" max="9475" width="8.08203125" style="84" bestFit="1" customWidth="1"/>
    <col min="9476" max="9476" width="8.58203125" style="84" bestFit="1" customWidth="1"/>
    <col min="9477" max="9478" width="8.08203125" style="84" bestFit="1" customWidth="1"/>
    <col min="9479" max="9479" width="7.5" style="84" bestFit="1" customWidth="1"/>
    <col min="9480" max="9480" width="11" style="84" bestFit="1" customWidth="1"/>
    <col min="9481" max="9484" width="10.08203125" style="84" bestFit="1" customWidth="1"/>
    <col min="9485" max="9728" width="10" style="84"/>
    <col min="9729" max="9729" width="8.08203125" style="84" customWidth="1"/>
    <col min="9730" max="9730" width="9.08203125" style="84" customWidth="1"/>
    <col min="9731" max="9731" width="8.08203125" style="84" bestFit="1" customWidth="1"/>
    <col min="9732" max="9732" width="8.58203125" style="84" bestFit="1" customWidth="1"/>
    <col min="9733" max="9734" width="8.08203125" style="84" bestFit="1" customWidth="1"/>
    <col min="9735" max="9735" width="7.5" style="84" bestFit="1" customWidth="1"/>
    <col min="9736" max="9736" width="11" style="84" bestFit="1" customWidth="1"/>
    <col min="9737" max="9740" width="10.08203125" style="84" bestFit="1" customWidth="1"/>
    <col min="9741" max="9984" width="10" style="84"/>
    <col min="9985" max="9985" width="8.08203125" style="84" customWidth="1"/>
    <col min="9986" max="9986" width="9.08203125" style="84" customWidth="1"/>
    <col min="9987" max="9987" width="8.08203125" style="84" bestFit="1" customWidth="1"/>
    <col min="9988" max="9988" width="8.58203125" style="84" bestFit="1" customWidth="1"/>
    <col min="9989" max="9990" width="8.08203125" style="84" bestFit="1" customWidth="1"/>
    <col min="9991" max="9991" width="7.5" style="84" bestFit="1" customWidth="1"/>
    <col min="9992" max="9992" width="11" style="84" bestFit="1" customWidth="1"/>
    <col min="9993" max="9996" width="10.08203125" style="84" bestFit="1" customWidth="1"/>
    <col min="9997" max="10240" width="11" style="84"/>
    <col min="10241" max="10241" width="8.08203125" style="84" customWidth="1"/>
    <col min="10242" max="10242" width="9.08203125" style="84" customWidth="1"/>
    <col min="10243" max="10243" width="8.08203125" style="84" bestFit="1" customWidth="1"/>
    <col min="10244" max="10244" width="8.58203125" style="84" bestFit="1" customWidth="1"/>
    <col min="10245" max="10246" width="8.08203125" style="84" bestFit="1" customWidth="1"/>
    <col min="10247" max="10247" width="7.5" style="84" bestFit="1" customWidth="1"/>
    <col min="10248" max="10248" width="11" style="84" bestFit="1" customWidth="1"/>
    <col min="10249" max="10252" width="10.08203125" style="84" bestFit="1" customWidth="1"/>
    <col min="10253" max="10496" width="10" style="84"/>
    <col min="10497" max="10497" width="8.08203125" style="84" customWidth="1"/>
    <col min="10498" max="10498" width="9.08203125" style="84" customWidth="1"/>
    <col min="10499" max="10499" width="8.08203125" style="84" bestFit="1" customWidth="1"/>
    <col min="10500" max="10500" width="8.58203125" style="84" bestFit="1" customWidth="1"/>
    <col min="10501" max="10502" width="8.08203125" style="84" bestFit="1" customWidth="1"/>
    <col min="10503" max="10503" width="7.5" style="84" bestFit="1" customWidth="1"/>
    <col min="10504" max="10504" width="11" style="84" bestFit="1" customWidth="1"/>
    <col min="10505" max="10508" width="10.08203125" style="84" bestFit="1" customWidth="1"/>
    <col min="10509" max="10752" width="10" style="84"/>
    <col min="10753" max="10753" width="8.08203125" style="84" customWidth="1"/>
    <col min="10754" max="10754" width="9.08203125" style="84" customWidth="1"/>
    <col min="10755" max="10755" width="8.08203125" style="84" bestFit="1" customWidth="1"/>
    <col min="10756" max="10756" width="8.58203125" style="84" bestFit="1" customWidth="1"/>
    <col min="10757" max="10758" width="8.08203125" style="84" bestFit="1" customWidth="1"/>
    <col min="10759" max="10759" width="7.5" style="84" bestFit="1" customWidth="1"/>
    <col min="10760" max="10760" width="11" style="84" bestFit="1" customWidth="1"/>
    <col min="10761" max="10764" width="10.08203125" style="84" bestFit="1" customWidth="1"/>
    <col min="10765" max="11008" width="10" style="84"/>
    <col min="11009" max="11009" width="8.08203125" style="84" customWidth="1"/>
    <col min="11010" max="11010" width="9.08203125" style="84" customWidth="1"/>
    <col min="11011" max="11011" width="8.08203125" style="84" bestFit="1" customWidth="1"/>
    <col min="11012" max="11012" width="8.58203125" style="84" bestFit="1" customWidth="1"/>
    <col min="11013" max="11014" width="8.08203125" style="84" bestFit="1" customWidth="1"/>
    <col min="11015" max="11015" width="7.5" style="84" bestFit="1" customWidth="1"/>
    <col min="11016" max="11016" width="11" style="84" bestFit="1" customWidth="1"/>
    <col min="11017" max="11020" width="10.08203125" style="84" bestFit="1" customWidth="1"/>
    <col min="11021" max="11264" width="11" style="84"/>
    <col min="11265" max="11265" width="8.08203125" style="84" customWidth="1"/>
    <col min="11266" max="11266" width="9.08203125" style="84" customWidth="1"/>
    <col min="11267" max="11267" width="8.08203125" style="84" bestFit="1" customWidth="1"/>
    <col min="11268" max="11268" width="8.58203125" style="84" bestFit="1" customWidth="1"/>
    <col min="11269" max="11270" width="8.08203125" style="84" bestFit="1" customWidth="1"/>
    <col min="11271" max="11271" width="7.5" style="84" bestFit="1" customWidth="1"/>
    <col min="11272" max="11272" width="11" style="84" bestFit="1" customWidth="1"/>
    <col min="11273" max="11276" width="10.08203125" style="84" bestFit="1" customWidth="1"/>
    <col min="11277" max="11520" width="10" style="84"/>
    <col min="11521" max="11521" width="8.08203125" style="84" customWidth="1"/>
    <col min="11522" max="11522" width="9.08203125" style="84" customWidth="1"/>
    <col min="11523" max="11523" width="8.08203125" style="84" bestFit="1" customWidth="1"/>
    <col min="11524" max="11524" width="8.58203125" style="84" bestFit="1" customWidth="1"/>
    <col min="11525" max="11526" width="8.08203125" style="84" bestFit="1" customWidth="1"/>
    <col min="11527" max="11527" width="7.5" style="84" bestFit="1" customWidth="1"/>
    <col min="11528" max="11528" width="11" style="84" bestFit="1" customWidth="1"/>
    <col min="11529" max="11532" width="10.08203125" style="84" bestFit="1" customWidth="1"/>
    <col min="11533" max="11776" width="10" style="84"/>
    <col min="11777" max="11777" width="8.08203125" style="84" customWidth="1"/>
    <col min="11778" max="11778" width="9.08203125" style="84" customWidth="1"/>
    <col min="11779" max="11779" width="8.08203125" style="84" bestFit="1" customWidth="1"/>
    <col min="11780" max="11780" width="8.58203125" style="84" bestFit="1" customWidth="1"/>
    <col min="11781" max="11782" width="8.08203125" style="84" bestFit="1" customWidth="1"/>
    <col min="11783" max="11783" width="7.5" style="84" bestFit="1" customWidth="1"/>
    <col min="11784" max="11784" width="11" style="84" bestFit="1" customWidth="1"/>
    <col min="11785" max="11788" width="10.08203125" style="84" bestFit="1" customWidth="1"/>
    <col min="11789" max="12032" width="10" style="84"/>
    <col min="12033" max="12033" width="8.08203125" style="84" customWidth="1"/>
    <col min="12034" max="12034" width="9.08203125" style="84" customWidth="1"/>
    <col min="12035" max="12035" width="8.08203125" style="84" bestFit="1" customWidth="1"/>
    <col min="12036" max="12036" width="8.58203125" style="84" bestFit="1" customWidth="1"/>
    <col min="12037" max="12038" width="8.08203125" style="84" bestFit="1" customWidth="1"/>
    <col min="12039" max="12039" width="7.5" style="84" bestFit="1" customWidth="1"/>
    <col min="12040" max="12040" width="11" style="84" bestFit="1" customWidth="1"/>
    <col min="12041" max="12044" width="10.08203125" style="84" bestFit="1" customWidth="1"/>
    <col min="12045" max="12288" width="11" style="84"/>
    <col min="12289" max="12289" width="8.08203125" style="84" customWidth="1"/>
    <col min="12290" max="12290" width="9.08203125" style="84" customWidth="1"/>
    <col min="12291" max="12291" width="8.08203125" style="84" bestFit="1" customWidth="1"/>
    <col min="12292" max="12292" width="8.58203125" style="84" bestFit="1" customWidth="1"/>
    <col min="12293" max="12294" width="8.08203125" style="84" bestFit="1" customWidth="1"/>
    <col min="12295" max="12295" width="7.5" style="84" bestFit="1" customWidth="1"/>
    <col min="12296" max="12296" width="11" style="84" bestFit="1" customWidth="1"/>
    <col min="12297" max="12300" width="10.08203125" style="84" bestFit="1" customWidth="1"/>
    <col min="12301" max="12544" width="10" style="84"/>
    <col min="12545" max="12545" width="8.08203125" style="84" customWidth="1"/>
    <col min="12546" max="12546" width="9.08203125" style="84" customWidth="1"/>
    <col min="12547" max="12547" width="8.08203125" style="84" bestFit="1" customWidth="1"/>
    <col min="12548" max="12548" width="8.58203125" style="84" bestFit="1" customWidth="1"/>
    <col min="12549" max="12550" width="8.08203125" style="84" bestFit="1" customWidth="1"/>
    <col min="12551" max="12551" width="7.5" style="84" bestFit="1" customWidth="1"/>
    <col min="12552" max="12552" width="11" style="84" bestFit="1" customWidth="1"/>
    <col min="12553" max="12556" width="10.08203125" style="84" bestFit="1" customWidth="1"/>
    <col min="12557" max="12800" width="10" style="84"/>
    <col min="12801" max="12801" width="8.08203125" style="84" customWidth="1"/>
    <col min="12802" max="12802" width="9.08203125" style="84" customWidth="1"/>
    <col min="12803" max="12803" width="8.08203125" style="84" bestFit="1" customWidth="1"/>
    <col min="12804" max="12804" width="8.58203125" style="84" bestFit="1" customWidth="1"/>
    <col min="12805" max="12806" width="8.08203125" style="84" bestFit="1" customWidth="1"/>
    <col min="12807" max="12807" width="7.5" style="84" bestFit="1" customWidth="1"/>
    <col min="12808" max="12808" width="11" style="84" bestFit="1" customWidth="1"/>
    <col min="12809" max="12812" width="10.08203125" style="84" bestFit="1" customWidth="1"/>
    <col min="12813" max="13056" width="10" style="84"/>
    <col min="13057" max="13057" width="8.08203125" style="84" customWidth="1"/>
    <col min="13058" max="13058" width="9.08203125" style="84" customWidth="1"/>
    <col min="13059" max="13059" width="8.08203125" style="84" bestFit="1" customWidth="1"/>
    <col min="13060" max="13060" width="8.58203125" style="84" bestFit="1" customWidth="1"/>
    <col min="13061" max="13062" width="8.08203125" style="84" bestFit="1" customWidth="1"/>
    <col min="13063" max="13063" width="7.5" style="84" bestFit="1" customWidth="1"/>
    <col min="13064" max="13064" width="11" style="84" bestFit="1" customWidth="1"/>
    <col min="13065" max="13068" width="10.08203125" style="84" bestFit="1" customWidth="1"/>
    <col min="13069" max="13312" width="11" style="84"/>
    <col min="13313" max="13313" width="8.08203125" style="84" customWidth="1"/>
    <col min="13314" max="13314" width="9.08203125" style="84" customWidth="1"/>
    <col min="13315" max="13315" width="8.08203125" style="84" bestFit="1" customWidth="1"/>
    <col min="13316" max="13316" width="8.58203125" style="84" bestFit="1" customWidth="1"/>
    <col min="13317" max="13318" width="8.08203125" style="84" bestFit="1" customWidth="1"/>
    <col min="13319" max="13319" width="7.5" style="84" bestFit="1" customWidth="1"/>
    <col min="13320" max="13320" width="11" style="84" bestFit="1" customWidth="1"/>
    <col min="13321" max="13324" width="10.08203125" style="84" bestFit="1" customWidth="1"/>
    <col min="13325" max="13568" width="10" style="84"/>
    <col min="13569" max="13569" width="8.08203125" style="84" customWidth="1"/>
    <col min="13570" max="13570" width="9.08203125" style="84" customWidth="1"/>
    <col min="13571" max="13571" width="8.08203125" style="84" bestFit="1" customWidth="1"/>
    <col min="13572" max="13572" width="8.58203125" style="84" bestFit="1" customWidth="1"/>
    <col min="13573" max="13574" width="8.08203125" style="84" bestFit="1" customWidth="1"/>
    <col min="13575" max="13575" width="7.5" style="84" bestFit="1" customWidth="1"/>
    <col min="13576" max="13576" width="11" style="84" bestFit="1" customWidth="1"/>
    <col min="13577" max="13580" width="10.08203125" style="84" bestFit="1" customWidth="1"/>
    <col min="13581" max="13824" width="10" style="84"/>
    <col min="13825" max="13825" width="8.08203125" style="84" customWidth="1"/>
    <col min="13826" max="13826" width="9.08203125" style="84" customWidth="1"/>
    <col min="13827" max="13827" width="8.08203125" style="84" bestFit="1" customWidth="1"/>
    <col min="13828" max="13828" width="8.58203125" style="84" bestFit="1" customWidth="1"/>
    <col min="13829" max="13830" width="8.08203125" style="84" bestFit="1" customWidth="1"/>
    <col min="13831" max="13831" width="7.5" style="84" bestFit="1" customWidth="1"/>
    <col min="13832" max="13832" width="11" style="84" bestFit="1" customWidth="1"/>
    <col min="13833" max="13836" width="10.08203125" style="84" bestFit="1" customWidth="1"/>
    <col min="13837" max="14080" width="10" style="84"/>
    <col min="14081" max="14081" width="8.08203125" style="84" customWidth="1"/>
    <col min="14082" max="14082" width="9.08203125" style="84" customWidth="1"/>
    <col min="14083" max="14083" width="8.08203125" style="84" bestFit="1" customWidth="1"/>
    <col min="14084" max="14084" width="8.58203125" style="84" bestFit="1" customWidth="1"/>
    <col min="14085" max="14086" width="8.08203125" style="84" bestFit="1" customWidth="1"/>
    <col min="14087" max="14087" width="7.5" style="84" bestFit="1" customWidth="1"/>
    <col min="14088" max="14088" width="11" style="84" bestFit="1" customWidth="1"/>
    <col min="14089" max="14092" width="10.08203125" style="84" bestFit="1" customWidth="1"/>
    <col min="14093" max="14336" width="11" style="84"/>
    <col min="14337" max="14337" width="8.08203125" style="84" customWidth="1"/>
    <col min="14338" max="14338" width="9.08203125" style="84" customWidth="1"/>
    <col min="14339" max="14339" width="8.08203125" style="84" bestFit="1" customWidth="1"/>
    <col min="14340" max="14340" width="8.58203125" style="84" bestFit="1" customWidth="1"/>
    <col min="14341" max="14342" width="8.08203125" style="84" bestFit="1" customWidth="1"/>
    <col min="14343" max="14343" width="7.5" style="84" bestFit="1" customWidth="1"/>
    <col min="14344" max="14344" width="11" style="84" bestFit="1" customWidth="1"/>
    <col min="14345" max="14348" width="10.08203125" style="84" bestFit="1" customWidth="1"/>
    <col min="14349" max="14592" width="10" style="84"/>
    <col min="14593" max="14593" width="8.08203125" style="84" customWidth="1"/>
    <col min="14594" max="14594" width="9.08203125" style="84" customWidth="1"/>
    <col min="14595" max="14595" width="8.08203125" style="84" bestFit="1" customWidth="1"/>
    <col min="14596" max="14596" width="8.58203125" style="84" bestFit="1" customWidth="1"/>
    <col min="14597" max="14598" width="8.08203125" style="84" bestFit="1" customWidth="1"/>
    <col min="14599" max="14599" width="7.5" style="84" bestFit="1" customWidth="1"/>
    <col min="14600" max="14600" width="11" style="84" bestFit="1" customWidth="1"/>
    <col min="14601" max="14604" width="10.08203125" style="84" bestFit="1" customWidth="1"/>
    <col min="14605" max="14848" width="10" style="84"/>
    <col min="14849" max="14849" width="8.08203125" style="84" customWidth="1"/>
    <col min="14850" max="14850" width="9.08203125" style="84" customWidth="1"/>
    <col min="14851" max="14851" width="8.08203125" style="84" bestFit="1" customWidth="1"/>
    <col min="14852" max="14852" width="8.58203125" style="84" bestFit="1" customWidth="1"/>
    <col min="14853" max="14854" width="8.08203125" style="84" bestFit="1" customWidth="1"/>
    <col min="14855" max="14855" width="7.5" style="84" bestFit="1" customWidth="1"/>
    <col min="14856" max="14856" width="11" style="84" bestFit="1" customWidth="1"/>
    <col min="14857" max="14860" width="10.08203125" style="84" bestFit="1" customWidth="1"/>
    <col min="14861" max="15104" width="10" style="84"/>
    <col min="15105" max="15105" width="8.08203125" style="84" customWidth="1"/>
    <col min="15106" max="15106" width="9.08203125" style="84" customWidth="1"/>
    <col min="15107" max="15107" width="8.08203125" style="84" bestFit="1" customWidth="1"/>
    <col min="15108" max="15108" width="8.58203125" style="84" bestFit="1" customWidth="1"/>
    <col min="15109" max="15110" width="8.08203125" style="84" bestFit="1" customWidth="1"/>
    <col min="15111" max="15111" width="7.5" style="84" bestFit="1" customWidth="1"/>
    <col min="15112" max="15112" width="11" style="84" bestFit="1" customWidth="1"/>
    <col min="15113" max="15116" width="10.08203125" style="84" bestFit="1" customWidth="1"/>
    <col min="15117" max="15360" width="11" style="84"/>
    <col min="15361" max="15361" width="8.08203125" style="84" customWidth="1"/>
    <col min="15362" max="15362" width="9.08203125" style="84" customWidth="1"/>
    <col min="15363" max="15363" width="8.08203125" style="84" bestFit="1" customWidth="1"/>
    <col min="15364" max="15364" width="8.58203125" style="84" bestFit="1" customWidth="1"/>
    <col min="15365" max="15366" width="8.08203125" style="84" bestFit="1" customWidth="1"/>
    <col min="15367" max="15367" width="7.5" style="84" bestFit="1" customWidth="1"/>
    <col min="15368" max="15368" width="11" style="84" bestFit="1" customWidth="1"/>
    <col min="15369" max="15372" width="10.08203125" style="84" bestFit="1" customWidth="1"/>
    <col min="15373" max="15616" width="10" style="84"/>
    <col min="15617" max="15617" width="8.08203125" style="84" customWidth="1"/>
    <col min="15618" max="15618" width="9.08203125" style="84" customWidth="1"/>
    <col min="15619" max="15619" width="8.08203125" style="84" bestFit="1" customWidth="1"/>
    <col min="15620" max="15620" width="8.58203125" style="84" bestFit="1" customWidth="1"/>
    <col min="15621" max="15622" width="8.08203125" style="84" bestFit="1" customWidth="1"/>
    <col min="15623" max="15623" width="7.5" style="84" bestFit="1" customWidth="1"/>
    <col min="15624" max="15624" width="11" style="84" bestFit="1" customWidth="1"/>
    <col min="15625" max="15628" width="10.08203125" style="84" bestFit="1" customWidth="1"/>
    <col min="15629" max="15872" width="10" style="84"/>
    <col min="15873" max="15873" width="8.08203125" style="84" customWidth="1"/>
    <col min="15874" max="15874" width="9.08203125" style="84" customWidth="1"/>
    <col min="15875" max="15875" width="8.08203125" style="84" bestFit="1" customWidth="1"/>
    <col min="15876" max="15876" width="8.58203125" style="84" bestFit="1" customWidth="1"/>
    <col min="15877" max="15878" width="8.08203125" style="84" bestFit="1" customWidth="1"/>
    <col min="15879" max="15879" width="7.5" style="84" bestFit="1" customWidth="1"/>
    <col min="15880" max="15880" width="11" style="84" bestFit="1" customWidth="1"/>
    <col min="15881" max="15884" width="10.08203125" style="84" bestFit="1" customWidth="1"/>
    <col min="15885" max="16128" width="10" style="84"/>
    <col min="16129" max="16129" width="8.08203125" style="84" customWidth="1"/>
    <col min="16130" max="16130" width="9.08203125" style="84" customWidth="1"/>
    <col min="16131" max="16131" width="8.08203125" style="84" bestFit="1" customWidth="1"/>
    <col min="16132" max="16132" width="8.58203125" style="84" bestFit="1" customWidth="1"/>
    <col min="16133" max="16134" width="8.08203125" style="84" bestFit="1" customWidth="1"/>
    <col min="16135" max="16135" width="7.5" style="84" bestFit="1" customWidth="1"/>
    <col min="16136" max="16136" width="11" style="84" bestFit="1" customWidth="1"/>
    <col min="16137" max="16140" width="10.08203125" style="84" bestFit="1" customWidth="1"/>
    <col min="16141" max="16384" width="11" style="84"/>
  </cols>
  <sheetData>
    <row r="1" spans="1:65" ht="13" x14ac:dyDescent="0.3">
      <c r="A1" s="138" t="s">
        <v>6</v>
      </c>
    </row>
    <row r="2" spans="1:65" ht="15.5" x14ac:dyDescent="0.35">
      <c r="A2" s="139"/>
      <c r="B2" s="140"/>
      <c r="H2" s="79" t="s">
        <v>149</v>
      </c>
    </row>
    <row r="3" spans="1:65" s="81" customFormat="1" ht="13" x14ac:dyDescent="0.3">
      <c r="A3" s="70"/>
      <c r="B3" s="786">
        <f>INDICE!A3</f>
        <v>46203</v>
      </c>
      <c r="C3" s="787"/>
      <c r="D3" s="787" t="s">
        <v>115</v>
      </c>
      <c r="E3" s="787"/>
      <c r="F3" s="787" t="s">
        <v>116</v>
      </c>
      <c r="G3" s="787"/>
      <c r="H3" s="787"/>
      <c r="I3" s="84"/>
      <c r="J3" s="84"/>
      <c r="K3" s="84"/>
      <c r="L3" s="84"/>
      <c r="M3" s="84"/>
      <c r="N3" s="84"/>
      <c r="O3" s="84"/>
      <c r="P3" s="84"/>
      <c r="Q3" s="84"/>
      <c r="R3" s="84"/>
      <c r="S3" s="84"/>
      <c r="T3" s="84"/>
      <c r="U3" s="84"/>
      <c r="V3" s="84"/>
      <c r="W3" s="84"/>
      <c r="X3" s="84"/>
      <c r="Y3" s="84"/>
      <c r="Z3" s="84"/>
      <c r="AA3" s="84"/>
      <c r="AB3" s="84"/>
      <c r="AC3" s="84"/>
      <c r="AD3" s="84"/>
      <c r="AE3" s="84"/>
      <c r="AF3" s="84"/>
      <c r="AG3" s="84"/>
      <c r="AH3" s="84"/>
      <c r="AI3" s="84"/>
      <c r="AJ3" s="84"/>
      <c r="AK3" s="84"/>
      <c r="AL3" s="84"/>
      <c r="AM3" s="84"/>
      <c r="AN3" s="84"/>
      <c r="AO3" s="84"/>
      <c r="AP3" s="84"/>
      <c r="AQ3" s="84"/>
      <c r="AR3" s="84"/>
      <c r="AS3" s="84"/>
      <c r="AT3" s="84"/>
      <c r="AU3" s="84"/>
      <c r="AV3" s="84"/>
      <c r="AW3" s="84"/>
      <c r="AX3" s="84"/>
      <c r="AY3" s="84"/>
      <c r="AZ3" s="84"/>
      <c r="BA3" s="84"/>
      <c r="BB3" s="84"/>
      <c r="BC3" s="84"/>
      <c r="BD3" s="84"/>
      <c r="BE3" s="84"/>
      <c r="BF3" s="84"/>
      <c r="BG3" s="84"/>
      <c r="BH3" s="84"/>
      <c r="BI3" s="84"/>
      <c r="BJ3" s="84"/>
      <c r="BK3" s="84"/>
      <c r="BL3" s="84"/>
      <c r="BM3" s="84"/>
    </row>
    <row r="4" spans="1:65" s="81" customFormat="1" ht="13" x14ac:dyDescent="0.3">
      <c r="A4" s="66"/>
      <c r="B4" s="82" t="s">
        <v>47</v>
      </c>
      <c r="C4" s="82" t="s">
        <v>413</v>
      </c>
      <c r="D4" s="82" t="s">
        <v>47</v>
      </c>
      <c r="E4" s="82" t="s">
        <v>413</v>
      </c>
      <c r="F4" s="82" t="s">
        <v>47</v>
      </c>
      <c r="G4" s="82" t="s">
        <v>413</v>
      </c>
      <c r="H4" s="83" t="s">
        <v>106</v>
      </c>
      <c r="I4" s="84"/>
      <c r="J4" s="84"/>
      <c r="K4" s="84"/>
      <c r="L4" s="84"/>
      <c r="M4" s="84"/>
      <c r="N4" s="84"/>
      <c r="O4" s="84"/>
      <c r="P4" s="84"/>
      <c r="Q4" s="84"/>
      <c r="R4" s="84"/>
      <c r="S4" s="84"/>
      <c r="T4" s="84"/>
      <c r="U4" s="84"/>
      <c r="V4" s="84"/>
      <c r="W4" s="84"/>
      <c r="X4" s="84"/>
      <c r="Y4" s="84"/>
      <c r="Z4" s="84"/>
      <c r="AA4" s="84"/>
      <c r="AB4" s="84"/>
      <c r="AC4" s="84"/>
      <c r="AD4" s="84"/>
      <c r="AE4" s="84"/>
      <c r="AF4" s="84"/>
      <c r="AG4" s="84"/>
      <c r="AH4" s="84"/>
      <c r="AI4" s="84"/>
      <c r="AJ4" s="84"/>
      <c r="AK4" s="84"/>
      <c r="AL4" s="84"/>
      <c r="AM4" s="84"/>
      <c r="AN4" s="84"/>
      <c r="AO4" s="84"/>
      <c r="AP4" s="84"/>
      <c r="AQ4" s="84"/>
      <c r="AR4" s="84"/>
      <c r="AS4" s="84"/>
      <c r="AT4" s="84"/>
      <c r="AU4" s="84"/>
      <c r="AV4" s="84"/>
      <c r="AW4" s="84"/>
      <c r="AX4" s="84"/>
      <c r="AY4" s="84"/>
      <c r="AZ4" s="84"/>
      <c r="BA4" s="84"/>
      <c r="BB4" s="84"/>
      <c r="BC4" s="84"/>
      <c r="BD4" s="84"/>
      <c r="BE4" s="84"/>
      <c r="BF4" s="84"/>
      <c r="BG4" s="84"/>
      <c r="BH4" s="84"/>
      <c r="BI4" s="84"/>
      <c r="BJ4" s="84"/>
      <c r="BK4" s="84"/>
      <c r="BL4" s="84"/>
      <c r="BM4" s="84"/>
    </row>
    <row r="5" spans="1:65" x14ac:dyDescent="0.25">
      <c r="A5" s="84" t="s">
        <v>191</v>
      </c>
      <c r="B5" s="379">
        <v>730.15218000000004</v>
      </c>
      <c r="C5" s="86">
        <v>5.207948656887603</v>
      </c>
      <c r="D5" s="85">
        <v>3776.3818400000009</v>
      </c>
      <c r="E5" s="86">
        <v>4.7164407454883985</v>
      </c>
      <c r="F5" s="85">
        <v>7914.3263100000004</v>
      </c>
      <c r="G5" s="86">
        <v>4.7371802279030479</v>
      </c>
      <c r="H5" s="380">
        <v>99.999274232816916</v>
      </c>
    </row>
    <row r="6" spans="1:65" x14ac:dyDescent="0.25">
      <c r="A6" s="84" t="s">
        <v>139</v>
      </c>
      <c r="B6" s="341">
        <v>1.6129999999999999E-2</v>
      </c>
      <c r="C6" s="344">
        <v>23.223834988540865</v>
      </c>
      <c r="D6" s="96">
        <v>3.6239999999999994E-2</v>
      </c>
      <c r="E6" s="344">
        <v>-21.490467937608322</v>
      </c>
      <c r="F6" s="96">
        <v>5.7439999999999998E-2</v>
      </c>
      <c r="G6" s="344">
        <v>-24.698479286837969</v>
      </c>
      <c r="H6" s="474">
        <v>7.2576718307347673E-4</v>
      </c>
    </row>
    <row r="7" spans="1:65" ht="13" x14ac:dyDescent="0.3">
      <c r="A7" s="60" t="s">
        <v>114</v>
      </c>
      <c r="B7" s="61">
        <v>730.16831000000002</v>
      </c>
      <c r="C7" s="87">
        <v>5.2082884560115748</v>
      </c>
      <c r="D7" s="61">
        <v>3776.4180800000008</v>
      </c>
      <c r="E7" s="87">
        <v>4.7161053053654749</v>
      </c>
      <c r="F7" s="61">
        <v>7914.3837500000009</v>
      </c>
      <c r="G7" s="87">
        <v>4.7368830838819562</v>
      </c>
      <c r="H7" s="87">
        <v>100</v>
      </c>
    </row>
    <row r="8" spans="1:65" x14ac:dyDescent="0.25">
      <c r="H8" s="79" t="s">
        <v>217</v>
      </c>
    </row>
    <row r="9" spans="1:65" x14ac:dyDescent="0.25">
      <c r="A9" s="80" t="s">
        <v>471</v>
      </c>
    </row>
    <row r="10" spans="1:65" x14ac:dyDescent="0.25">
      <c r="A10" s="428" t="s">
        <v>523</v>
      </c>
    </row>
    <row r="13" spans="1:65" x14ac:dyDescent="0.25">
      <c r="B13" s="85"/>
    </row>
  </sheetData>
  <mergeCells count="3">
    <mergeCell ref="B3:C3"/>
    <mergeCell ref="D3:E3"/>
    <mergeCell ref="F3:H3"/>
  </mergeCells>
  <conditionalFormatting sqref="B6">
    <cfRule type="cellIs" dxfId="191" priority="7" operator="between">
      <formula>0</formula>
      <formula>0.5</formula>
    </cfRule>
    <cfRule type="cellIs" dxfId="190" priority="8" operator="between">
      <formula>0</formula>
      <formula>0.49</formula>
    </cfRule>
  </conditionalFormatting>
  <conditionalFormatting sqref="D6">
    <cfRule type="cellIs" dxfId="189" priority="5" operator="between">
      <formula>0</formula>
      <formula>0.5</formula>
    </cfRule>
    <cfRule type="cellIs" dxfId="188" priority="6" operator="between">
      <formula>0</formula>
      <formula>0.49</formula>
    </cfRule>
  </conditionalFormatting>
  <conditionalFormatting sqref="F6">
    <cfRule type="cellIs" dxfId="187" priority="3" operator="between">
      <formula>0</formula>
      <formula>0.5</formula>
    </cfRule>
    <cfRule type="cellIs" dxfId="186" priority="4" operator="between">
      <formula>0</formula>
      <formula>0.49</formula>
    </cfRule>
  </conditionalFormatting>
  <conditionalFormatting sqref="H6">
    <cfRule type="cellIs" dxfId="185" priority="1" operator="between">
      <formula>0</formula>
      <formula>0.5</formula>
    </cfRule>
    <cfRule type="cellIs" dxfId="184" priority="2" operator="between">
      <formula>0</formula>
      <formula>0.49</formula>
    </cfRule>
  </conditionalFormatting>
  <pageMargins left="0.74803149606299213" right="0.74803149606299213" top="0.98425196850393704" bottom="0.98425196850393704" header="0" footer="0"/>
  <pageSetup paperSize="9" scale="16" orientation="landscape" horizontalDpi="1200" verticalDpi="120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19">
    <pageSetUpPr fitToPage="1"/>
  </sheetPr>
  <dimension ref="A1:BM12"/>
  <sheetViews>
    <sheetView zoomScaleNormal="100" zoomScaleSheetLayoutView="100" workbookViewId="0"/>
  </sheetViews>
  <sheetFormatPr baseColWidth="10" defaultRowHeight="12.5" x14ac:dyDescent="0.25"/>
  <cols>
    <col min="1" max="1" width="25.58203125" style="84" customWidth="1"/>
    <col min="2" max="2" width="9.08203125" style="84" customWidth="1"/>
    <col min="3" max="3" width="12.58203125" style="84" customWidth="1"/>
    <col min="4" max="4" width="10.08203125" style="84" customWidth="1"/>
    <col min="5" max="5" width="11.58203125" style="84" customWidth="1"/>
    <col min="6" max="6" width="10.08203125" style="84" customWidth="1"/>
    <col min="7" max="7" width="11" style="84" customWidth="1"/>
    <col min="8" max="8" width="16.08203125" style="84" customWidth="1"/>
    <col min="9" max="11" width="11" style="84"/>
    <col min="12" max="12" width="11.5" style="84" customWidth="1"/>
    <col min="13" max="66" width="11" style="84"/>
    <col min="67" max="256" width="10" style="84"/>
    <col min="257" max="257" width="19.58203125" style="84" customWidth="1"/>
    <col min="258" max="259" width="8.08203125" style="84" bestFit="1" customWidth="1"/>
    <col min="260" max="260" width="9.08203125" style="84" bestFit="1" customWidth="1"/>
    <col min="261" max="261" width="7.5" style="84" bestFit="1" customWidth="1"/>
    <col min="262" max="262" width="9.08203125" style="84" bestFit="1" customWidth="1"/>
    <col min="263" max="263" width="7.5" style="84" bestFit="1" customWidth="1"/>
    <col min="264" max="264" width="11" style="84" bestFit="1" customWidth="1"/>
    <col min="265" max="267" width="10" style="84"/>
    <col min="268" max="268" width="10.08203125" style="84" bestFit="1" customWidth="1"/>
    <col min="269" max="512" width="10" style="84"/>
    <col min="513" max="513" width="19.58203125" style="84" customWidth="1"/>
    <col min="514" max="515" width="8.08203125" style="84" bestFit="1" customWidth="1"/>
    <col min="516" max="516" width="9.08203125" style="84" bestFit="1" customWidth="1"/>
    <col min="517" max="517" width="7.5" style="84" bestFit="1" customWidth="1"/>
    <col min="518" max="518" width="9.08203125" style="84" bestFit="1" customWidth="1"/>
    <col min="519" max="519" width="7.5" style="84" bestFit="1" customWidth="1"/>
    <col min="520" max="520" width="11" style="84" bestFit="1" customWidth="1"/>
    <col min="521" max="523" width="10" style="84"/>
    <col min="524" max="524" width="10.08203125" style="84" bestFit="1" customWidth="1"/>
    <col min="525" max="768" width="10" style="84"/>
    <col min="769" max="769" width="19.58203125" style="84" customWidth="1"/>
    <col min="770" max="771" width="8.08203125" style="84" bestFit="1" customWidth="1"/>
    <col min="772" max="772" width="9.08203125" style="84" bestFit="1" customWidth="1"/>
    <col min="773" max="773" width="7.5" style="84" bestFit="1" customWidth="1"/>
    <col min="774" max="774" width="9.08203125" style="84" bestFit="1" customWidth="1"/>
    <col min="775" max="775" width="7.5" style="84" bestFit="1" customWidth="1"/>
    <col min="776" max="776" width="11" style="84" bestFit="1" customWidth="1"/>
    <col min="777" max="779" width="10" style="84"/>
    <col min="780" max="780" width="10.08203125" style="84" bestFit="1" customWidth="1"/>
    <col min="781" max="1024" width="11" style="84"/>
    <col min="1025" max="1025" width="19.58203125" style="84" customWidth="1"/>
    <col min="1026" max="1027" width="8.08203125" style="84" bestFit="1" customWidth="1"/>
    <col min="1028" max="1028" width="9.08203125" style="84" bestFit="1" customWidth="1"/>
    <col min="1029" max="1029" width="7.5" style="84" bestFit="1" customWidth="1"/>
    <col min="1030" max="1030" width="9.08203125" style="84" bestFit="1" customWidth="1"/>
    <col min="1031" max="1031" width="7.5" style="84" bestFit="1" customWidth="1"/>
    <col min="1032" max="1032" width="11" style="84" bestFit="1" customWidth="1"/>
    <col min="1033" max="1035" width="10" style="84"/>
    <col min="1036" max="1036" width="10.08203125" style="84" bestFit="1" customWidth="1"/>
    <col min="1037" max="1280" width="10" style="84"/>
    <col min="1281" max="1281" width="19.58203125" style="84" customWidth="1"/>
    <col min="1282" max="1283" width="8.08203125" style="84" bestFit="1" customWidth="1"/>
    <col min="1284" max="1284" width="9.08203125" style="84" bestFit="1" customWidth="1"/>
    <col min="1285" max="1285" width="7.5" style="84" bestFit="1" customWidth="1"/>
    <col min="1286" max="1286" width="9.08203125" style="84" bestFit="1" customWidth="1"/>
    <col min="1287" max="1287" width="7.5" style="84" bestFit="1" customWidth="1"/>
    <col min="1288" max="1288" width="11" style="84" bestFit="1" customWidth="1"/>
    <col min="1289" max="1291" width="10" style="84"/>
    <col min="1292" max="1292" width="10.08203125" style="84" bestFit="1" customWidth="1"/>
    <col min="1293" max="1536" width="10" style="84"/>
    <col min="1537" max="1537" width="19.58203125" style="84" customWidth="1"/>
    <col min="1538" max="1539" width="8.08203125" style="84" bestFit="1" customWidth="1"/>
    <col min="1540" max="1540" width="9.08203125" style="84" bestFit="1" customWidth="1"/>
    <col min="1541" max="1541" width="7.5" style="84" bestFit="1" customWidth="1"/>
    <col min="1542" max="1542" width="9.08203125" style="84" bestFit="1" customWidth="1"/>
    <col min="1543" max="1543" width="7.5" style="84" bestFit="1" customWidth="1"/>
    <col min="1544" max="1544" width="11" style="84" bestFit="1" customWidth="1"/>
    <col min="1545" max="1547" width="10" style="84"/>
    <col min="1548" max="1548" width="10.08203125" style="84" bestFit="1" customWidth="1"/>
    <col min="1549" max="1792" width="10" style="84"/>
    <col min="1793" max="1793" width="19.58203125" style="84" customWidth="1"/>
    <col min="1794" max="1795" width="8.08203125" style="84" bestFit="1" customWidth="1"/>
    <col min="1796" max="1796" width="9.08203125" style="84" bestFit="1" customWidth="1"/>
    <col min="1797" max="1797" width="7.5" style="84" bestFit="1" customWidth="1"/>
    <col min="1798" max="1798" width="9.08203125" style="84" bestFit="1" customWidth="1"/>
    <col min="1799" max="1799" width="7.5" style="84" bestFit="1" customWidth="1"/>
    <col min="1800" max="1800" width="11" style="84" bestFit="1" customWidth="1"/>
    <col min="1801" max="1803" width="10" style="84"/>
    <col min="1804" max="1804" width="10.08203125" style="84" bestFit="1" customWidth="1"/>
    <col min="1805" max="2048" width="11" style="84"/>
    <col min="2049" max="2049" width="19.58203125" style="84" customWidth="1"/>
    <col min="2050" max="2051" width="8.08203125" style="84" bestFit="1" customWidth="1"/>
    <col min="2052" max="2052" width="9.08203125" style="84" bestFit="1" customWidth="1"/>
    <col min="2053" max="2053" width="7.5" style="84" bestFit="1" customWidth="1"/>
    <col min="2054" max="2054" width="9.08203125" style="84" bestFit="1" customWidth="1"/>
    <col min="2055" max="2055" width="7.5" style="84" bestFit="1" customWidth="1"/>
    <col min="2056" max="2056" width="11" style="84" bestFit="1" customWidth="1"/>
    <col min="2057" max="2059" width="10" style="84"/>
    <col min="2060" max="2060" width="10.08203125" style="84" bestFit="1" customWidth="1"/>
    <col min="2061" max="2304" width="10" style="84"/>
    <col min="2305" max="2305" width="19.58203125" style="84" customWidth="1"/>
    <col min="2306" max="2307" width="8.08203125" style="84" bestFit="1" customWidth="1"/>
    <col min="2308" max="2308" width="9.08203125" style="84" bestFit="1" customWidth="1"/>
    <col min="2309" max="2309" width="7.5" style="84" bestFit="1" customWidth="1"/>
    <col min="2310" max="2310" width="9.08203125" style="84" bestFit="1" customWidth="1"/>
    <col min="2311" max="2311" width="7.5" style="84" bestFit="1" customWidth="1"/>
    <col min="2312" max="2312" width="11" style="84" bestFit="1" customWidth="1"/>
    <col min="2313" max="2315" width="10" style="84"/>
    <col min="2316" max="2316" width="10.08203125" style="84" bestFit="1" customWidth="1"/>
    <col min="2317" max="2560" width="10" style="84"/>
    <col min="2561" max="2561" width="19.58203125" style="84" customWidth="1"/>
    <col min="2562" max="2563" width="8.08203125" style="84" bestFit="1" customWidth="1"/>
    <col min="2564" max="2564" width="9.08203125" style="84" bestFit="1" customWidth="1"/>
    <col min="2565" max="2565" width="7.5" style="84" bestFit="1" customWidth="1"/>
    <col min="2566" max="2566" width="9.08203125" style="84" bestFit="1" customWidth="1"/>
    <col min="2567" max="2567" width="7.5" style="84" bestFit="1" customWidth="1"/>
    <col min="2568" max="2568" width="11" style="84" bestFit="1" customWidth="1"/>
    <col min="2569" max="2571" width="10" style="84"/>
    <col min="2572" max="2572" width="10.08203125" style="84" bestFit="1" customWidth="1"/>
    <col min="2573" max="2816" width="10" style="84"/>
    <col min="2817" max="2817" width="19.58203125" style="84" customWidth="1"/>
    <col min="2818" max="2819" width="8.08203125" style="84" bestFit="1" customWidth="1"/>
    <col min="2820" max="2820" width="9.08203125" style="84" bestFit="1" customWidth="1"/>
    <col min="2821" max="2821" width="7.5" style="84" bestFit="1" customWidth="1"/>
    <col min="2822" max="2822" width="9.08203125" style="84" bestFit="1" customWidth="1"/>
    <col min="2823" max="2823" width="7.5" style="84" bestFit="1" customWidth="1"/>
    <col min="2824" max="2824" width="11" style="84" bestFit="1" customWidth="1"/>
    <col min="2825" max="2827" width="10" style="84"/>
    <col min="2828" max="2828" width="10.08203125" style="84" bestFit="1" customWidth="1"/>
    <col min="2829" max="3072" width="11" style="84"/>
    <col min="3073" max="3073" width="19.58203125" style="84" customWidth="1"/>
    <col min="3074" max="3075" width="8.08203125" style="84" bestFit="1" customWidth="1"/>
    <col min="3076" max="3076" width="9.08203125" style="84" bestFit="1" customWidth="1"/>
    <col min="3077" max="3077" width="7.5" style="84" bestFit="1" customWidth="1"/>
    <col min="3078" max="3078" width="9.08203125" style="84" bestFit="1" customWidth="1"/>
    <col min="3079" max="3079" width="7.5" style="84" bestFit="1" customWidth="1"/>
    <col min="3080" max="3080" width="11" style="84" bestFit="1" customWidth="1"/>
    <col min="3081" max="3083" width="10" style="84"/>
    <col min="3084" max="3084" width="10.08203125" style="84" bestFit="1" customWidth="1"/>
    <col min="3085" max="3328" width="10" style="84"/>
    <col min="3329" max="3329" width="19.58203125" style="84" customWidth="1"/>
    <col min="3330" max="3331" width="8.08203125" style="84" bestFit="1" customWidth="1"/>
    <col min="3332" max="3332" width="9.08203125" style="84" bestFit="1" customWidth="1"/>
    <col min="3333" max="3333" width="7.5" style="84" bestFit="1" customWidth="1"/>
    <col min="3334" max="3334" width="9.08203125" style="84" bestFit="1" customWidth="1"/>
    <col min="3335" max="3335" width="7.5" style="84" bestFit="1" customWidth="1"/>
    <col min="3336" max="3336" width="11" style="84" bestFit="1" customWidth="1"/>
    <col min="3337" max="3339" width="10" style="84"/>
    <col min="3340" max="3340" width="10.08203125" style="84" bestFit="1" customWidth="1"/>
    <col min="3341" max="3584" width="10" style="84"/>
    <col min="3585" max="3585" width="19.58203125" style="84" customWidth="1"/>
    <col min="3586" max="3587" width="8.08203125" style="84" bestFit="1" customWidth="1"/>
    <col min="3588" max="3588" width="9.08203125" style="84" bestFit="1" customWidth="1"/>
    <col min="3589" max="3589" width="7.5" style="84" bestFit="1" customWidth="1"/>
    <col min="3590" max="3590" width="9.08203125" style="84" bestFit="1" customWidth="1"/>
    <col min="3591" max="3591" width="7.5" style="84" bestFit="1" customWidth="1"/>
    <col min="3592" max="3592" width="11" style="84" bestFit="1" customWidth="1"/>
    <col min="3593" max="3595" width="10" style="84"/>
    <col min="3596" max="3596" width="10.08203125" style="84" bestFit="1" customWidth="1"/>
    <col min="3597" max="3840" width="10" style="84"/>
    <col min="3841" max="3841" width="19.58203125" style="84" customWidth="1"/>
    <col min="3842" max="3843" width="8.08203125" style="84" bestFit="1" customWidth="1"/>
    <col min="3844" max="3844" width="9.08203125" style="84" bestFit="1" customWidth="1"/>
    <col min="3845" max="3845" width="7.5" style="84" bestFit="1" customWidth="1"/>
    <col min="3846" max="3846" width="9.08203125" style="84" bestFit="1" customWidth="1"/>
    <col min="3847" max="3847" width="7.5" style="84" bestFit="1" customWidth="1"/>
    <col min="3848" max="3848" width="11" style="84" bestFit="1" customWidth="1"/>
    <col min="3849" max="3851" width="10" style="84"/>
    <col min="3852" max="3852" width="10.08203125" style="84" bestFit="1" customWidth="1"/>
    <col min="3853" max="4096" width="11" style="84"/>
    <col min="4097" max="4097" width="19.58203125" style="84" customWidth="1"/>
    <col min="4098" max="4099" width="8.08203125" style="84" bestFit="1" customWidth="1"/>
    <col min="4100" max="4100" width="9.08203125" style="84" bestFit="1" customWidth="1"/>
    <col min="4101" max="4101" width="7.5" style="84" bestFit="1" customWidth="1"/>
    <col min="4102" max="4102" width="9.08203125" style="84" bestFit="1" customWidth="1"/>
    <col min="4103" max="4103" width="7.5" style="84" bestFit="1" customWidth="1"/>
    <col min="4104" max="4104" width="11" style="84" bestFit="1" customWidth="1"/>
    <col min="4105" max="4107" width="10" style="84"/>
    <col min="4108" max="4108" width="10.08203125" style="84" bestFit="1" customWidth="1"/>
    <col min="4109" max="4352" width="10" style="84"/>
    <col min="4353" max="4353" width="19.58203125" style="84" customWidth="1"/>
    <col min="4354" max="4355" width="8.08203125" style="84" bestFit="1" customWidth="1"/>
    <col min="4356" max="4356" width="9.08203125" style="84" bestFit="1" customWidth="1"/>
    <col min="4357" max="4357" width="7.5" style="84" bestFit="1" customWidth="1"/>
    <col min="4358" max="4358" width="9.08203125" style="84" bestFit="1" customWidth="1"/>
    <col min="4359" max="4359" width="7.5" style="84" bestFit="1" customWidth="1"/>
    <col min="4360" max="4360" width="11" style="84" bestFit="1" customWidth="1"/>
    <col min="4361" max="4363" width="10" style="84"/>
    <col min="4364" max="4364" width="10.08203125" style="84" bestFit="1" customWidth="1"/>
    <col min="4365" max="4608" width="10" style="84"/>
    <col min="4609" max="4609" width="19.58203125" style="84" customWidth="1"/>
    <col min="4610" max="4611" width="8.08203125" style="84" bestFit="1" customWidth="1"/>
    <col min="4612" max="4612" width="9.08203125" style="84" bestFit="1" customWidth="1"/>
    <col min="4613" max="4613" width="7.5" style="84" bestFit="1" customWidth="1"/>
    <col min="4614" max="4614" width="9.08203125" style="84" bestFit="1" customWidth="1"/>
    <col min="4615" max="4615" width="7.5" style="84" bestFit="1" customWidth="1"/>
    <col min="4616" max="4616" width="11" style="84" bestFit="1" customWidth="1"/>
    <col min="4617" max="4619" width="10" style="84"/>
    <col min="4620" max="4620" width="10.08203125" style="84" bestFit="1" customWidth="1"/>
    <col min="4621" max="4864" width="10" style="84"/>
    <col min="4865" max="4865" width="19.58203125" style="84" customWidth="1"/>
    <col min="4866" max="4867" width="8.08203125" style="84" bestFit="1" customWidth="1"/>
    <col min="4868" max="4868" width="9.08203125" style="84" bestFit="1" customWidth="1"/>
    <col min="4869" max="4869" width="7.5" style="84" bestFit="1" customWidth="1"/>
    <col min="4870" max="4870" width="9.08203125" style="84" bestFit="1" customWidth="1"/>
    <col min="4871" max="4871" width="7.5" style="84" bestFit="1" customWidth="1"/>
    <col min="4872" max="4872" width="11" style="84" bestFit="1" customWidth="1"/>
    <col min="4873" max="4875" width="10" style="84"/>
    <col min="4876" max="4876" width="10.08203125" style="84" bestFit="1" customWidth="1"/>
    <col min="4877" max="5120" width="11" style="84"/>
    <col min="5121" max="5121" width="19.58203125" style="84" customWidth="1"/>
    <col min="5122" max="5123" width="8.08203125" style="84" bestFit="1" customWidth="1"/>
    <col min="5124" max="5124" width="9.08203125" style="84" bestFit="1" customWidth="1"/>
    <col min="5125" max="5125" width="7.5" style="84" bestFit="1" customWidth="1"/>
    <col min="5126" max="5126" width="9.08203125" style="84" bestFit="1" customWidth="1"/>
    <col min="5127" max="5127" width="7.5" style="84" bestFit="1" customWidth="1"/>
    <col min="5128" max="5128" width="11" style="84" bestFit="1" customWidth="1"/>
    <col min="5129" max="5131" width="10" style="84"/>
    <col min="5132" max="5132" width="10.08203125" style="84" bestFit="1" customWidth="1"/>
    <col min="5133" max="5376" width="10" style="84"/>
    <col min="5377" max="5377" width="19.58203125" style="84" customWidth="1"/>
    <col min="5378" max="5379" width="8.08203125" style="84" bestFit="1" customWidth="1"/>
    <col min="5380" max="5380" width="9.08203125" style="84" bestFit="1" customWidth="1"/>
    <col min="5381" max="5381" width="7.5" style="84" bestFit="1" customWidth="1"/>
    <col min="5382" max="5382" width="9.08203125" style="84" bestFit="1" customWidth="1"/>
    <col min="5383" max="5383" width="7.5" style="84" bestFit="1" customWidth="1"/>
    <col min="5384" max="5384" width="11" style="84" bestFit="1" customWidth="1"/>
    <col min="5385" max="5387" width="10" style="84"/>
    <col min="5388" max="5388" width="10.08203125" style="84" bestFit="1" customWidth="1"/>
    <col min="5389" max="5632" width="10" style="84"/>
    <col min="5633" max="5633" width="19.58203125" style="84" customWidth="1"/>
    <col min="5634" max="5635" width="8.08203125" style="84" bestFit="1" customWidth="1"/>
    <col min="5636" max="5636" width="9.08203125" style="84" bestFit="1" customWidth="1"/>
    <col min="5637" max="5637" width="7.5" style="84" bestFit="1" customWidth="1"/>
    <col min="5638" max="5638" width="9.08203125" style="84" bestFit="1" customWidth="1"/>
    <col min="5639" max="5639" width="7.5" style="84" bestFit="1" customWidth="1"/>
    <col min="5640" max="5640" width="11" style="84" bestFit="1" customWidth="1"/>
    <col min="5641" max="5643" width="10" style="84"/>
    <col min="5644" max="5644" width="10.08203125" style="84" bestFit="1" customWidth="1"/>
    <col min="5645" max="5888" width="10" style="84"/>
    <col min="5889" max="5889" width="19.58203125" style="84" customWidth="1"/>
    <col min="5890" max="5891" width="8.08203125" style="84" bestFit="1" customWidth="1"/>
    <col min="5892" max="5892" width="9.08203125" style="84" bestFit="1" customWidth="1"/>
    <col min="5893" max="5893" width="7.5" style="84" bestFit="1" customWidth="1"/>
    <col min="5894" max="5894" width="9.08203125" style="84" bestFit="1" customWidth="1"/>
    <col min="5895" max="5895" width="7.5" style="84" bestFit="1" customWidth="1"/>
    <col min="5896" max="5896" width="11" style="84" bestFit="1" customWidth="1"/>
    <col min="5897" max="5899" width="10" style="84"/>
    <col min="5900" max="5900" width="10.08203125" style="84" bestFit="1" customWidth="1"/>
    <col min="5901" max="6144" width="11" style="84"/>
    <col min="6145" max="6145" width="19.58203125" style="84" customWidth="1"/>
    <col min="6146" max="6147" width="8.08203125" style="84" bestFit="1" customWidth="1"/>
    <col min="6148" max="6148" width="9.08203125" style="84" bestFit="1" customWidth="1"/>
    <col min="6149" max="6149" width="7.5" style="84" bestFit="1" customWidth="1"/>
    <col min="6150" max="6150" width="9.08203125" style="84" bestFit="1" customWidth="1"/>
    <col min="6151" max="6151" width="7.5" style="84" bestFit="1" customWidth="1"/>
    <col min="6152" max="6152" width="11" style="84" bestFit="1" customWidth="1"/>
    <col min="6153" max="6155" width="10" style="84"/>
    <col min="6156" max="6156" width="10.08203125" style="84" bestFit="1" customWidth="1"/>
    <col min="6157" max="6400" width="10" style="84"/>
    <col min="6401" max="6401" width="19.58203125" style="84" customWidth="1"/>
    <col min="6402" max="6403" width="8.08203125" style="84" bestFit="1" customWidth="1"/>
    <col min="6404" max="6404" width="9.08203125" style="84" bestFit="1" customWidth="1"/>
    <col min="6405" max="6405" width="7.5" style="84" bestFit="1" customWidth="1"/>
    <col min="6406" max="6406" width="9.08203125" style="84" bestFit="1" customWidth="1"/>
    <col min="6407" max="6407" width="7.5" style="84" bestFit="1" customWidth="1"/>
    <col min="6408" max="6408" width="11" style="84" bestFit="1" customWidth="1"/>
    <col min="6409" max="6411" width="10" style="84"/>
    <col min="6412" max="6412" width="10.08203125" style="84" bestFit="1" customWidth="1"/>
    <col min="6413" max="6656" width="10" style="84"/>
    <col min="6657" max="6657" width="19.58203125" style="84" customWidth="1"/>
    <col min="6658" max="6659" width="8.08203125" style="84" bestFit="1" customWidth="1"/>
    <col min="6660" max="6660" width="9.08203125" style="84" bestFit="1" customWidth="1"/>
    <col min="6661" max="6661" width="7.5" style="84" bestFit="1" customWidth="1"/>
    <col min="6662" max="6662" width="9.08203125" style="84" bestFit="1" customWidth="1"/>
    <col min="6663" max="6663" width="7.5" style="84" bestFit="1" customWidth="1"/>
    <col min="6664" max="6664" width="11" style="84" bestFit="1" customWidth="1"/>
    <col min="6665" max="6667" width="10" style="84"/>
    <col min="6668" max="6668" width="10.08203125" style="84" bestFit="1" customWidth="1"/>
    <col min="6669" max="6912" width="10" style="84"/>
    <col min="6913" max="6913" width="19.58203125" style="84" customWidth="1"/>
    <col min="6914" max="6915" width="8.08203125" style="84" bestFit="1" customWidth="1"/>
    <col min="6916" max="6916" width="9.08203125" style="84" bestFit="1" customWidth="1"/>
    <col min="6917" max="6917" width="7.5" style="84" bestFit="1" customWidth="1"/>
    <col min="6918" max="6918" width="9.08203125" style="84" bestFit="1" customWidth="1"/>
    <col min="6919" max="6919" width="7.5" style="84" bestFit="1" customWidth="1"/>
    <col min="6920" max="6920" width="11" style="84" bestFit="1" customWidth="1"/>
    <col min="6921" max="6923" width="10" style="84"/>
    <col min="6924" max="6924" width="10.08203125" style="84" bestFit="1" customWidth="1"/>
    <col min="6925" max="7168" width="11" style="84"/>
    <col min="7169" max="7169" width="19.58203125" style="84" customWidth="1"/>
    <col min="7170" max="7171" width="8.08203125" style="84" bestFit="1" customWidth="1"/>
    <col min="7172" max="7172" width="9.08203125" style="84" bestFit="1" customWidth="1"/>
    <col min="7173" max="7173" width="7.5" style="84" bestFit="1" customWidth="1"/>
    <col min="7174" max="7174" width="9.08203125" style="84" bestFit="1" customWidth="1"/>
    <col min="7175" max="7175" width="7.5" style="84" bestFit="1" customWidth="1"/>
    <col min="7176" max="7176" width="11" style="84" bestFit="1" customWidth="1"/>
    <col min="7177" max="7179" width="10" style="84"/>
    <col min="7180" max="7180" width="10.08203125" style="84" bestFit="1" customWidth="1"/>
    <col min="7181" max="7424" width="10" style="84"/>
    <col min="7425" max="7425" width="19.58203125" style="84" customWidth="1"/>
    <col min="7426" max="7427" width="8.08203125" style="84" bestFit="1" customWidth="1"/>
    <col min="7428" max="7428" width="9.08203125" style="84" bestFit="1" customWidth="1"/>
    <col min="7429" max="7429" width="7.5" style="84" bestFit="1" customWidth="1"/>
    <col min="7430" max="7430" width="9.08203125" style="84" bestFit="1" customWidth="1"/>
    <col min="7431" max="7431" width="7.5" style="84" bestFit="1" customWidth="1"/>
    <col min="7432" max="7432" width="11" style="84" bestFit="1" customWidth="1"/>
    <col min="7433" max="7435" width="10" style="84"/>
    <col min="7436" max="7436" width="10.08203125" style="84" bestFit="1" customWidth="1"/>
    <col min="7437" max="7680" width="10" style="84"/>
    <col min="7681" max="7681" width="19.58203125" style="84" customWidth="1"/>
    <col min="7682" max="7683" width="8.08203125" style="84" bestFit="1" customWidth="1"/>
    <col min="7684" max="7684" width="9.08203125" style="84" bestFit="1" customWidth="1"/>
    <col min="7685" max="7685" width="7.5" style="84" bestFit="1" customWidth="1"/>
    <col min="7686" max="7686" width="9.08203125" style="84" bestFit="1" customWidth="1"/>
    <col min="7687" max="7687" width="7.5" style="84" bestFit="1" customWidth="1"/>
    <col min="7688" max="7688" width="11" style="84" bestFit="1" customWidth="1"/>
    <col min="7689" max="7691" width="10" style="84"/>
    <col min="7692" max="7692" width="10.08203125" style="84" bestFit="1" customWidth="1"/>
    <col min="7693" max="7936" width="10" style="84"/>
    <col min="7937" max="7937" width="19.58203125" style="84" customWidth="1"/>
    <col min="7938" max="7939" width="8.08203125" style="84" bestFit="1" customWidth="1"/>
    <col min="7940" max="7940" width="9.08203125" style="84" bestFit="1" customWidth="1"/>
    <col min="7941" max="7941" width="7.5" style="84" bestFit="1" customWidth="1"/>
    <col min="7942" max="7942" width="9.08203125" style="84" bestFit="1" customWidth="1"/>
    <col min="7943" max="7943" width="7.5" style="84" bestFit="1" customWidth="1"/>
    <col min="7944" max="7944" width="11" style="84" bestFit="1" customWidth="1"/>
    <col min="7945" max="7947" width="10" style="84"/>
    <col min="7948" max="7948" width="10.08203125" style="84" bestFit="1" customWidth="1"/>
    <col min="7949" max="8192" width="11" style="84"/>
    <col min="8193" max="8193" width="19.58203125" style="84" customWidth="1"/>
    <col min="8194" max="8195" width="8.08203125" style="84" bestFit="1" customWidth="1"/>
    <col min="8196" max="8196" width="9.08203125" style="84" bestFit="1" customWidth="1"/>
    <col min="8197" max="8197" width="7.5" style="84" bestFit="1" customWidth="1"/>
    <col min="8198" max="8198" width="9.08203125" style="84" bestFit="1" customWidth="1"/>
    <col min="8199" max="8199" width="7.5" style="84" bestFit="1" customWidth="1"/>
    <col min="8200" max="8200" width="11" style="84" bestFit="1" customWidth="1"/>
    <col min="8201" max="8203" width="10" style="84"/>
    <col min="8204" max="8204" width="10.08203125" style="84" bestFit="1" customWidth="1"/>
    <col min="8205" max="8448" width="10" style="84"/>
    <col min="8449" max="8449" width="19.58203125" style="84" customWidth="1"/>
    <col min="8450" max="8451" width="8.08203125" style="84" bestFit="1" customWidth="1"/>
    <col min="8452" max="8452" width="9.08203125" style="84" bestFit="1" customWidth="1"/>
    <col min="8453" max="8453" width="7.5" style="84" bestFit="1" customWidth="1"/>
    <col min="8454" max="8454" width="9.08203125" style="84" bestFit="1" customWidth="1"/>
    <col min="8455" max="8455" width="7.5" style="84" bestFit="1" customWidth="1"/>
    <col min="8456" max="8456" width="11" style="84" bestFit="1" customWidth="1"/>
    <col min="8457" max="8459" width="10" style="84"/>
    <col min="8460" max="8460" width="10.08203125" style="84" bestFit="1" customWidth="1"/>
    <col min="8461" max="8704" width="10" style="84"/>
    <col min="8705" max="8705" width="19.58203125" style="84" customWidth="1"/>
    <col min="8706" max="8707" width="8.08203125" style="84" bestFit="1" customWidth="1"/>
    <col min="8708" max="8708" width="9.08203125" style="84" bestFit="1" customWidth="1"/>
    <col min="8709" max="8709" width="7.5" style="84" bestFit="1" customWidth="1"/>
    <col min="8710" max="8710" width="9.08203125" style="84" bestFit="1" customWidth="1"/>
    <col min="8711" max="8711" width="7.5" style="84" bestFit="1" customWidth="1"/>
    <col min="8712" max="8712" width="11" style="84" bestFit="1" customWidth="1"/>
    <col min="8713" max="8715" width="10" style="84"/>
    <col min="8716" max="8716" width="10.08203125" style="84" bestFit="1" customWidth="1"/>
    <col min="8717" max="8960" width="10" style="84"/>
    <col min="8961" max="8961" width="19.58203125" style="84" customWidth="1"/>
    <col min="8962" max="8963" width="8.08203125" style="84" bestFit="1" customWidth="1"/>
    <col min="8964" max="8964" width="9.08203125" style="84" bestFit="1" customWidth="1"/>
    <col min="8965" max="8965" width="7.5" style="84" bestFit="1" customWidth="1"/>
    <col min="8966" max="8966" width="9.08203125" style="84" bestFit="1" customWidth="1"/>
    <col min="8967" max="8967" width="7.5" style="84" bestFit="1" customWidth="1"/>
    <col min="8968" max="8968" width="11" style="84" bestFit="1" customWidth="1"/>
    <col min="8969" max="8971" width="10" style="84"/>
    <col min="8972" max="8972" width="10.08203125" style="84" bestFit="1" customWidth="1"/>
    <col min="8973" max="9216" width="11" style="84"/>
    <col min="9217" max="9217" width="19.58203125" style="84" customWidth="1"/>
    <col min="9218" max="9219" width="8.08203125" style="84" bestFit="1" customWidth="1"/>
    <col min="9220" max="9220" width="9.08203125" style="84" bestFit="1" customWidth="1"/>
    <col min="9221" max="9221" width="7.5" style="84" bestFit="1" customWidth="1"/>
    <col min="9222" max="9222" width="9.08203125" style="84" bestFit="1" customWidth="1"/>
    <col min="9223" max="9223" width="7.5" style="84" bestFit="1" customWidth="1"/>
    <col min="9224" max="9224" width="11" style="84" bestFit="1" customWidth="1"/>
    <col min="9225" max="9227" width="10" style="84"/>
    <col min="9228" max="9228" width="10.08203125" style="84" bestFit="1" customWidth="1"/>
    <col min="9229" max="9472" width="10" style="84"/>
    <col min="9473" max="9473" width="19.58203125" style="84" customWidth="1"/>
    <col min="9474" max="9475" width="8.08203125" style="84" bestFit="1" customWidth="1"/>
    <col min="9476" max="9476" width="9.08203125" style="84" bestFit="1" customWidth="1"/>
    <col min="9477" max="9477" width="7.5" style="84" bestFit="1" customWidth="1"/>
    <col min="9478" max="9478" width="9.08203125" style="84" bestFit="1" customWidth="1"/>
    <col min="9479" max="9479" width="7.5" style="84" bestFit="1" customWidth="1"/>
    <col min="9480" max="9480" width="11" style="84" bestFit="1" customWidth="1"/>
    <col min="9481" max="9483" width="10" style="84"/>
    <col min="9484" max="9484" width="10.08203125" style="84" bestFit="1" customWidth="1"/>
    <col min="9485" max="9728" width="10" style="84"/>
    <col min="9729" max="9729" width="19.58203125" style="84" customWidth="1"/>
    <col min="9730" max="9731" width="8.08203125" style="84" bestFit="1" customWidth="1"/>
    <col min="9732" max="9732" width="9.08203125" style="84" bestFit="1" customWidth="1"/>
    <col min="9733" max="9733" width="7.5" style="84" bestFit="1" customWidth="1"/>
    <col min="9734" max="9734" width="9.08203125" style="84" bestFit="1" customWidth="1"/>
    <col min="9735" max="9735" width="7.5" style="84" bestFit="1" customWidth="1"/>
    <col min="9736" max="9736" width="11" style="84" bestFit="1" customWidth="1"/>
    <col min="9737" max="9739" width="10" style="84"/>
    <col min="9740" max="9740" width="10.08203125" style="84" bestFit="1" customWidth="1"/>
    <col min="9741" max="9984" width="10" style="84"/>
    <col min="9985" max="9985" width="19.58203125" style="84" customWidth="1"/>
    <col min="9986" max="9987" width="8.08203125" style="84" bestFit="1" customWidth="1"/>
    <col min="9988" max="9988" width="9.08203125" style="84" bestFit="1" customWidth="1"/>
    <col min="9989" max="9989" width="7.5" style="84" bestFit="1" customWidth="1"/>
    <col min="9990" max="9990" width="9.08203125" style="84" bestFit="1" customWidth="1"/>
    <col min="9991" max="9991" width="7.5" style="84" bestFit="1" customWidth="1"/>
    <col min="9992" max="9992" width="11" style="84" bestFit="1" customWidth="1"/>
    <col min="9993" max="9995" width="10" style="84"/>
    <col min="9996" max="9996" width="10.08203125" style="84" bestFit="1" customWidth="1"/>
    <col min="9997" max="10240" width="11" style="84"/>
    <col min="10241" max="10241" width="19.58203125" style="84" customWidth="1"/>
    <col min="10242" max="10243" width="8.08203125" style="84" bestFit="1" customWidth="1"/>
    <col min="10244" max="10244" width="9.08203125" style="84" bestFit="1" customWidth="1"/>
    <col min="10245" max="10245" width="7.5" style="84" bestFit="1" customWidth="1"/>
    <col min="10246" max="10246" width="9.08203125" style="84" bestFit="1" customWidth="1"/>
    <col min="10247" max="10247" width="7.5" style="84" bestFit="1" customWidth="1"/>
    <col min="10248" max="10248" width="11" style="84" bestFit="1" customWidth="1"/>
    <col min="10249" max="10251" width="10" style="84"/>
    <col min="10252" max="10252" width="10.08203125" style="84" bestFit="1" customWidth="1"/>
    <col min="10253" max="10496" width="10" style="84"/>
    <col min="10497" max="10497" width="19.58203125" style="84" customWidth="1"/>
    <col min="10498" max="10499" width="8.08203125" style="84" bestFit="1" customWidth="1"/>
    <col min="10500" max="10500" width="9.08203125" style="84" bestFit="1" customWidth="1"/>
    <col min="10501" max="10501" width="7.5" style="84" bestFit="1" customWidth="1"/>
    <col min="10502" max="10502" width="9.08203125" style="84" bestFit="1" customWidth="1"/>
    <col min="10503" max="10503" width="7.5" style="84" bestFit="1" customWidth="1"/>
    <col min="10504" max="10504" width="11" style="84" bestFit="1" customWidth="1"/>
    <col min="10505" max="10507" width="10" style="84"/>
    <col min="10508" max="10508" width="10.08203125" style="84" bestFit="1" customWidth="1"/>
    <col min="10509" max="10752" width="10" style="84"/>
    <col min="10753" max="10753" width="19.58203125" style="84" customWidth="1"/>
    <col min="10754" max="10755" width="8.08203125" style="84" bestFit="1" customWidth="1"/>
    <col min="10756" max="10756" width="9.08203125" style="84" bestFit="1" customWidth="1"/>
    <col min="10757" max="10757" width="7.5" style="84" bestFit="1" customWidth="1"/>
    <col min="10758" max="10758" width="9.08203125" style="84" bestFit="1" customWidth="1"/>
    <col min="10759" max="10759" width="7.5" style="84" bestFit="1" customWidth="1"/>
    <col min="10760" max="10760" width="11" style="84" bestFit="1" customWidth="1"/>
    <col min="10761" max="10763" width="10" style="84"/>
    <col min="10764" max="10764" width="10.08203125" style="84" bestFit="1" customWidth="1"/>
    <col min="10765" max="11008" width="10" style="84"/>
    <col min="11009" max="11009" width="19.58203125" style="84" customWidth="1"/>
    <col min="11010" max="11011" width="8.08203125" style="84" bestFit="1" customWidth="1"/>
    <col min="11012" max="11012" width="9.08203125" style="84" bestFit="1" customWidth="1"/>
    <col min="11013" max="11013" width="7.5" style="84" bestFit="1" customWidth="1"/>
    <col min="11014" max="11014" width="9.08203125" style="84" bestFit="1" customWidth="1"/>
    <col min="11015" max="11015" width="7.5" style="84" bestFit="1" customWidth="1"/>
    <col min="11016" max="11016" width="11" style="84" bestFit="1" customWidth="1"/>
    <col min="11017" max="11019" width="10" style="84"/>
    <col min="11020" max="11020" width="10.08203125" style="84" bestFit="1" customWidth="1"/>
    <col min="11021" max="11264" width="11" style="84"/>
    <col min="11265" max="11265" width="19.58203125" style="84" customWidth="1"/>
    <col min="11266" max="11267" width="8.08203125" style="84" bestFit="1" customWidth="1"/>
    <col min="11268" max="11268" width="9.08203125" style="84" bestFit="1" customWidth="1"/>
    <col min="11269" max="11269" width="7.5" style="84" bestFit="1" customWidth="1"/>
    <col min="11270" max="11270" width="9.08203125" style="84" bestFit="1" customWidth="1"/>
    <col min="11271" max="11271" width="7.5" style="84" bestFit="1" customWidth="1"/>
    <col min="11272" max="11272" width="11" style="84" bestFit="1" customWidth="1"/>
    <col min="11273" max="11275" width="10" style="84"/>
    <col min="11276" max="11276" width="10.08203125" style="84" bestFit="1" customWidth="1"/>
    <col min="11277" max="11520" width="10" style="84"/>
    <col min="11521" max="11521" width="19.58203125" style="84" customWidth="1"/>
    <col min="11522" max="11523" width="8.08203125" style="84" bestFit="1" customWidth="1"/>
    <col min="11524" max="11524" width="9.08203125" style="84" bestFit="1" customWidth="1"/>
    <col min="11525" max="11525" width="7.5" style="84" bestFit="1" customWidth="1"/>
    <col min="11526" max="11526" width="9.08203125" style="84" bestFit="1" customWidth="1"/>
    <col min="11527" max="11527" width="7.5" style="84" bestFit="1" customWidth="1"/>
    <col min="11528" max="11528" width="11" style="84" bestFit="1" customWidth="1"/>
    <col min="11529" max="11531" width="10" style="84"/>
    <col min="11532" max="11532" width="10.08203125" style="84" bestFit="1" customWidth="1"/>
    <col min="11533" max="11776" width="10" style="84"/>
    <col min="11777" max="11777" width="19.58203125" style="84" customWidth="1"/>
    <col min="11778" max="11779" width="8.08203125" style="84" bestFit="1" customWidth="1"/>
    <col min="11780" max="11780" width="9.08203125" style="84" bestFit="1" customWidth="1"/>
    <col min="11781" max="11781" width="7.5" style="84" bestFit="1" customWidth="1"/>
    <col min="11782" max="11782" width="9.08203125" style="84" bestFit="1" customWidth="1"/>
    <col min="11783" max="11783" width="7.5" style="84" bestFit="1" customWidth="1"/>
    <col min="11784" max="11784" width="11" style="84" bestFit="1" customWidth="1"/>
    <col min="11785" max="11787" width="10" style="84"/>
    <col min="11788" max="11788" width="10.08203125" style="84" bestFit="1" customWidth="1"/>
    <col min="11789" max="12032" width="10" style="84"/>
    <col min="12033" max="12033" width="19.58203125" style="84" customWidth="1"/>
    <col min="12034" max="12035" width="8.08203125" style="84" bestFit="1" customWidth="1"/>
    <col min="12036" max="12036" width="9.08203125" style="84" bestFit="1" customWidth="1"/>
    <col min="12037" max="12037" width="7.5" style="84" bestFit="1" customWidth="1"/>
    <col min="12038" max="12038" width="9.08203125" style="84" bestFit="1" customWidth="1"/>
    <col min="12039" max="12039" width="7.5" style="84" bestFit="1" customWidth="1"/>
    <col min="12040" max="12040" width="11" style="84" bestFit="1" customWidth="1"/>
    <col min="12041" max="12043" width="10" style="84"/>
    <col min="12044" max="12044" width="10.08203125" style="84" bestFit="1" customWidth="1"/>
    <col min="12045" max="12288" width="11" style="84"/>
    <col min="12289" max="12289" width="19.58203125" style="84" customWidth="1"/>
    <col min="12290" max="12291" width="8.08203125" style="84" bestFit="1" customWidth="1"/>
    <col min="12292" max="12292" width="9.08203125" style="84" bestFit="1" customWidth="1"/>
    <col min="12293" max="12293" width="7.5" style="84" bestFit="1" customWidth="1"/>
    <col min="12294" max="12294" width="9.08203125" style="84" bestFit="1" customWidth="1"/>
    <col min="12295" max="12295" width="7.5" style="84" bestFit="1" customWidth="1"/>
    <col min="12296" max="12296" width="11" style="84" bestFit="1" customWidth="1"/>
    <col min="12297" max="12299" width="10" style="84"/>
    <col min="12300" max="12300" width="10.08203125" style="84" bestFit="1" customWidth="1"/>
    <col min="12301" max="12544" width="10" style="84"/>
    <col min="12545" max="12545" width="19.58203125" style="84" customWidth="1"/>
    <col min="12546" max="12547" width="8.08203125" style="84" bestFit="1" customWidth="1"/>
    <col min="12548" max="12548" width="9.08203125" style="84" bestFit="1" customWidth="1"/>
    <col min="12549" max="12549" width="7.5" style="84" bestFit="1" customWidth="1"/>
    <col min="12550" max="12550" width="9.08203125" style="84" bestFit="1" customWidth="1"/>
    <col min="12551" max="12551" width="7.5" style="84" bestFit="1" customWidth="1"/>
    <col min="12552" max="12552" width="11" style="84" bestFit="1" customWidth="1"/>
    <col min="12553" max="12555" width="10" style="84"/>
    <col min="12556" max="12556" width="10.08203125" style="84" bestFit="1" customWidth="1"/>
    <col min="12557" max="12800" width="10" style="84"/>
    <col min="12801" max="12801" width="19.58203125" style="84" customWidth="1"/>
    <col min="12802" max="12803" width="8.08203125" style="84" bestFit="1" customWidth="1"/>
    <col min="12804" max="12804" width="9.08203125" style="84" bestFit="1" customWidth="1"/>
    <col min="12805" max="12805" width="7.5" style="84" bestFit="1" customWidth="1"/>
    <col min="12806" max="12806" width="9.08203125" style="84" bestFit="1" customWidth="1"/>
    <col min="12807" max="12807" width="7.5" style="84" bestFit="1" customWidth="1"/>
    <col min="12808" max="12808" width="11" style="84" bestFit="1" customWidth="1"/>
    <col min="12809" max="12811" width="10" style="84"/>
    <col min="12812" max="12812" width="10.08203125" style="84" bestFit="1" customWidth="1"/>
    <col min="12813" max="13056" width="10" style="84"/>
    <col min="13057" max="13057" width="19.58203125" style="84" customWidth="1"/>
    <col min="13058" max="13059" width="8.08203125" style="84" bestFit="1" customWidth="1"/>
    <col min="13060" max="13060" width="9.08203125" style="84" bestFit="1" customWidth="1"/>
    <col min="13061" max="13061" width="7.5" style="84" bestFit="1" customWidth="1"/>
    <col min="13062" max="13062" width="9.08203125" style="84" bestFit="1" customWidth="1"/>
    <col min="13063" max="13063" width="7.5" style="84" bestFit="1" customWidth="1"/>
    <col min="13064" max="13064" width="11" style="84" bestFit="1" customWidth="1"/>
    <col min="13065" max="13067" width="10" style="84"/>
    <col min="13068" max="13068" width="10.08203125" style="84" bestFit="1" customWidth="1"/>
    <col min="13069" max="13312" width="11" style="84"/>
    <col min="13313" max="13313" width="19.58203125" style="84" customWidth="1"/>
    <col min="13314" max="13315" width="8.08203125" style="84" bestFit="1" customWidth="1"/>
    <col min="13316" max="13316" width="9.08203125" style="84" bestFit="1" customWidth="1"/>
    <col min="13317" max="13317" width="7.5" style="84" bestFit="1" customWidth="1"/>
    <col min="13318" max="13318" width="9.08203125" style="84" bestFit="1" customWidth="1"/>
    <col min="13319" max="13319" width="7.5" style="84" bestFit="1" customWidth="1"/>
    <col min="13320" max="13320" width="11" style="84" bestFit="1" customWidth="1"/>
    <col min="13321" max="13323" width="10" style="84"/>
    <col min="13324" max="13324" width="10.08203125" style="84" bestFit="1" customWidth="1"/>
    <col min="13325" max="13568" width="10" style="84"/>
    <col min="13569" max="13569" width="19.58203125" style="84" customWidth="1"/>
    <col min="13570" max="13571" width="8.08203125" style="84" bestFit="1" customWidth="1"/>
    <col min="13572" max="13572" width="9.08203125" style="84" bestFit="1" customWidth="1"/>
    <col min="13573" max="13573" width="7.5" style="84" bestFit="1" customWidth="1"/>
    <col min="13574" max="13574" width="9.08203125" style="84" bestFit="1" customWidth="1"/>
    <col min="13575" max="13575" width="7.5" style="84" bestFit="1" customWidth="1"/>
    <col min="13576" max="13576" width="11" style="84" bestFit="1" customWidth="1"/>
    <col min="13577" max="13579" width="10" style="84"/>
    <col min="13580" max="13580" width="10.08203125" style="84" bestFit="1" customWidth="1"/>
    <col min="13581" max="13824" width="10" style="84"/>
    <col min="13825" max="13825" width="19.58203125" style="84" customWidth="1"/>
    <col min="13826" max="13827" width="8.08203125" style="84" bestFit="1" customWidth="1"/>
    <col min="13828" max="13828" width="9.08203125" style="84" bestFit="1" customWidth="1"/>
    <col min="13829" max="13829" width="7.5" style="84" bestFit="1" customWidth="1"/>
    <col min="13830" max="13830" width="9.08203125" style="84" bestFit="1" customWidth="1"/>
    <col min="13831" max="13831" width="7.5" style="84" bestFit="1" customWidth="1"/>
    <col min="13832" max="13832" width="11" style="84" bestFit="1" customWidth="1"/>
    <col min="13833" max="13835" width="10" style="84"/>
    <col min="13836" max="13836" width="10.08203125" style="84" bestFit="1" customWidth="1"/>
    <col min="13837" max="14080" width="10" style="84"/>
    <col min="14081" max="14081" width="19.58203125" style="84" customWidth="1"/>
    <col min="14082" max="14083" width="8.08203125" style="84" bestFit="1" customWidth="1"/>
    <col min="14084" max="14084" width="9.08203125" style="84" bestFit="1" customWidth="1"/>
    <col min="14085" max="14085" width="7.5" style="84" bestFit="1" customWidth="1"/>
    <col min="14086" max="14086" width="9.08203125" style="84" bestFit="1" customWidth="1"/>
    <col min="14087" max="14087" width="7.5" style="84" bestFit="1" customWidth="1"/>
    <col min="14088" max="14088" width="11" style="84" bestFit="1" customWidth="1"/>
    <col min="14089" max="14091" width="10" style="84"/>
    <col min="14092" max="14092" width="10.08203125" style="84" bestFit="1" customWidth="1"/>
    <col min="14093" max="14336" width="11" style="84"/>
    <col min="14337" max="14337" width="19.58203125" style="84" customWidth="1"/>
    <col min="14338" max="14339" width="8.08203125" style="84" bestFit="1" customWidth="1"/>
    <col min="14340" max="14340" width="9.08203125" style="84" bestFit="1" customWidth="1"/>
    <col min="14341" max="14341" width="7.5" style="84" bestFit="1" customWidth="1"/>
    <col min="14342" max="14342" width="9.08203125" style="84" bestFit="1" customWidth="1"/>
    <col min="14343" max="14343" width="7.5" style="84" bestFit="1" customWidth="1"/>
    <col min="14344" max="14344" width="11" style="84" bestFit="1" customWidth="1"/>
    <col min="14345" max="14347" width="10" style="84"/>
    <col min="14348" max="14348" width="10.08203125" style="84" bestFit="1" customWidth="1"/>
    <col min="14349" max="14592" width="10" style="84"/>
    <col min="14593" max="14593" width="19.58203125" style="84" customWidth="1"/>
    <col min="14594" max="14595" width="8.08203125" style="84" bestFit="1" customWidth="1"/>
    <col min="14596" max="14596" width="9.08203125" style="84" bestFit="1" customWidth="1"/>
    <col min="14597" max="14597" width="7.5" style="84" bestFit="1" customWidth="1"/>
    <col min="14598" max="14598" width="9.08203125" style="84" bestFit="1" customWidth="1"/>
    <col min="14599" max="14599" width="7.5" style="84" bestFit="1" customWidth="1"/>
    <col min="14600" max="14600" width="11" style="84" bestFit="1" customWidth="1"/>
    <col min="14601" max="14603" width="10" style="84"/>
    <col min="14604" max="14604" width="10.08203125" style="84" bestFit="1" customWidth="1"/>
    <col min="14605" max="14848" width="10" style="84"/>
    <col min="14849" max="14849" width="19.58203125" style="84" customWidth="1"/>
    <col min="14850" max="14851" width="8.08203125" style="84" bestFit="1" customWidth="1"/>
    <col min="14852" max="14852" width="9.08203125" style="84" bestFit="1" customWidth="1"/>
    <col min="14853" max="14853" width="7.5" style="84" bestFit="1" customWidth="1"/>
    <col min="14854" max="14854" width="9.08203125" style="84" bestFit="1" customWidth="1"/>
    <col min="14855" max="14855" width="7.5" style="84" bestFit="1" customWidth="1"/>
    <col min="14856" max="14856" width="11" style="84" bestFit="1" customWidth="1"/>
    <col min="14857" max="14859" width="10" style="84"/>
    <col min="14860" max="14860" width="10.08203125" style="84" bestFit="1" customWidth="1"/>
    <col min="14861" max="15104" width="10" style="84"/>
    <col min="15105" max="15105" width="19.58203125" style="84" customWidth="1"/>
    <col min="15106" max="15107" width="8.08203125" style="84" bestFit="1" customWidth="1"/>
    <col min="15108" max="15108" width="9.08203125" style="84" bestFit="1" customWidth="1"/>
    <col min="15109" max="15109" width="7.5" style="84" bestFit="1" customWidth="1"/>
    <col min="15110" max="15110" width="9.08203125" style="84" bestFit="1" customWidth="1"/>
    <col min="15111" max="15111" width="7.5" style="84" bestFit="1" customWidth="1"/>
    <col min="15112" max="15112" width="11" style="84" bestFit="1" customWidth="1"/>
    <col min="15113" max="15115" width="10" style="84"/>
    <col min="15116" max="15116" width="10.08203125" style="84" bestFit="1" customWidth="1"/>
    <col min="15117" max="15360" width="11" style="84"/>
    <col min="15361" max="15361" width="19.58203125" style="84" customWidth="1"/>
    <col min="15362" max="15363" width="8.08203125" style="84" bestFit="1" customWidth="1"/>
    <col min="15364" max="15364" width="9.08203125" style="84" bestFit="1" customWidth="1"/>
    <col min="15365" max="15365" width="7.5" style="84" bestFit="1" customWidth="1"/>
    <col min="15366" max="15366" width="9.08203125" style="84" bestFit="1" customWidth="1"/>
    <col min="15367" max="15367" width="7.5" style="84" bestFit="1" customWidth="1"/>
    <col min="15368" max="15368" width="11" style="84" bestFit="1" customWidth="1"/>
    <col min="15369" max="15371" width="10" style="84"/>
    <col min="15372" max="15372" width="10.08203125" style="84" bestFit="1" customWidth="1"/>
    <col min="15373" max="15616" width="10" style="84"/>
    <col min="15617" max="15617" width="19.58203125" style="84" customWidth="1"/>
    <col min="15618" max="15619" width="8.08203125" style="84" bestFit="1" customWidth="1"/>
    <col min="15620" max="15620" width="9.08203125" style="84" bestFit="1" customWidth="1"/>
    <col min="15621" max="15621" width="7.5" style="84" bestFit="1" customWidth="1"/>
    <col min="15622" max="15622" width="9.08203125" style="84" bestFit="1" customWidth="1"/>
    <col min="15623" max="15623" width="7.5" style="84" bestFit="1" customWidth="1"/>
    <col min="15624" max="15624" width="11" style="84" bestFit="1" customWidth="1"/>
    <col min="15625" max="15627" width="10" style="84"/>
    <col min="15628" max="15628" width="10.08203125" style="84" bestFit="1" customWidth="1"/>
    <col min="15629" max="15872" width="10" style="84"/>
    <col min="15873" max="15873" width="19.58203125" style="84" customWidth="1"/>
    <col min="15874" max="15875" width="8.08203125" style="84" bestFit="1" customWidth="1"/>
    <col min="15876" max="15876" width="9.08203125" style="84" bestFit="1" customWidth="1"/>
    <col min="15877" max="15877" width="7.5" style="84" bestFit="1" customWidth="1"/>
    <col min="15878" max="15878" width="9.08203125" style="84" bestFit="1" customWidth="1"/>
    <col min="15879" max="15879" width="7.5" style="84" bestFit="1" customWidth="1"/>
    <col min="15880" max="15880" width="11" style="84" bestFit="1" customWidth="1"/>
    <col min="15881" max="15883" width="10" style="84"/>
    <col min="15884" max="15884" width="10.08203125" style="84" bestFit="1" customWidth="1"/>
    <col min="15885" max="16128" width="10" style="84"/>
    <col min="16129" max="16129" width="19.58203125" style="84" customWidth="1"/>
    <col min="16130" max="16131" width="8.08203125" style="84" bestFit="1" customWidth="1"/>
    <col min="16132" max="16132" width="9.08203125" style="84" bestFit="1" customWidth="1"/>
    <col min="16133" max="16133" width="7.5" style="84" bestFit="1" customWidth="1"/>
    <col min="16134" max="16134" width="9.08203125" style="84" bestFit="1" customWidth="1"/>
    <col min="16135" max="16135" width="7.5" style="84" bestFit="1" customWidth="1"/>
    <col min="16136" max="16136" width="11" style="84" bestFit="1" customWidth="1"/>
    <col min="16137" max="16139" width="10" style="84"/>
    <col min="16140" max="16140" width="10.08203125" style="84" bestFit="1" customWidth="1"/>
    <col min="16141" max="16384" width="11" style="84"/>
  </cols>
  <sheetData>
    <row r="1" spans="1:65" ht="13" x14ac:dyDescent="0.3">
      <c r="A1" s="138" t="s">
        <v>29</v>
      </c>
    </row>
    <row r="2" spans="1:65" ht="15.5" x14ac:dyDescent="0.35">
      <c r="A2" s="139"/>
      <c r="B2" s="140"/>
      <c r="H2" s="378" t="s">
        <v>149</v>
      </c>
    </row>
    <row r="3" spans="1:65" s="81" customFormat="1" ht="13" x14ac:dyDescent="0.3">
      <c r="A3" s="70"/>
      <c r="B3" s="786">
        <f>INDICE!A3</f>
        <v>46203</v>
      </c>
      <c r="C3" s="787"/>
      <c r="D3" s="787" t="s">
        <v>115</v>
      </c>
      <c r="E3" s="787"/>
      <c r="F3" s="787" t="s">
        <v>116</v>
      </c>
      <c r="G3" s="787"/>
      <c r="H3" s="787"/>
      <c r="I3" s="84"/>
      <c r="J3" s="84"/>
      <c r="K3" s="84"/>
      <c r="L3" s="84"/>
      <c r="M3" s="84"/>
      <c r="N3" s="84"/>
      <c r="O3" s="84"/>
      <c r="P3" s="84"/>
      <c r="Q3" s="84"/>
      <c r="R3" s="84"/>
      <c r="S3" s="84"/>
      <c r="T3" s="84"/>
      <c r="U3" s="84"/>
      <c r="V3" s="84"/>
      <c r="W3" s="84"/>
      <c r="X3" s="84"/>
      <c r="Y3" s="84"/>
      <c r="Z3" s="84"/>
      <c r="AA3" s="84"/>
      <c r="AB3" s="84"/>
      <c r="AC3" s="84"/>
      <c r="AD3" s="84"/>
      <c r="AE3" s="84"/>
      <c r="AF3" s="84"/>
      <c r="AG3" s="84"/>
      <c r="AH3" s="84"/>
      <c r="AI3" s="84"/>
      <c r="AJ3" s="84"/>
      <c r="AK3" s="84"/>
      <c r="AL3" s="84"/>
      <c r="AM3" s="84"/>
      <c r="AN3" s="84"/>
      <c r="AO3" s="84"/>
      <c r="AP3" s="84"/>
      <c r="AQ3" s="84"/>
      <c r="AR3" s="84"/>
      <c r="AS3" s="84"/>
      <c r="AT3" s="84"/>
      <c r="AU3" s="84"/>
      <c r="AV3" s="84"/>
      <c r="AW3" s="84"/>
      <c r="AX3" s="84"/>
      <c r="AY3" s="84"/>
      <c r="AZ3" s="84"/>
      <c r="BA3" s="84"/>
      <c r="BB3" s="84"/>
      <c r="BC3" s="84"/>
      <c r="BD3" s="84"/>
      <c r="BE3" s="84"/>
      <c r="BF3" s="84"/>
      <c r="BG3" s="84"/>
      <c r="BH3" s="84"/>
      <c r="BI3" s="84"/>
      <c r="BJ3" s="84"/>
      <c r="BK3" s="84"/>
      <c r="BL3" s="84"/>
      <c r="BM3" s="84"/>
    </row>
    <row r="4" spans="1:65" s="81" customFormat="1" ht="13" x14ac:dyDescent="0.3">
      <c r="A4" s="66"/>
      <c r="B4" s="82" t="s">
        <v>47</v>
      </c>
      <c r="C4" s="82" t="s">
        <v>413</v>
      </c>
      <c r="D4" s="82" t="s">
        <v>47</v>
      </c>
      <c r="E4" s="82" t="s">
        <v>413</v>
      </c>
      <c r="F4" s="82" t="s">
        <v>47</v>
      </c>
      <c r="G4" s="83" t="s">
        <v>413</v>
      </c>
      <c r="H4" s="83" t="s">
        <v>106</v>
      </c>
      <c r="I4" s="84"/>
      <c r="J4" s="84"/>
      <c r="K4" s="84"/>
      <c r="L4" s="84"/>
      <c r="M4" s="84"/>
      <c r="N4" s="84"/>
      <c r="O4" s="84"/>
      <c r="P4" s="84"/>
      <c r="Q4" s="84"/>
      <c r="R4" s="84"/>
      <c r="S4" s="84"/>
      <c r="T4" s="84"/>
      <c r="U4" s="84"/>
      <c r="V4" s="84"/>
      <c r="W4" s="84"/>
      <c r="X4" s="84"/>
      <c r="Y4" s="84"/>
      <c r="Z4" s="84"/>
      <c r="AA4" s="84"/>
      <c r="AB4" s="84"/>
      <c r="AC4" s="84"/>
      <c r="AD4" s="84"/>
      <c r="AE4" s="84"/>
      <c r="AF4" s="84"/>
      <c r="AG4" s="84"/>
      <c r="AH4" s="84"/>
      <c r="AI4" s="84"/>
      <c r="AJ4" s="84"/>
      <c r="AK4" s="84"/>
      <c r="AL4" s="84"/>
      <c r="AM4" s="84"/>
      <c r="AN4" s="84"/>
      <c r="AO4" s="84"/>
      <c r="AP4" s="84"/>
      <c r="AQ4" s="84"/>
      <c r="AR4" s="84"/>
      <c r="AS4" s="84"/>
      <c r="AT4" s="84"/>
      <c r="AU4" s="84"/>
      <c r="AV4" s="84"/>
      <c r="AW4" s="84"/>
      <c r="AX4" s="84"/>
      <c r="AY4" s="84"/>
      <c r="AZ4" s="84"/>
      <c r="BA4" s="84"/>
      <c r="BB4" s="84"/>
      <c r="BC4" s="84"/>
      <c r="BD4" s="84"/>
      <c r="BE4" s="84"/>
      <c r="BF4" s="84"/>
      <c r="BG4" s="84"/>
      <c r="BH4" s="84"/>
      <c r="BI4" s="84"/>
      <c r="BJ4" s="84"/>
      <c r="BK4" s="84"/>
      <c r="BL4" s="84"/>
      <c r="BM4" s="84"/>
    </row>
    <row r="5" spans="1:65" x14ac:dyDescent="0.25">
      <c r="A5" s="84" t="s">
        <v>192</v>
      </c>
      <c r="B5" s="379">
        <v>171.07471999999999</v>
      </c>
      <c r="C5" s="86">
        <v>-10.09960291889975</v>
      </c>
      <c r="D5" s="85">
        <v>1103.75551</v>
      </c>
      <c r="E5" s="86">
        <v>-15.344416845860767</v>
      </c>
      <c r="F5" s="85">
        <v>2262.1685000000002</v>
      </c>
      <c r="G5" s="86">
        <v>-12.758147759882696</v>
      </c>
      <c r="H5" s="380">
        <v>29.997545940614284</v>
      </c>
    </row>
    <row r="6" spans="1:65" x14ac:dyDescent="0.25">
      <c r="A6" s="84" t="s">
        <v>193</v>
      </c>
      <c r="B6" s="379">
        <v>470.12769999999995</v>
      </c>
      <c r="C6" s="86">
        <v>32.082625864783296</v>
      </c>
      <c r="D6" s="85">
        <v>2640.6306300000001</v>
      </c>
      <c r="E6" s="86">
        <v>1.1852131884026496</v>
      </c>
      <c r="F6" s="85">
        <v>5279.0100500000008</v>
      </c>
      <c r="G6" s="86">
        <v>-5.5367108104222744</v>
      </c>
      <c r="H6" s="380">
        <v>70.002454059385727</v>
      </c>
    </row>
    <row r="7" spans="1:65" ht="13" x14ac:dyDescent="0.3">
      <c r="A7" s="60" t="s">
        <v>430</v>
      </c>
      <c r="B7" s="61">
        <v>641.20241999999996</v>
      </c>
      <c r="C7" s="87">
        <v>17.387285243820365</v>
      </c>
      <c r="D7" s="61">
        <v>3744.3861399999996</v>
      </c>
      <c r="E7" s="87">
        <v>-4.3217599881665674</v>
      </c>
      <c r="F7" s="61">
        <v>7541.1785500000005</v>
      </c>
      <c r="G7" s="87">
        <v>-7.825445852007908</v>
      </c>
      <c r="H7" s="87">
        <v>100</v>
      </c>
    </row>
    <row r="8" spans="1:65" x14ac:dyDescent="0.25">
      <c r="A8" s="66" t="s">
        <v>419</v>
      </c>
      <c r="B8" s="419">
        <v>556.56192999999996</v>
      </c>
      <c r="C8" s="603">
        <v>24.086583579301401</v>
      </c>
      <c r="D8" s="417">
        <v>3141.4676900000004</v>
      </c>
      <c r="E8" s="603">
        <v>-4.6775824049155936</v>
      </c>
      <c r="F8" s="417">
        <v>6297.6820199999993</v>
      </c>
      <c r="G8" s="603">
        <v>-8.8220541359223184</v>
      </c>
      <c r="H8" s="699">
        <v>83.51058098206677</v>
      </c>
    </row>
    <row r="9" spans="1:65" x14ac:dyDescent="0.25">
      <c r="H9" s="79" t="s">
        <v>217</v>
      </c>
    </row>
    <row r="10" spans="1:65" x14ac:dyDescent="0.25">
      <c r="A10" s="80" t="s">
        <v>471</v>
      </c>
    </row>
    <row r="11" spans="1:65" x14ac:dyDescent="0.25">
      <c r="A11" s="80" t="s">
        <v>431</v>
      </c>
    </row>
    <row r="12" spans="1:65" x14ac:dyDescent="0.25">
      <c r="A12" s="133" t="s">
        <v>523</v>
      </c>
    </row>
  </sheetData>
  <mergeCells count="3">
    <mergeCell ref="B3:C3"/>
    <mergeCell ref="D3:E3"/>
    <mergeCell ref="F3:H3"/>
  </mergeCells>
  <pageMargins left="0.74803149606299213" right="0.74803149606299213" top="0.98425196850393704" bottom="0.98425196850393704" header="0" footer="0"/>
  <pageSetup paperSize="9" scale="16" orientation="landscape" horizontalDpi="1200" verticalDpi="12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20">
    <pageSetUpPr fitToPage="1"/>
  </sheetPr>
  <dimension ref="A1:C46"/>
  <sheetViews>
    <sheetView zoomScaleNormal="100" zoomScaleSheetLayoutView="100" workbookViewId="0"/>
  </sheetViews>
  <sheetFormatPr baseColWidth="10" defaultRowHeight="12.5" x14ac:dyDescent="0.25"/>
  <cols>
    <col min="1" max="1" width="16.5" style="3" customWidth="1"/>
    <col min="2" max="2" width="11.5" style="3" customWidth="1"/>
    <col min="3" max="3" width="17.08203125" style="3" customWidth="1"/>
    <col min="4" max="4" width="8.5" style="3" customWidth="1"/>
    <col min="5" max="5" width="11" style="3"/>
    <col min="6" max="6" width="10.08203125" style="3" customWidth="1"/>
    <col min="7" max="7" width="11.58203125" style="3" customWidth="1"/>
    <col min="8" max="10" width="11" style="3"/>
    <col min="11" max="243" width="10" style="3"/>
    <col min="244" max="244" width="14.5" style="3" customWidth="1"/>
    <col min="245" max="245" width="9.58203125" style="3" customWidth="1"/>
    <col min="246" max="246" width="6.08203125" style="3" bestFit="1" customWidth="1"/>
    <col min="247" max="247" width="7.58203125" style="3" bestFit="1" customWidth="1"/>
    <col min="248" max="248" width="5.58203125" style="3" customWidth="1"/>
    <col min="249" max="249" width="6.58203125" style="3" bestFit="1" customWidth="1"/>
    <col min="250" max="250" width="7.58203125" style="3" bestFit="1" customWidth="1"/>
    <col min="251" max="251" width="11.08203125" style="3" bestFit="1" customWidth="1"/>
    <col min="252" max="252" width="5.58203125" style="3" customWidth="1"/>
    <col min="253" max="253" width="7.58203125" style="3" bestFit="1" customWidth="1"/>
    <col min="254" max="254" width="10.5" style="3" bestFit="1" customWidth="1"/>
    <col min="255" max="255" width="6.5" style="3" customWidth="1"/>
    <col min="256" max="257" width="8" style="3" bestFit="1" customWidth="1"/>
    <col min="258" max="258" width="8.08203125" style="3" customWidth="1"/>
    <col min="259" max="259" width="10.58203125" style="3" bestFit="1" customWidth="1"/>
    <col min="260" max="260" width="7.5" style="3" customWidth="1"/>
    <col min="261" max="261" width="10" style="3"/>
    <col min="262" max="262" width="9.08203125" style="3" customWidth="1"/>
    <col min="263" max="263" width="10.5" style="3" bestFit="1" customWidth="1"/>
    <col min="264" max="499" width="10" style="3"/>
    <col min="500" max="500" width="14.5" style="3" customWidth="1"/>
    <col min="501" max="501" width="9.58203125" style="3" customWidth="1"/>
    <col min="502" max="502" width="6.08203125" style="3" bestFit="1" customWidth="1"/>
    <col min="503" max="503" width="7.58203125" style="3" bestFit="1" customWidth="1"/>
    <col min="504" max="504" width="5.58203125" style="3" customWidth="1"/>
    <col min="505" max="505" width="6.58203125" style="3" bestFit="1" customWidth="1"/>
    <col min="506" max="506" width="7.58203125" style="3" bestFit="1" customWidth="1"/>
    <col min="507" max="507" width="11.08203125" style="3" bestFit="1" customWidth="1"/>
    <col min="508" max="508" width="5.58203125" style="3" customWidth="1"/>
    <col min="509" max="509" width="7.58203125" style="3" bestFit="1" customWidth="1"/>
    <col min="510" max="510" width="10.5" style="3" bestFit="1" customWidth="1"/>
    <col min="511" max="511" width="6.5" style="3" customWidth="1"/>
    <col min="512" max="513" width="8" style="3" bestFit="1" customWidth="1"/>
    <col min="514" max="514" width="8.08203125" style="3" customWidth="1"/>
    <col min="515" max="515" width="10.58203125" style="3" bestFit="1" customWidth="1"/>
    <col min="516" max="516" width="7.5" style="3" customWidth="1"/>
    <col min="517" max="517" width="10" style="3"/>
    <col min="518" max="518" width="9.08203125" style="3" customWidth="1"/>
    <col min="519" max="519" width="10.5" style="3" bestFit="1" customWidth="1"/>
    <col min="520" max="755" width="10" style="3"/>
    <col min="756" max="756" width="14.5" style="3" customWidth="1"/>
    <col min="757" max="757" width="9.58203125" style="3" customWidth="1"/>
    <col min="758" max="758" width="6.08203125" style="3" bestFit="1" customWidth="1"/>
    <col min="759" max="759" width="7.58203125" style="3" bestFit="1" customWidth="1"/>
    <col min="760" max="760" width="5.58203125" style="3" customWidth="1"/>
    <col min="761" max="761" width="6.58203125" style="3" bestFit="1" customWidth="1"/>
    <col min="762" max="762" width="7.58203125" style="3" bestFit="1" customWidth="1"/>
    <col min="763" max="763" width="11.08203125" style="3" bestFit="1" customWidth="1"/>
    <col min="764" max="764" width="5.58203125" style="3" customWidth="1"/>
    <col min="765" max="765" width="7.58203125" style="3" bestFit="1" customWidth="1"/>
    <col min="766" max="766" width="10.5" style="3" bestFit="1" customWidth="1"/>
    <col min="767" max="767" width="6.5" style="3" customWidth="1"/>
    <col min="768" max="769" width="8" style="3" bestFit="1" customWidth="1"/>
    <col min="770" max="770" width="8.08203125" style="3" customWidth="1"/>
    <col min="771" max="771" width="10.58203125" style="3" bestFit="1" customWidth="1"/>
    <col min="772" max="772" width="7.5" style="3" customWidth="1"/>
    <col min="773" max="773" width="10" style="3"/>
    <col min="774" max="774" width="9.08203125" style="3" customWidth="1"/>
    <col min="775" max="775" width="10.5" style="3" bestFit="1" customWidth="1"/>
    <col min="776" max="1011" width="10" style="3"/>
    <col min="1012" max="1012" width="14.5" style="3" customWidth="1"/>
    <col min="1013" max="1013" width="9.58203125" style="3" customWidth="1"/>
    <col min="1014" max="1014" width="6.08203125" style="3" bestFit="1" customWidth="1"/>
    <col min="1015" max="1015" width="7.58203125" style="3" bestFit="1" customWidth="1"/>
    <col min="1016" max="1016" width="5.58203125" style="3" customWidth="1"/>
    <col min="1017" max="1017" width="6.58203125" style="3" bestFit="1" customWidth="1"/>
    <col min="1018" max="1018" width="7.58203125" style="3" bestFit="1" customWidth="1"/>
    <col min="1019" max="1019" width="11.08203125" style="3" bestFit="1" customWidth="1"/>
    <col min="1020" max="1020" width="5.58203125" style="3" customWidth="1"/>
    <col min="1021" max="1021" width="7.58203125" style="3" bestFit="1" customWidth="1"/>
    <col min="1022" max="1022" width="10.5" style="3" bestFit="1" customWidth="1"/>
    <col min="1023" max="1023" width="6.5" style="3" customWidth="1"/>
    <col min="1024" max="1025" width="8" style="3" bestFit="1" customWidth="1"/>
    <col min="1026" max="1026" width="8.08203125" style="3" customWidth="1"/>
    <col min="1027" max="1027" width="10.58203125" style="3" bestFit="1" customWidth="1"/>
    <col min="1028" max="1028" width="7.5" style="3" customWidth="1"/>
    <col min="1029" max="1029" width="10" style="3"/>
    <col min="1030" max="1030" width="9.08203125" style="3" customWidth="1"/>
    <col min="1031" max="1031" width="10.5" style="3" bestFit="1" customWidth="1"/>
    <col min="1032" max="1267" width="10" style="3"/>
    <col min="1268" max="1268" width="14.5" style="3" customWidth="1"/>
    <col min="1269" max="1269" width="9.58203125" style="3" customWidth="1"/>
    <col min="1270" max="1270" width="6.08203125" style="3" bestFit="1" customWidth="1"/>
    <col min="1271" max="1271" width="7.58203125" style="3" bestFit="1" customWidth="1"/>
    <col min="1272" max="1272" width="5.58203125" style="3" customWidth="1"/>
    <col min="1273" max="1273" width="6.58203125" style="3" bestFit="1" customWidth="1"/>
    <col min="1274" max="1274" width="7.58203125" style="3" bestFit="1" customWidth="1"/>
    <col min="1275" max="1275" width="11.08203125" style="3" bestFit="1" customWidth="1"/>
    <col min="1276" max="1276" width="5.58203125" style="3" customWidth="1"/>
    <col min="1277" max="1277" width="7.58203125" style="3" bestFit="1" customWidth="1"/>
    <col min="1278" max="1278" width="10.5" style="3" bestFit="1" customWidth="1"/>
    <col min="1279" max="1279" width="6.5" style="3" customWidth="1"/>
    <col min="1280" max="1281" width="8" style="3" bestFit="1" customWidth="1"/>
    <col min="1282" max="1282" width="8.08203125" style="3" customWidth="1"/>
    <col min="1283" max="1283" width="10.58203125" style="3" bestFit="1" customWidth="1"/>
    <col min="1284" max="1284" width="7.5" style="3" customWidth="1"/>
    <col min="1285" max="1285" width="10" style="3"/>
    <col min="1286" max="1286" width="9.08203125" style="3" customWidth="1"/>
    <col min="1287" max="1287" width="10.5" style="3" bestFit="1" customWidth="1"/>
    <col min="1288" max="1523" width="10" style="3"/>
    <col min="1524" max="1524" width="14.5" style="3" customWidth="1"/>
    <col min="1525" max="1525" width="9.58203125" style="3" customWidth="1"/>
    <col min="1526" max="1526" width="6.08203125" style="3" bestFit="1" customWidth="1"/>
    <col min="1527" max="1527" width="7.58203125" style="3" bestFit="1" customWidth="1"/>
    <col min="1528" max="1528" width="5.58203125" style="3" customWidth="1"/>
    <col min="1529" max="1529" width="6.58203125" style="3" bestFit="1" customWidth="1"/>
    <col min="1530" max="1530" width="7.58203125" style="3" bestFit="1" customWidth="1"/>
    <col min="1531" max="1531" width="11.08203125" style="3" bestFit="1" customWidth="1"/>
    <col min="1532" max="1532" width="5.58203125" style="3" customWidth="1"/>
    <col min="1533" max="1533" width="7.58203125" style="3" bestFit="1" customWidth="1"/>
    <col min="1534" max="1534" width="10.5" style="3" bestFit="1" customWidth="1"/>
    <col min="1535" max="1535" width="6.5" style="3" customWidth="1"/>
    <col min="1536" max="1537" width="8" style="3" bestFit="1" customWidth="1"/>
    <col min="1538" max="1538" width="8.08203125" style="3" customWidth="1"/>
    <col min="1539" max="1539" width="10.58203125" style="3" bestFit="1" customWidth="1"/>
    <col min="1540" max="1540" width="7.5" style="3" customWidth="1"/>
    <col min="1541" max="1541" width="10" style="3"/>
    <col min="1542" max="1542" width="9.08203125" style="3" customWidth="1"/>
    <col min="1543" max="1543" width="10.5" style="3" bestFit="1" customWidth="1"/>
    <col min="1544" max="1779" width="10" style="3"/>
    <col min="1780" max="1780" width="14.5" style="3" customWidth="1"/>
    <col min="1781" max="1781" width="9.58203125" style="3" customWidth="1"/>
    <col min="1782" max="1782" width="6.08203125" style="3" bestFit="1" customWidth="1"/>
    <col min="1783" max="1783" width="7.58203125" style="3" bestFit="1" customWidth="1"/>
    <col min="1784" max="1784" width="5.58203125" style="3" customWidth="1"/>
    <col min="1785" max="1785" width="6.58203125" style="3" bestFit="1" customWidth="1"/>
    <col min="1786" max="1786" width="7.58203125" style="3" bestFit="1" customWidth="1"/>
    <col min="1787" max="1787" width="11.08203125" style="3" bestFit="1" customWidth="1"/>
    <col min="1788" max="1788" width="5.58203125" style="3" customWidth="1"/>
    <col min="1789" max="1789" width="7.58203125" style="3" bestFit="1" customWidth="1"/>
    <col min="1790" max="1790" width="10.5" style="3" bestFit="1" customWidth="1"/>
    <col min="1791" max="1791" width="6.5" style="3" customWidth="1"/>
    <col min="1792" max="1793" width="8" style="3" bestFit="1" customWidth="1"/>
    <col min="1794" max="1794" width="8.08203125" style="3" customWidth="1"/>
    <col min="1795" max="1795" width="10.58203125" style="3" bestFit="1" customWidth="1"/>
    <col min="1796" max="1796" width="7.5" style="3" customWidth="1"/>
    <col min="1797" max="1797" width="10" style="3"/>
    <col min="1798" max="1798" width="9.08203125" style="3" customWidth="1"/>
    <col min="1799" max="1799" width="10.5" style="3" bestFit="1" customWidth="1"/>
    <col min="1800" max="2035" width="10" style="3"/>
    <col min="2036" max="2036" width="14.5" style="3" customWidth="1"/>
    <col min="2037" max="2037" width="9.58203125" style="3" customWidth="1"/>
    <col min="2038" max="2038" width="6.08203125" style="3" bestFit="1" customWidth="1"/>
    <col min="2039" max="2039" width="7.58203125" style="3" bestFit="1" customWidth="1"/>
    <col min="2040" max="2040" width="5.58203125" style="3" customWidth="1"/>
    <col min="2041" max="2041" width="6.58203125" style="3" bestFit="1" customWidth="1"/>
    <col min="2042" max="2042" width="7.58203125" style="3" bestFit="1" customWidth="1"/>
    <col min="2043" max="2043" width="11.08203125" style="3" bestFit="1" customWidth="1"/>
    <col min="2044" max="2044" width="5.58203125" style="3" customWidth="1"/>
    <col min="2045" max="2045" width="7.58203125" style="3" bestFit="1" customWidth="1"/>
    <col min="2046" max="2046" width="10.5" style="3" bestFit="1" customWidth="1"/>
    <col min="2047" max="2047" width="6.5" style="3" customWidth="1"/>
    <col min="2048" max="2049" width="8" style="3" bestFit="1" customWidth="1"/>
    <col min="2050" max="2050" width="8.08203125" style="3" customWidth="1"/>
    <col min="2051" max="2051" width="10.58203125" style="3" bestFit="1" customWidth="1"/>
    <col min="2052" max="2052" width="7.5" style="3" customWidth="1"/>
    <col min="2053" max="2053" width="10" style="3"/>
    <col min="2054" max="2054" width="9.08203125" style="3" customWidth="1"/>
    <col min="2055" max="2055" width="10.5" style="3" bestFit="1" customWidth="1"/>
    <col min="2056" max="2291" width="10" style="3"/>
    <col min="2292" max="2292" width="14.5" style="3" customWidth="1"/>
    <col min="2293" max="2293" width="9.58203125" style="3" customWidth="1"/>
    <col min="2294" max="2294" width="6.08203125" style="3" bestFit="1" customWidth="1"/>
    <col min="2295" max="2295" width="7.58203125" style="3" bestFit="1" customWidth="1"/>
    <col min="2296" max="2296" width="5.58203125" style="3" customWidth="1"/>
    <col min="2297" max="2297" width="6.58203125" style="3" bestFit="1" customWidth="1"/>
    <col min="2298" max="2298" width="7.58203125" style="3" bestFit="1" customWidth="1"/>
    <col min="2299" max="2299" width="11.08203125" style="3" bestFit="1" customWidth="1"/>
    <col min="2300" max="2300" width="5.58203125" style="3" customWidth="1"/>
    <col min="2301" max="2301" width="7.58203125" style="3" bestFit="1" customWidth="1"/>
    <col min="2302" max="2302" width="10.5" style="3" bestFit="1" customWidth="1"/>
    <col min="2303" max="2303" width="6.5" style="3" customWidth="1"/>
    <col min="2304" max="2305" width="8" style="3" bestFit="1" customWidth="1"/>
    <col min="2306" max="2306" width="8.08203125" style="3" customWidth="1"/>
    <col min="2307" max="2307" width="10.58203125" style="3" bestFit="1" customWidth="1"/>
    <col min="2308" max="2308" width="7.5" style="3" customWidth="1"/>
    <col min="2309" max="2309" width="10" style="3"/>
    <col min="2310" max="2310" width="9.08203125" style="3" customWidth="1"/>
    <col min="2311" max="2311" width="10.5" style="3" bestFit="1" customWidth="1"/>
    <col min="2312" max="2547" width="10" style="3"/>
    <col min="2548" max="2548" width="14.5" style="3" customWidth="1"/>
    <col min="2549" max="2549" width="9.58203125" style="3" customWidth="1"/>
    <col min="2550" max="2550" width="6.08203125" style="3" bestFit="1" customWidth="1"/>
    <col min="2551" max="2551" width="7.58203125" style="3" bestFit="1" customWidth="1"/>
    <col min="2552" max="2552" width="5.58203125" style="3" customWidth="1"/>
    <col min="2553" max="2553" width="6.58203125" style="3" bestFit="1" customWidth="1"/>
    <col min="2554" max="2554" width="7.58203125" style="3" bestFit="1" customWidth="1"/>
    <col min="2555" max="2555" width="11.08203125" style="3" bestFit="1" customWidth="1"/>
    <col min="2556" max="2556" width="5.58203125" style="3" customWidth="1"/>
    <col min="2557" max="2557" width="7.58203125" style="3" bestFit="1" customWidth="1"/>
    <col min="2558" max="2558" width="10.5" style="3" bestFit="1" customWidth="1"/>
    <col min="2559" max="2559" width="6.5" style="3" customWidth="1"/>
    <col min="2560" max="2561" width="8" style="3" bestFit="1" customWidth="1"/>
    <col min="2562" max="2562" width="8.08203125" style="3" customWidth="1"/>
    <col min="2563" max="2563" width="10.58203125" style="3" bestFit="1" customWidth="1"/>
    <col min="2564" max="2564" width="7.5" style="3" customWidth="1"/>
    <col min="2565" max="2565" width="10" style="3"/>
    <col min="2566" max="2566" width="9.08203125" style="3" customWidth="1"/>
    <col min="2567" max="2567" width="10.5" style="3" bestFit="1" customWidth="1"/>
    <col min="2568" max="2803" width="10" style="3"/>
    <col min="2804" max="2804" width="14.5" style="3" customWidth="1"/>
    <col min="2805" max="2805" width="9.58203125" style="3" customWidth="1"/>
    <col min="2806" max="2806" width="6.08203125" style="3" bestFit="1" customWidth="1"/>
    <col min="2807" max="2807" width="7.58203125" style="3" bestFit="1" customWidth="1"/>
    <col min="2808" max="2808" width="5.58203125" style="3" customWidth="1"/>
    <col min="2809" max="2809" width="6.58203125" style="3" bestFit="1" customWidth="1"/>
    <col min="2810" max="2810" width="7.58203125" style="3" bestFit="1" customWidth="1"/>
    <col min="2811" max="2811" width="11.08203125" style="3" bestFit="1" customWidth="1"/>
    <col min="2812" max="2812" width="5.58203125" style="3" customWidth="1"/>
    <col min="2813" max="2813" width="7.58203125" style="3" bestFit="1" customWidth="1"/>
    <col min="2814" max="2814" width="10.5" style="3" bestFit="1" customWidth="1"/>
    <col min="2815" max="2815" width="6.5" style="3" customWidth="1"/>
    <col min="2816" max="2817" width="8" style="3" bestFit="1" customWidth="1"/>
    <col min="2818" max="2818" width="8.08203125" style="3" customWidth="1"/>
    <col min="2819" max="2819" width="10.58203125" style="3" bestFit="1" customWidth="1"/>
    <col min="2820" max="2820" width="7.5" style="3" customWidth="1"/>
    <col min="2821" max="2821" width="10" style="3"/>
    <col min="2822" max="2822" width="9.08203125" style="3" customWidth="1"/>
    <col min="2823" max="2823" width="10.5" style="3" bestFit="1" customWidth="1"/>
    <col min="2824" max="3059" width="10" style="3"/>
    <col min="3060" max="3060" width="14.5" style="3" customWidth="1"/>
    <col min="3061" max="3061" width="9.58203125" style="3" customWidth="1"/>
    <col min="3062" max="3062" width="6.08203125" style="3" bestFit="1" customWidth="1"/>
    <col min="3063" max="3063" width="7.58203125" style="3" bestFit="1" customWidth="1"/>
    <col min="3064" max="3064" width="5.58203125" style="3" customWidth="1"/>
    <col min="3065" max="3065" width="6.58203125" style="3" bestFit="1" customWidth="1"/>
    <col min="3066" max="3066" width="7.58203125" style="3" bestFit="1" customWidth="1"/>
    <col min="3067" max="3067" width="11.08203125" style="3" bestFit="1" customWidth="1"/>
    <col min="3068" max="3068" width="5.58203125" style="3" customWidth="1"/>
    <col min="3069" max="3069" width="7.58203125" style="3" bestFit="1" customWidth="1"/>
    <col min="3070" max="3070" width="10.5" style="3" bestFit="1" customWidth="1"/>
    <col min="3071" max="3071" width="6.5" style="3" customWidth="1"/>
    <col min="3072" max="3073" width="8" style="3" bestFit="1" customWidth="1"/>
    <col min="3074" max="3074" width="8.08203125" style="3" customWidth="1"/>
    <col min="3075" max="3075" width="10.58203125" style="3" bestFit="1" customWidth="1"/>
    <col min="3076" max="3076" width="7.5" style="3" customWidth="1"/>
    <col min="3077" max="3077" width="10" style="3"/>
    <col min="3078" max="3078" width="9.08203125" style="3" customWidth="1"/>
    <col min="3079" max="3079" width="10.5" style="3" bestFit="1" customWidth="1"/>
    <col min="3080" max="3315" width="10" style="3"/>
    <col min="3316" max="3316" width="14.5" style="3" customWidth="1"/>
    <col min="3317" max="3317" width="9.58203125" style="3" customWidth="1"/>
    <col min="3318" max="3318" width="6.08203125" style="3" bestFit="1" customWidth="1"/>
    <col min="3319" max="3319" width="7.58203125" style="3" bestFit="1" customWidth="1"/>
    <col min="3320" max="3320" width="5.58203125" style="3" customWidth="1"/>
    <col min="3321" max="3321" width="6.58203125" style="3" bestFit="1" customWidth="1"/>
    <col min="3322" max="3322" width="7.58203125" style="3" bestFit="1" customWidth="1"/>
    <col min="3323" max="3323" width="11.08203125" style="3" bestFit="1" customWidth="1"/>
    <col min="3324" max="3324" width="5.58203125" style="3" customWidth="1"/>
    <col min="3325" max="3325" width="7.58203125" style="3" bestFit="1" customWidth="1"/>
    <col min="3326" max="3326" width="10.5" style="3" bestFit="1" customWidth="1"/>
    <col min="3327" max="3327" width="6.5" style="3" customWidth="1"/>
    <col min="3328" max="3329" width="8" style="3" bestFit="1" customWidth="1"/>
    <col min="3330" max="3330" width="8.08203125" style="3" customWidth="1"/>
    <col min="3331" max="3331" width="10.58203125" style="3" bestFit="1" customWidth="1"/>
    <col min="3332" max="3332" width="7.5" style="3" customWidth="1"/>
    <col min="3333" max="3333" width="10" style="3"/>
    <col min="3334" max="3334" width="9.08203125" style="3" customWidth="1"/>
    <col min="3335" max="3335" width="10.5" style="3" bestFit="1" customWidth="1"/>
    <col min="3336" max="3571" width="10" style="3"/>
    <col min="3572" max="3572" width="14.5" style="3" customWidth="1"/>
    <col min="3573" max="3573" width="9.58203125" style="3" customWidth="1"/>
    <col min="3574" max="3574" width="6.08203125" style="3" bestFit="1" customWidth="1"/>
    <col min="3575" max="3575" width="7.58203125" style="3" bestFit="1" customWidth="1"/>
    <col min="3576" max="3576" width="5.58203125" style="3" customWidth="1"/>
    <col min="3577" max="3577" width="6.58203125" style="3" bestFit="1" customWidth="1"/>
    <col min="3578" max="3578" width="7.58203125" style="3" bestFit="1" customWidth="1"/>
    <col min="3579" max="3579" width="11.08203125" style="3" bestFit="1" customWidth="1"/>
    <col min="3580" max="3580" width="5.58203125" style="3" customWidth="1"/>
    <col min="3581" max="3581" width="7.58203125" style="3" bestFit="1" customWidth="1"/>
    <col min="3582" max="3582" width="10.5" style="3" bestFit="1" customWidth="1"/>
    <col min="3583" max="3583" width="6.5" style="3" customWidth="1"/>
    <col min="3584" max="3585" width="8" style="3" bestFit="1" customWidth="1"/>
    <col min="3586" max="3586" width="8.08203125" style="3" customWidth="1"/>
    <col min="3587" max="3587" width="10.58203125" style="3" bestFit="1" customWidth="1"/>
    <col min="3588" max="3588" width="7.5" style="3" customWidth="1"/>
    <col min="3589" max="3589" width="10" style="3"/>
    <col min="3590" max="3590" width="9.08203125" style="3" customWidth="1"/>
    <col min="3591" max="3591" width="10.5" style="3" bestFit="1" customWidth="1"/>
    <col min="3592" max="3827" width="10" style="3"/>
    <col min="3828" max="3828" width="14.5" style="3" customWidth="1"/>
    <col min="3829" max="3829" width="9.58203125" style="3" customWidth="1"/>
    <col min="3830" max="3830" width="6.08203125" style="3" bestFit="1" customWidth="1"/>
    <col min="3831" max="3831" width="7.58203125" style="3" bestFit="1" customWidth="1"/>
    <col min="3832" max="3832" width="5.58203125" style="3" customWidth="1"/>
    <col min="3833" max="3833" width="6.58203125" style="3" bestFit="1" customWidth="1"/>
    <col min="3834" max="3834" width="7.58203125" style="3" bestFit="1" customWidth="1"/>
    <col min="3835" max="3835" width="11.08203125" style="3" bestFit="1" customWidth="1"/>
    <col min="3836" max="3836" width="5.58203125" style="3" customWidth="1"/>
    <col min="3837" max="3837" width="7.58203125" style="3" bestFit="1" customWidth="1"/>
    <col min="3838" max="3838" width="10.5" style="3" bestFit="1" customWidth="1"/>
    <col min="3839" max="3839" width="6.5" style="3" customWidth="1"/>
    <col min="3840" max="3841" width="8" style="3" bestFit="1" customWidth="1"/>
    <col min="3842" max="3842" width="8.08203125" style="3" customWidth="1"/>
    <col min="3843" max="3843" width="10.58203125" style="3" bestFit="1" customWidth="1"/>
    <col min="3844" max="3844" width="7.5" style="3" customWidth="1"/>
    <col min="3845" max="3845" width="10" style="3"/>
    <col min="3846" max="3846" width="9.08203125" style="3" customWidth="1"/>
    <col min="3847" max="3847" width="10.5" style="3" bestFit="1" customWidth="1"/>
    <col min="3848" max="4083" width="10" style="3"/>
    <col min="4084" max="4084" width="14.5" style="3" customWidth="1"/>
    <col min="4085" max="4085" width="9.58203125" style="3" customWidth="1"/>
    <col min="4086" max="4086" width="6.08203125" style="3" bestFit="1" customWidth="1"/>
    <col min="4087" max="4087" width="7.58203125" style="3" bestFit="1" customWidth="1"/>
    <col min="4088" max="4088" width="5.58203125" style="3" customWidth="1"/>
    <col min="4089" max="4089" width="6.58203125" style="3" bestFit="1" customWidth="1"/>
    <col min="4090" max="4090" width="7.58203125" style="3" bestFit="1" customWidth="1"/>
    <col min="4091" max="4091" width="11.08203125" style="3" bestFit="1" customWidth="1"/>
    <col min="4092" max="4092" width="5.58203125" style="3" customWidth="1"/>
    <col min="4093" max="4093" width="7.58203125" style="3" bestFit="1" customWidth="1"/>
    <col min="4094" max="4094" width="10.5" style="3" bestFit="1" customWidth="1"/>
    <col min="4095" max="4095" width="6.5" style="3" customWidth="1"/>
    <col min="4096" max="4097" width="8" style="3" bestFit="1" customWidth="1"/>
    <col min="4098" max="4098" width="8.08203125" style="3" customWidth="1"/>
    <col min="4099" max="4099" width="10.58203125" style="3" bestFit="1" customWidth="1"/>
    <col min="4100" max="4100" width="7.5" style="3" customWidth="1"/>
    <col min="4101" max="4101" width="10" style="3"/>
    <col min="4102" max="4102" width="9.08203125" style="3" customWidth="1"/>
    <col min="4103" max="4103" width="10.5" style="3" bestFit="1" customWidth="1"/>
    <col min="4104" max="4339" width="10" style="3"/>
    <col min="4340" max="4340" width="14.5" style="3" customWidth="1"/>
    <col min="4341" max="4341" width="9.58203125" style="3" customWidth="1"/>
    <col min="4342" max="4342" width="6.08203125" style="3" bestFit="1" customWidth="1"/>
    <col min="4343" max="4343" width="7.58203125" style="3" bestFit="1" customWidth="1"/>
    <col min="4344" max="4344" width="5.58203125" style="3" customWidth="1"/>
    <col min="4345" max="4345" width="6.58203125" style="3" bestFit="1" customWidth="1"/>
    <col min="4346" max="4346" width="7.58203125" style="3" bestFit="1" customWidth="1"/>
    <col min="4347" max="4347" width="11.08203125" style="3" bestFit="1" customWidth="1"/>
    <col min="4348" max="4348" width="5.58203125" style="3" customWidth="1"/>
    <col min="4349" max="4349" width="7.58203125" style="3" bestFit="1" customWidth="1"/>
    <col min="4350" max="4350" width="10.5" style="3" bestFit="1" customWidth="1"/>
    <col min="4351" max="4351" width="6.5" style="3" customWidth="1"/>
    <col min="4352" max="4353" width="8" style="3" bestFit="1" customWidth="1"/>
    <col min="4354" max="4354" width="8.08203125" style="3" customWidth="1"/>
    <col min="4355" max="4355" width="10.58203125" style="3" bestFit="1" customWidth="1"/>
    <col min="4356" max="4356" width="7.5" style="3" customWidth="1"/>
    <col min="4357" max="4357" width="10" style="3"/>
    <col min="4358" max="4358" width="9.08203125" style="3" customWidth="1"/>
    <col min="4359" max="4359" width="10.5" style="3" bestFit="1" customWidth="1"/>
    <col min="4360" max="4595" width="10" style="3"/>
    <col min="4596" max="4596" width="14.5" style="3" customWidth="1"/>
    <col min="4597" max="4597" width="9.58203125" style="3" customWidth="1"/>
    <col min="4598" max="4598" width="6.08203125" style="3" bestFit="1" customWidth="1"/>
    <col min="4599" max="4599" width="7.58203125" style="3" bestFit="1" customWidth="1"/>
    <col min="4600" max="4600" width="5.58203125" style="3" customWidth="1"/>
    <col min="4601" max="4601" width="6.58203125" style="3" bestFit="1" customWidth="1"/>
    <col min="4602" max="4602" width="7.58203125" style="3" bestFit="1" customWidth="1"/>
    <col min="4603" max="4603" width="11.08203125" style="3" bestFit="1" customWidth="1"/>
    <col min="4604" max="4604" width="5.58203125" style="3" customWidth="1"/>
    <col min="4605" max="4605" width="7.58203125" style="3" bestFit="1" customWidth="1"/>
    <col min="4606" max="4606" width="10.5" style="3" bestFit="1" customWidth="1"/>
    <col min="4607" max="4607" width="6.5" style="3" customWidth="1"/>
    <col min="4608" max="4609" width="8" style="3" bestFit="1" customWidth="1"/>
    <col min="4610" max="4610" width="8.08203125" style="3" customWidth="1"/>
    <col min="4611" max="4611" width="10.58203125" style="3" bestFit="1" customWidth="1"/>
    <col min="4612" max="4612" width="7.5" style="3" customWidth="1"/>
    <col min="4613" max="4613" width="10" style="3"/>
    <col min="4614" max="4614" width="9.08203125" style="3" customWidth="1"/>
    <col min="4615" max="4615" width="10.5" style="3" bestFit="1" customWidth="1"/>
    <col min="4616" max="4851" width="10" style="3"/>
    <col min="4852" max="4852" width="14.5" style="3" customWidth="1"/>
    <col min="4853" max="4853" width="9.58203125" style="3" customWidth="1"/>
    <col min="4854" max="4854" width="6.08203125" style="3" bestFit="1" customWidth="1"/>
    <col min="4855" max="4855" width="7.58203125" style="3" bestFit="1" customWidth="1"/>
    <col min="4856" max="4856" width="5.58203125" style="3" customWidth="1"/>
    <col min="4857" max="4857" width="6.58203125" style="3" bestFit="1" customWidth="1"/>
    <col min="4858" max="4858" width="7.58203125" style="3" bestFit="1" customWidth="1"/>
    <col min="4859" max="4859" width="11.08203125" style="3" bestFit="1" customWidth="1"/>
    <col min="4860" max="4860" width="5.58203125" style="3" customWidth="1"/>
    <col min="4861" max="4861" width="7.58203125" style="3" bestFit="1" customWidth="1"/>
    <col min="4862" max="4862" width="10.5" style="3" bestFit="1" customWidth="1"/>
    <col min="4863" max="4863" width="6.5" style="3" customWidth="1"/>
    <col min="4864" max="4865" width="8" style="3" bestFit="1" customWidth="1"/>
    <col min="4866" max="4866" width="8.08203125" style="3" customWidth="1"/>
    <col min="4867" max="4867" width="10.58203125" style="3" bestFit="1" customWidth="1"/>
    <col min="4868" max="4868" width="7.5" style="3" customWidth="1"/>
    <col min="4869" max="4869" width="10" style="3"/>
    <col min="4870" max="4870" width="9.08203125" style="3" customWidth="1"/>
    <col min="4871" max="4871" width="10.5" style="3" bestFit="1" customWidth="1"/>
    <col min="4872" max="5107" width="10" style="3"/>
    <col min="5108" max="5108" width="14.5" style="3" customWidth="1"/>
    <col min="5109" max="5109" width="9.58203125" style="3" customWidth="1"/>
    <col min="5110" max="5110" width="6.08203125" style="3" bestFit="1" customWidth="1"/>
    <col min="5111" max="5111" width="7.58203125" style="3" bestFit="1" customWidth="1"/>
    <col min="5112" max="5112" width="5.58203125" style="3" customWidth="1"/>
    <col min="5113" max="5113" width="6.58203125" style="3" bestFit="1" customWidth="1"/>
    <col min="5114" max="5114" width="7.58203125" style="3" bestFit="1" customWidth="1"/>
    <col min="5115" max="5115" width="11.08203125" style="3" bestFit="1" customWidth="1"/>
    <col min="5116" max="5116" width="5.58203125" style="3" customWidth="1"/>
    <col min="5117" max="5117" width="7.58203125" style="3" bestFit="1" customWidth="1"/>
    <col min="5118" max="5118" width="10.5" style="3" bestFit="1" customWidth="1"/>
    <col min="5119" max="5119" width="6.5" style="3" customWidth="1"/>
    <col min="5120" max="5121" width="8" style="3" bestFit="1" customWidth="1"/>
    <col min="5122" max="5122" width="8.08203125" style="3" customWidth="1"/>
    <col min="5123" max="5123" width="10.58203125" style="3" bestFit="1" customWidth="1"/>
    <col min="5124" max="5124" width="7.5" style="3" customWidth="1"/>
    <col min="5125" max="5125" width="10" style="3"/>
    <col min="5126" max="5126" width="9.08203125" style="3" customWidth="1"/>
    <col min="5127" max="5127" width="10.5" style="3" bestFit="1" customWidth="1"/>
    <col min="5128" max="5363" width="10" style="3"/>
    <col min="5364" max="5364" width="14.5" style="3" customWidth="1"/>
    <col min="5365" max="5365" width="9.58203125" style="3" customWidth="1"/>
    <col min="5366" max="5366" width="6.08203125" style="3" bestFit="1" customWidth="1"/>
    <col min="5367" max="5367" width="7.58203125" style="3" bestFit="1" customWidth="1"/>
    <col min="5368" max="5368" width="5.58203125" style="3" customWidth="1"/>
    <col min="5369" max="5369" width="6.58203125" style="3" bestFit="1" customWidth="1"/>
    <col min="5370" max="5370" width="7.58203125" style="3" bestFit="1" customWidth="1"/>
    <col min="5371" max="5371" width="11.08203125" style="3" bestFit="1" customWidth="1"/>
    <col min="5372" max="5372" width="5.58203125" style="3" customWidth="1"/>
    <col min="5373" max="5373" width="7.58203125" style="3" bestFit="1" customWidth="1"/>
    <col min="5374" max="5374" width="10.5" style="3" bestFit="1" customWidth="1"/>
    <col min="5375" max="5375" width="6.5" style="3" customWidth="1"/>
    <col min="5376" max="5377" width="8" style="3" bestFit="1" customWidth="1"/>
    <col min="5378" max="5378" width="8.08203125" style="3" customWidth="1"/>
    <col min="5379" max="5379" width="10.58203125" style="3" bestFit="1" customWidth="1"/>
    <col min="5380" max="5380" width="7.5" style="3" customWidth="1"/>
    <col min="5381" max="5381" width="10" style="3"/>
    <col min="5382" max="5382" width="9.08203125" style="3" customWidth="1"/>
    <col min="5383" max="5383" width="10.5" style="3" bestFit="1" customWidth="1"/>
    <col min="5384" max="5619" width="10" style="3"/>
    <col min="5620" max="5620" width="14.5" style="3" customWidth="1"/>
    <col min="5621" max="5621" width="9.58203125" style="3" customWidth="1"/>
    <col min="5622" max="5622" width="6.08203125" style="3" bestFit="1" customWidth="1"/>
    <col min="5623" max="5623" width="7.58203125" style="3" bestFit="1" customWidth="1"/>
    <col min="5624" max="5624" width="5.58203125" style="3" customWidth="1"/>
    <col min="5625" max="5625" width="6.58203125" style="3" bestFit="1" customWidth="1"/>
    <col min="5626" max="5626" width="7.58203125" style="3" bestFit="1" customWidth="1"/>
    <col min="5627" max="5627" width="11.08203125" style="3" bestFit="1" customWidth="1"/>
    <col min="5628" max="5628" width="5.58203125" style="3" customWidth="1"/>
    <col min="5629" max="5629" width="7.58203125" style="3" bestFit="1" customWidth="1"/>
    <col min="5630" max="5630" width="10.5" style="3" bestFit="1" customWidth="1"/>
    <col min="5631" max="5631" width="6.5" style="3" customWidth="1"/>
    <col min="5632" max="5633" width="8" style="3" bestFit="1" customWidth="1"/>
    <col min="5634" max="5634" width="8.08203125" style="3" customWidth="1"/>
    <col min="5635" max="5635" width="10.58203125" style="3" bestFit="1" customWidth="1"/>
    <col min="5636" max="5636" width="7.5" style="3" customWidth="1"/>
    <col min="5637" max="5637" width="10" style="3"/>
    <col min="5638" max="5638" width="9.08203125" style="3" customWidth="1"/>
    <col min="5639" max="5639" width="10.5" style="3" bestFit="1" customWidth="1"/>
    <col min="5640" max="5875" width="10" style="3"/>
    <col min="5876" max="5876" width="14.5" style="3" customWidth="1"/>
    <col min="5877" max="5877" width="9.58203125" style="3" customWidth="1"/>
    <col min="5878" max="5878" width="6.08203125" style="3" bestFit="1" customWidth="1"/>
    <col min="5879" max="5879" width="7.58203125" style="3" bestFit="1" customWidth="1"/>
    <col min="5880" max="5880" width="5.58203125" style="3" customWidth="1"/>
    <col min="5881" max="5881" width="6.58203125" style="3" bestFit="1" customWidth="1"/>
    <col min="5882" max="5882" width="7.58203125" style="3" bestFit="1" customWidth="1"/>
    <col min="5883" max="5883" width="11.08203125" style="3" bestFit="1" customWidth="1"/>
    <col min="5884" max="5884" width="5.58203125" style="3" customWidth="1"/>
    <col min="5885" max="5885" width="7.58203125" style="3" bestFit="1" customWidth="1"/>
    <col min="5886" max="5886" width="10.5" style="3" bestFit="1" customWidth="1"/>
    <col min="5887" max="5887" width="6.5" style="3" customWidth="1"/>
    <col min="5888" max="5889" width="8" style="3" bestFit="1" customWidth="1"/>
    <col min="5890" max="5890" width="8.08203125" style="3" customWidth="1"/>
    <col min="5891" max="5891" width="10.58203125" style="3" bestFit="1" customWidth="1"/>
    <col min="5892" max="5892" width="7.5" style="3" customWidth="1"/>
    <col min="5893" max="5893" width="10" style="3"/>
    <col min="5894" max="5894" width="9.08203125" style="3" customWidth="1"/>
    <col min="5895" max="5895" width="10.5" style="3" bestFit="1" customWidth="1"/>
    <col min="5896" max="6131" width="10" style="3"/>
    <col min="6132" max="6132" width="14.5" style="3" customWidth="1"/>
    <col min="6133" max="6133" width="9.58203125" style="3" customWidth="1"/>
    <col min="6134" max="6134" width="6.08203125" style="3" bestFit="1" customWidth="1"/>
    <col min="6135" max="6135" width="7.58203125" style="3" bestFit="1" customWidth="1"/>
    <col min="6136" max="6136" width="5.58203125" style="3" customWidth="1"/>
    <col min="6137" max="6137" width="6.58203125" style="3" bestFit="1" customWidth="1"/>
    <col min="6138" max="6138" width="7.58203125" style="3" bestFit="1" customWidth="1"/>
    <col min="6139" max="6139" width="11.08203125" style="3" bestFit="1" customWidth="1"/>
    <col min="6140" max="6140" width="5.58203125" style="3" customWidth="1"/>
    <col min="6141" max="6141" width="7.58203125" style="3" bestFit="1" customWidth="1"/>
    <col min="6142" max="6142" width="10.5" style="3" bestFit="1" customWidth="1"/>
    <col min="6143" max="6143" width="6.5" style="3" customWidth="1"/>
    <col min="6144" max="6145" width="8" style="3" bestFit="1" customWidth="1"/>
    <col min="6146" max="6146" width="8.08203125" style="3" customWidth="1"/>
    <col min="6147" max="6147" width="10.58203125" style="3" bestFit="1" customWidth="1"/>
    <col min="6148" max="6148" width="7.5" style="3" customWidth="1"/>
    <col min="6149" max="6149" width="10" style="3"/>
    <col min="6150" max="6150" width="9.08203125" style="3" customWidth="1"/>
    <col min="6151" max="6151" width="10.5" style="3" bestFit="1" customWidth="1"/>
    <col min="6152" max="6387" width="10" style="3"/>
    <col min="6388" max="6388" width="14.5" style="3" customWidth="1"/>
    <col min="6389" max="6389" width="9.58203125" style="3" customWidth="1"/>
    <col min="6390" max="6390" width="6.08203125" style="3" bestFit="1" customWidth="1"/>
    <col min="6391" max="6391" width="7.58203125" style="3" bestFit="1" customWidth="1"/>
    <col min="6392" max="6392" width="5.58203125" style="3" customWidth="1"/>
    <col min="6393" max="6393" width="6.58203125" style="3" bestFit="1" customWidth="1"/>
    <col min="6394" max="6394" width="7.58203125" style="3" bestFit="1" customWidth="1"/>
    <col min="6395" max="6395" width="11.08203125" style="3" bestFit="1" customWidth="1"/>
    <col min="6396" max="6396" width="5.58203125" style="3" customWidth="1"/>
    <col min="6397" max="6397" width="7.58203125" style="3" bestFit="1" customWidth="1"/>
    <col min="6398" max="6398" width="10.5" style="3" bestFit="1" customWidth="1"/>
    <col min="6399" max="6399" width="6.5" style="3" customWidth="1"/>
    <col min="6400" max="6401" width="8" style="3" bestFit="1" customWidth="1"/>
    <col min="6402" max="6402" width="8.08203125" style="3" customWidth="1"/>
    <col min="6403" max="6403" width="10.58203125" style="3" bestFit="1" customWidth="1"/>
    <col min="6404" max="6404" width="7.5" style="3" customWidth="1"/>
    <col min="6405" max="6405" width="10" style="3"/>
    <col min="6406" max="6406" width="9.08203125" style="3" customWidth="1"/>
    <col min="6407" max="6407" width="10.5" style="3" bestFit="1" customWidth="1"/>
    <col min="6408" max="6643" width="10" style="3"/>
    <col min="6644" max="6644" width="14.5" style="3" customWidth="1"/>
    <col min="6645" max="6645" width="9.58203125" style="3" customWidth="1"/>
    <col min="6646" max="6646" width="6.08203125" style="3" bestFit="1" customWidth="1"/>
    <col min="6647" max="6647" width="7.58203125" style="3" bestFit="1" customWidth="1"/>
    <col min="6648" max="6648" width="5.58203125" style="3" customWidth="1"/>
    <col min="6649" max="6649" width="6.58203125" style="3" bestFit="1" customWidth="1"/>
    <col min="6650" max="6650" width="7.58203125" style="3" bestFit="1" customWidth="1"/>
    <col min="6651" max="6651" width="11.08203125" style="3" bestFit="1" customWidth="1"/>
    <col min="6652" max="6652" width="5.58203125" style="3" customWidth="1"/>
    <col min="6653" max="6653" width="7.58203125" style="3" bestFit="1" customWidth="1"/>
    <col min="6654" max="6654" width="10.5" style="3" bestFit="1" customWidth="1"/>
    <col min="6655" max="6655" width="6.5" style="3" customWidth="1"/>
    <col min="6656" max="6657" width="8" style="3" bestFit="1" customWidth="1"/>
    <col min="6658" max="6658" width="8.08203125" style="3" customWidth="1"/>
    <col min="6659" max="6659" width="10.58203125" style="3" bestFit="1" customWidth="1"/>
    <col min="6660" max="6660" width="7.5" style="3" customWidth="1"/>
    <col min="6661" max="6661" width="10" style="3"/>
    <col min="6662" max="6662" width="9.08203125" style="3" customWidth="1"/>
    <col min="6663" max="6663" width="10.5" style="3" bestFit="1" customWidth="1"/>
    <col min="6664" max="6899" width="10" style="3"/>
    <col min="6900" max="6900" width="14.5" style="3" customWidth="1"/>
    <col min="6901" max="6901" width="9.58203125" style="3" customWidth="1"/>
    <col min="6902" max="6902" width="6.08203125" style="3" bestFit="1" customWidth="1"/>
    <col min="6903" max="6903" width="7.58203125" style="3" bestFit="1" customWidth="1"/>
    <col min="6904" max="6904" width="5.58203125" style="3" customWidth="1"/>
    <col min="6905" max="6905" width="6.58203125" style="3" bestFit="1" customWidth="1"/>
    <col min="6906" max="6906" width="7.58203125" style="3" bestFit="1" customWidth="1"/>
    <col min="6907" max="6907" width="11.08203125" style="3" bestFit="1" customWidth="1"/>
    <col min="6908" max="6908" width="5.58203125" style="3" customWidth="1"/>
    <col min="6909" max="6909" width="7.58203125" style="3" bestFit="1" customWidth="1"/>
    <col min="6910" max="6910" width="10.5" style="3" bestFit="1" customWidth="1"/>
    <col min="6911" max="6911" width="6.5" style="3" customWidth="1"/>
    <col min="6912" max="6913" width="8" style="3" bestFit="1" customWidth="1"/>
    <col min="6914" max="6914" width="8.08203125" style="3" customWidth="1"/>
    <col min="6915" max="6915" width="10.58203125" style="3" bestFit="1" customWidth="1"/>
    <col min="6916" max="6916" width="7.5" style="3" customWidth="1"/>
    <col min="6917" max="6917" width="10" style="3"/>
    <col min="6918" max="6918" width="9.08203125" style="3" customWidth="1"/>
    <col min="6919" max="6919" width="10.5" style="3" bestFit="1" customWidth="1"/>
    <col min="6920" max="7155" width="10" style="3"/>
    <col min="7156" max="7156" width="14.5" style="3" customWidth="1"/>
    <col min="7157" max="7157" width="9.58203125" style="3" customWidth="1"/>
    <col min="7158" max="7158" width="6.08203125" style="3" bestFit="1" customWidth="1"/>
    <col min="7159" max="7159" width="7.58203125" style="3" bestFit="1" customWidth="1"/>
    <col min="7160" max="7160" width="5.58203125" style="3" customWidth="1"/>
    <col min="7161" max="7161" width="6.58203125" style="3" bestFit="1" customWidth="1"/>
    <col min="7162" max="7162" width="7.58203125" style="3" bestFit="1" customWidth="1"/>
    <col min="7163" max="7163" width="11.08203125" style="3" bestFit="1" customWidth="1"/>
    <col min="7164" max="7164" width="5.58203125" style="3" customWidth="1"/>
    <col min="7165" max="7165" width="7.58203125" style="3" bestFit="1" customWidth="1"/>
    <col min="7166" max="7166" width="10.5" style="3" bestFit="1" customWidth="1"/>
    <col min="7167" max="7167" width="6.5" style="3" customWidth="1"/>
    <col min="7168" max="7169" width="8" style="3" bestFit="1" customWidth="1"/>
    <col min="7170" max="7170" width="8.08203125" style="3" customWidth="1"/>
    <col min="7171" max="7171" width="10.58203125" style="3" bestFit="1" customWidth="1"/>
    <col min="7172" max="7172" width="7.5" style="3" customWidth="1"/>
    <col min="7173" max="7173" width="10" style="3"/>
    <col min="7174" max="7174" width="9.08203125" style="3" customWidth="1"/>
    <col min="7175" max="7175" width="10.5" style="3" bestFit="1" customWidth="1"/>
    <col min="7176" max="7411" width="10" style="3"/>
    <col min="7412" max="7412" width="14.5" style="3" customWidth="1"/>
    <col min="7413" max="7413" width="9.58203125" style="3" customWidth="1"/>
    <col min="7414" max="7414" width="6.08203125" style="3" bestFit="1" customWidth="1"/>
    <col min="7415" max="7415" width="7.58203125" style="3" bestFit="1" customWidth="1"/>
    <col min="7416" max="7416" width="5.58203125" style="3" customWidth="1"/>
    <col min="7417" max="7417" width="6.58203125" style="3" bestFit="1" customWidth="1"/>
    <col min="7418" max="7418" width="7.58203125" style="3" bestFit="1" customWidth="1"/>
    <col min="7419" max="7419" width="11.08203125" style="3" bestFit="1" customWidth="1"/>
    <col min="7420" max="7420" width="5.58203125" style="3" customWidth="1"/>
    <col min="7421" max="7421" width="7.58203125" style="3" bestFit="1" customWidth="1"/>
    <col min="7422" max="7422" width="10.5" style="3" bestFit="1" customWidth="1"/>
    <col min="7423" max="7423" width="6.5" style="3" customWidth="1"/>
    <col min="7424" max="7425" width="8" style="3" bestFit="1" customWidth="1"/>
    <col min="7426" max="7426" width="8.08203125" style="3" customWidth="1"/>
    <col min="7427" max="7427" width="10.58203125" style="3" bestFit="1" customWidth="1"/>
    <col min="7428" max="7428" width="7.5" style="3" customWidth="1"/>
    <col min="7429" max="7429" width="10" style="3"/>
    <col min="7430" max="7430" width="9.08203125" style="3" customWidth="1"/>
    <col min="7431" max="7431" width="10.5" style="3" bestFit="1" customWidth="1"/>
    <col min="7432" max="7667" width="10" style="3"/>
    <col min="7668" max="7668" width="14.5" style="3" customWidth="1"/>
    <col min="7669" max="7669" width="9.58203125" style="3" customWidth="1"/>
    <col min="7670" max="7670" width="6.08203125" style="3" bestFit="1" customWidth="1"/>
    <col min="7671" max="7671" width="7.58203125" style="3" bestFit="1" customWidth="1"/>
    <col min="7672" max="7672" width="5.58203125" style="3" customWidth="1"/>
    <col min="7673" max="7673" width="6.58203125" style="3" bestFit="1" customWidth="1"/>
    <col min="7674" max="7674" width="7.58203125" style="3" bestFit="1" customWidth="1"/>
    <col min="7675" max="7675" width="11.08203125" style="3" bestFit="1" customWidth="1"/>
    <col min="7676" max="7676" width="5.58203125" style="3" customWidth="1"/>
    <col min="7677" max="7677" width="7.58203125" style="3" bestFit="1" customWidth="1"/>
    <col min="7678" max="7678" width="10.5" style="3" bestFit="1" customWidth="1"/>
    <col min="7679" max="7679" width="6.5" style="3" customWidth="1"/>
    <col min="7680" max="7681" width="8" style="3" bestFit="1" customWidth="1"/>
    <col min="7682" max="7682" width="8.08203125" style="3" customWidth="1"/>
    <col min="7683" max="7683" width="10.58203125" style="3" bestFit="1" customWidth="1"/>
    <col min="7684" max="7684" width="7.5" style="3" customWidth="1"/>
    <col min="7685" max="7685" width="10" style="3"/>
    <col min="7686" max="7686" width="9.08203125" style="3" customWidth="1"/>
    <col min="7687" max="7687" width="10.5" style="3" bestFit="1" customWidth="1"/>
    <col min="7688" max="7923" width="10" style="3"/>
    <col min="7924" max="7924" width="14.5" style="3" customWidth="1"/>
    <col min="7925" max="7925" width="9.58203125" style="3" customWidth="1"/>
    <col min="7926" max="7926" width="6.08203125" style="3" bestFit="1" customWidth="1"/>
    <col min="7927" max="7927" width="7.58203125" style="3" bestFit="1" customWidth="1"/>
    <col min="7928" max="7928" width="5.58203125" style="3" customWidth="1"/>
    <col min="7929" max="7929" width="6.58203125" style="3" bestFit="1" customWidth="1"/>
    <col min="7930" max="7930" width="7.58203125" style="3" bestFit="1" customWidth="1"/>
    <col min="7931" max="7931" width="11.08203125" style="3" bestFit="1" customWidth="1"/>
    <col min="7932" max="7932" width="5.58203125" style="3" customWidth="1"/>
    <col min="7933" max="7933" width="7.58203125" style="3" bestFit="1" customWidth="1"/>
    <col min="7934" max="7934" width="10.5" style="3" bestFit="1" customWidth="1"/>
    <col min="7935" max="7935" width="6.5" style="3" customWidth="1"/>
    <col min="7936" max="7937" width="8" style="3" bestFit="1" customWidth="1"/>
    <col min="7938" max="7938" width="8.08203125" style="3" customWidth="1"/>
    <col min="7939" max="7939" width="10.58203125" style="3" bestFit="1" customWidth="1"/>
    <col min="7940" max="7940" width="7.5" style="3" customWidth="1"/>
    <col min="7941" max="7941" width="10" style="3"/>
    <col min="7942" max="7942" width="9.08203125" style="3" customWidth="1"/>
    <col min="7943" max="7943" width="10.5" style="3" bestFit="1" customWidth="1"/>
    <col min="7944" max="8179" width="10" style="3"/>
    <col min="8180" max="8180" width="14.5" style="3" customWidth="1"/>
    <col min="8181" max="8181" width="9.58203125" style="3" customWidth="1"/>
    <col min="8182" max="8182" width="6.08203125" style="3" bestFit="1" customWidth="1"/>
    <col min="8183" max="8183" width="7.58203125" style="3" bestFit="1" customWidth="1"/>
    <col min="8184" max="8184" width="5.58203125" style="3" customWidth="1"/>
    <col min="8185" max="8185" width="6.58203125" style="3" bestFit="1" customWidth="1"/>
    <col min="8186" max="8186" width="7.58203125" style="3" bestFit="1" customWidth="1"/>
    <col min="8187" max="8187" width="11.08203125" style="3" bestFit="1" customWidth="1"/>
    <col min="8188" max="8188" width="5.58203125" style="3" customWidth="1"/>
    <col min="8189" max="8189" width="7.58203125" style="3" bestFit="1" customWidth="1"/>
    <col min="8190" max="8190" width="10.5" style="3" bestFit="1" customWidth="1"/>
    <col min="8191" max="8191" width="6.5" style="3" customWidth="1"/>
    <col min="8192" max="8193" width="8" style="3" bestFit="1" customWidth="1"/>
    <col min="8194" max="8194" width="8.08203125" style="3" customWidth="1"/>
    <col min="8195" max="8195" width="10.58203125" style="3" bestFit="1" customWidth="1"/>
    <col min="8196" max="8196" width="7.5" style="3" customWidth="1"/>
    <col min="8197" max="8197" width="10" style="3"/>
    <col min="8198" max="8198" width="9.08203125" style="3" customWidth="1"/>
    <col min="8199" max="8199" width="10.5" style="3" bestFit="1" customWidth="1"/>
    <col min="8200" max="8435" width="10" style="3"/>
    <col min="8436" max="8436" width="14.5" style="3" customWidth="1"/>
    <col min="8437" max="8437" width="9.58203125" style="3" customWidth="1"/>
    <col min="8438" max="8438" width="6.08203125" style="3" bestFit="1" customWidth="1"/>
    <col min="8439" max="8439" width="7.58203125" style="3" bestFit="1" customWidth="1"/>
    <col min="8440" max="8440" width="5.58203125" style="3" customWidth="1"/>
    <col min="8441" max="8441" width="6.58203125" style="3" bestFit="1" customWidth="1"/>
    <col min="8442" max="8442" width="7.58203125" style="3" bestFit="1" customWidth="1"/>
    <col min="8443" max="8443" width="11.08203125" style="3" bestFit="1" customWidth="1"/>
    <col min="8444" max="8444" width="5.58203125" style="3" customWidth="1"/>
    <col min="8445" max="8445" width="7.58203125" style="3" bestFit="1" customWidth="1"/>
    <col min="8446" max="8446" width="10.5" style="3" bestFit="1" customWidth="1"/>
    <col min="8447" max="8447" width="6.5" style="3" customWidth="1"/>
    <col min="8448" max="8449" width="8" style="3" bestFit="1" customWidth="1"/>
    <col min="8450" max="8450" width="8.08203125" style="3" customWidth="1"/>
    <col min="8451" max="8451" width="10.58203125" style="3" bestFit="1" customWidth="1"/>
    <col min="8452" max="8452" width="7.5" style="3" customWidth="1"/>
    <col min="8453" max="8453" width="10" style="3"/>
    <col min="8454" max="8454" width="9.08203125" style="3" customWidth="1"/>
    <col min="8455" max="8455" width="10.5" style="3" bestFit="1" customWidth="1"/>
    <col min="8456" max="8691" width="10" style="3"/>
    <col min="8692" max="8692" width="14.5" style="3" customWidth="1"/>
    <col min="8693" max="8693" width="9.58203125" style="3" customWidth="1"/>
    <col min="8694" max="8694" width="6.08203125" style="3" bestFit="1" customWidth="1"/>
    <col min="8695" max="8695" width="7.58203125" style="3" bestFit="1" customWidth="1"/>
    <col min="8696" max="8696" width="5.58203125" style="3" customWidth="1"/>
    <col min="8697" max="8697" width="6.58203125" style="3" bestFit="1" customWidth="1"/>
    <col min="8698" max="8698" width="7.58203125" style="3" bestFit="1" customWidth="1"/>
    <col min="8699" max="8699" width="11.08203125" style="3" bestFit="1" customWidth="1"/>
    <col min="8700" max="8700" width="5.58203125" style="3" customWidth="1"/>
    <col min="8701" max="8701" width="7.58203125" style="3" bestFit="1" customWidth="1"/>
    <col min="8702" max="8702" width="10.5" style="3" bestFit="1" customWidth="1"/>
    <col min="8703" max="8703" width="6.5" style="3" customWidth="1"/>
    <col min="8704" max="8705" width="8" style="3" bestFit="1" customWidth="1"/>
    <col min="8706" max="8706" width="8.08203125" style="3" customWidth="1"/>
    <col min="8707" max="8707" width="10.58203125" style="3" bestFit="1" customWidth="1"/>
    <col min="8708" max="8708" width="7.5" style="3" customWidth="1"/>
    <col min="8709" max="8709" width="10" style="3"/>
    <col min="8710" max="8710" width="9.08203125" style="3" customWidth="1"/>
    <col min="8711" max="8711" width="10.5" style="3" bestFit="1" customWidth="1"/>
    <col min="8712" max="8947" width="10" style="3"/>
    <col min="8948" max="8948" width="14.5" style="3" customWidth="1"/>
    <col min="8949" max="8949" width="9.58203125" style="3" customWidth="1"/>
    <col min="8950" max="8950" width="6.08203125" style="3" bestFit="1" customWidth="1"/>
    <col min="8951" max="8951" width="7.58203125" style="3" bestFit="1" customWidth="1"/>
    <col min="8952" max="8952" width="5.58203125" style="3" customWidth="1"/>
    <col min="8953" max="8953" width="6.58203125" style="3" bestFit="1" customWidth="1"/>
    <col min="8954" max="8954" width="7.58203125" style="3" bestFit="1" customWidth="1"/>
    <col min="8955" max="8955" width="11.08203125" style="3" bestFit="1" customWidth="1"/>
    <col min="8956" max="8956" width="5.58203125" style="3" customWidth="1"/>
    <col min="8957" max="8957" width="7.58203125" style="3" bestFit="1" customWidth="1"/>
    <col min="8958" max="8958" width="10.5" style="3" bestFit="1" customWidth="1"/>
    <col min="8959" max="8959" width="6.5" style="3" customWidth="1"/>
    <col min="8960" max="8961" width="8" style="3" bestFit="1" customWidth="1"/>
    <col min="8962" max="8962" width="8.08203125" style="3" customWidth="1"/>
    <col min="8963" max="8963" width="10.58203125" style="3" bestFit="1" customWidth="1"/>
    <col min="8964" max="8964" width="7.5" style="3" customWidth="1"/>
    <col min="8965" max="8965" width="10" style="3"/>
    <col min="8966" max="8966" width="9.08203125" style="3" customWidth="1"/>
    <col min="8967" max="8967" width="10.5" style="3" bestFit="1" customWidth="1"/>
    <col min="8968" max="9203" width="10" style="3"/>
    <col min="9204" max="9204" width="14.5" style="3" customWidth="1"/>
    <col min="9205" max="9205" width="9.58203125" style="3" customWidth="1"/>
    <col min="9206" max="9206" width="6.08203125" style="3" bestFit="1" customWidth="1"/>
    <col min="9207" max="9207" width="7.58203125" style="3" bestFit="1" customWidth="1"/>
    <col min="9208" max="9208" width="5.58203125" style="3" customWidth="1"/>
    <col min="9209" max="9209" width="6.58203125" style="3" bestFit="1" customWidth="1"/>
    <col min="9210" max="9210" width="7.58203125" style="3" bestFit="1" customWidth="1"/>
    <col min="9211" max="9211" width="11.08203125" style="3" bestFit="1" customWidth="1"/>
    <col min="9212" max="9212" width="5.58203125" style="3" customWidth="1"/>
    <col min="9213" max="9213" width="7.58203125" style="3" bestFit="1" customWidth="1"/>
    <col min="9214" max="9214" width="10.5" style="3" bestFit="1" customWidth="1"/>
    <col min="9215" max="9215" width="6.5" style="3" customWidth="1"/>
    <col min="9216" max="9217" width="8" style="3" bestFit="1" customWidth="1"/>
    <col min="9218" max="9218" width="8.08203125" style="3" customWidth="1"/>
    <col min="9219" max="9219" width="10.58203125" style="3" bestFit="1" customWidth="1"/>
    <col min="9220" max="9220" width="7.5" style="3" customWidth="1"/>
    <col min="9221" max="9221" width="10" style="3"/>
    <col min="9222" max="9222" width="9.08203125" style="3" customWidth="1"/>
    <col min="9223" max="9223" width="10.5" style="3" bestFit="1" customWidth="1"/>
    <col min="9224" max="9459" width="10" style="3"/>
    <col min="9460" max="9460" width="14.5" style="3" customWidth="1"/>
    <col min="9461" max="9461" width="9.58203125" style="3" customWidth="1"/>
    <col min="9462" max="9462" width="6.08203125" style="3" bestFit="1" customWidth="1"/>
    <col min="9463" max="9463" width="7.58203125" style="3" bestFit="1" customWidth="1"/>
    <col min="9464" max="9464" width="5.58203125" style="3" customWidth="1"/>
    <col min="9465" max="9465" width="6.58203125" style="3" bestFit="1" customWidth="1"/>
    <col min="9466" max="9466" width="7.58203125" style="3" bestFit="1" customWidth="1"/>
    <col min="9467" max="9467" width="11.08203125" style="3" bestFit="1" customWidth="1"/>
    <col min="9468" max="9468" width="5.58203125" style="3" customWidth="1"/>
    <col min="9469" max="9469" width="7.58203125" style="3" bestFit="1" customWidth="1"/>
    <col min="9470" max="9470" width="10.5" style="3" bestFit="1" customWidth="1"/>
    <col min="9471" max="9471" width="6.5" style="3" customWidth="1"/>
    <col min="9472" max="9473" width="8" style="3" bestFit="1" customWidth="1"/>
    <col min="9474" max="9474" width="8.08203125" style="3" customWidth="1"/>
    <col min="9475" max="9475" width="10.58203125" style="3" bestFit="1" customWidth="1"/>
    <col min="9476" max="9476" width="7.5" style="3" customWidth="1"/>
    <col min="9477" max="9477" width="10" style="3"/>
    <col min="9478" max="9478" width="9.08203125" style="3" customWidth="1"/>
    <col min="9479" max="9479" width="10.5" style="3" bestFit="1" customWidth="1"/>
    <col min="9480" max="9715" width="10" style="3"/>
    <col min="9716" max="9716" width="14.5" style="3" customWidth="1"/>
    <col min="9717" max="9717" width="9.58203125" style="3" customWidth="1"/>
    <col min="9718" max="9718" width="6.08203125" style="3" bestFit="1" customWidth="1"/>
    <col min="9719" max="9719" width="7.58203125" style="3" bestFit="1" customWidth="1"/>
    <col min="9720" max="9720" width="5.58203125" style="3" customWidth="1"/>
    <col min="9721" max="9721" width="6.58203125" style="3" bestFit="1" customWidth="1"/>
    <col min="9722" max="9722" width="7.58203125" style="3" bestFit="1" customWidth="1"/>
    <col min="9723" max="9723" width="11.08203125" style="3" bestFit="1" customWidth="1"/>
    <col min="9724" max="9724" width="5.58203125" style="3" customWidth="1"/>
    <col min="9725" max="9725" width="7.58203125" style="3" bestFit="1" customWidth="1"/>
    <col min="9726" max="9726" width="10.5" style="3" bestFit="1" customWidth="1"/>
    <col min="9727" max="9727" width="6.5" style="3" customWidth="1"/>
    <col min="9728" max="9729" width="8" style="3" bestFit="1" customWidth="1"/>
    <col min="9730" max="9730" width="8.08203125" style="3" customWidth="1"/>
    <col min="9731" max="9731" width="10.58203125" style="3" bestFit="1" customWidth="1"/>
    <col min="9732" max="9732" width="7.5" style="3" customWidth="1"/>
    <col min="9733" max="9733" width="10" style="3"/>
    <col min="9734" max="9734" width="9.08203125" style="3" customWidth="1"/>
    <col min="9735" max="9735" width="10.5" style="3" bestFit="1" customWidth="1"/>
    <col min="9736" max="9971" width="10" style="3"/>
    <col min="9972" max="9972" width="14.5" style="3" customWidth="1"/>
    <col min="9973" max="9973" width="9.58203125" style="3" customWidth="1"/>
    <col min="9974" max="9974" width="6.08203125" style="3" bestFit="1" customWidth="1"/>
    <col min="9975" max="9975" width="7.58203125" style="3" bestFit="1" customWidth="1"/>
    <col min="9976" max="9976" width="5.58203125" style="3" customWidth="1"/>
    <col min="9977" max="9977" width="6.58203125" style="3" bestFit="1" customWidth="1"/>
    <col min="9978" max="9978" width="7.58203125" style="3" bestFit="1" customWidth="1"/>
    <col min="9979" max="9979" width="11.08203125" style="3" bestFit="1" customWidth="1"/>
    <col min="9980" max="9980" width="5.58203125" style="3" customWidth="1"/>
    <col min="9981" max="9981" width="7.58203125" style="3" bestFit="1" customWidth="1"/>
    <col min="9982" max="9982" width="10.5" style="3" bestFit="1" customWidth="1"/>
    <col min="9983" max="9983" width="6.5" style="3" customWidth="1"/>
    <col min="9984" max="9985" width="8" style="3" bestFit="1" customWidth="1"/>
    <col min="9986" max="9986" width="8.08203125" style="3" customWidth="1"/>
    <col min="9987" max="9987" width="10.58203125" style="3" bestFit="1" customWidth="1"/>
    <col min="9988" max="9988" width="7.5" style="3" customWidth="1"/>
    <col min="9989" max="9989" width="10" style="3"/>
    <col min="9990" max="9990" width="9.08203125" style="3" customWidth="1"/>
    <col min="9991" max="9991" width="10.5" style="3" bestFit="1" customWidth="1"/>
    <col min="9992" max="10227" width="10" style="3"/>
    <col min="10228" max="10228" width="14.5" style="3" customWidth="1"/>
    <col min="10229" max="10229" width="9.58203125" style="3" customWidth="1"/>
    <col min="10230" max="10230" width="6.08203125" style="3" bestFit="1" customWidth="1"/>
    <col min="10231" max="10231" width="7.58203125" style="3" bestFit="1" customWidth="1"/>
    <col min="10232" max="10232" width="5.58203125" style="3" customWidth="1"/>
    <col min="10233" max="10233" width="6.58203125" style="3" bestFit="1" customWidth="1"/>
    <col min="10234" max="10234" width="7.58203125" style="3" bestFit="1" customWidth="1"/>
    <col min="10235" max="10235" width="11.08203125" style="3" bestFit="1" customWidth="1"/>
    <col min="10236" max="10236" width="5.58203125" style="3" customWidth="1"/>
    <col min="10237" max="10237" width="7.58203125" style="3" bestFit="1" customWidth="1"/>
    <col min="10238" max="10238" width="10.5" style="3" bestFit="1" customWidth="1"/>
    <col min="10239" max="10239" width="6.5" style="3" customWidth="1"/>
    <col min="10240" max="10241" width="8" style="3" bestFit="1" customWidth="1"/>
    <col min="10242" max="10242" width="8.08203125" style="3" customWidth="1"/>
    <col min="10243" max="10243" width="10.58203125" style="3" bestFit="1" customWidth="1"/>
    <col min="10244" max="10244" width="7.5" style="3" customWidth="1"/>
    <col min="10245" max="10245" width="10" style="3"/>
    <col min="10246" max="10246" width="9.08203125" style="3" customWidth="1"/>
    <col min="10247" max="10247" width="10.5" style="3" bestFit="1" customWidth="1"/>
    <col min="10248" max="10483" width="10" style="3"/>
    <col min="10484" max="10484" width="14.5" style="3" customWidth="1"/>
    <col min="10485" max="10485" width="9.58203125" style="3" customWidth="1"/>
    <col min="10486" max="10486" width="6.08203125" style="3" bestFit="1" customWidth="1"/>
    <col min="10487" max="10487" width="7.58203125" style="3" bestFit="1" customWidth="1"/>
    <col min="10488" max="10488" width="5.58203125" style="3" customWidth="1"/>
    <col min="10489" max="10489" width="6.58203125" style="3" bestFit="1" customWidth="1"/>
    <col min="10490" max="10490" width="7.58203125" style="3" bestFit="1" customWidth="1"/>
    <col min="10491" max="10491" width="11.08203125" style="3" bestFit="1" customWidth="1"/>
    <col min="10492" max="10492" width="5.58203125" style="3" customWidth="1"/>
    <col min="10493" max="10493" width="7.58203125" style="3" bestFit="1" customWidth="1"/>
    <col min="10494" max="10494" width="10.5" style="3" bestFit="1" customWidth="1"/>
    <col min="10495" max="10495" width="6.5" style="3" customWidth="1"/>
    <col min="10496" max="10497" width="8" style="3" bestFit="1" customWidth="1"/>
    <col min="10498" max="10498" width="8.08203125" style="3" customWidth="1"/>
    <col min="10499" max="10499" width="10.58203125" style="3" bestFit="1" customWidth="1"/>
    <col min="10500" max="10500" width="7.5" style="3" customWidth="1"/>
    <col min="10501" max="10501" width="10" style="3"/>
    <col min="10502" max="10502" width="9.08203125" style="3" customWidth="1"/>
    <col min="10503" max="10503" width="10.5" style="3" bestFit="1" customWidth="1"/>
    <col min="10504" max="10739" width="10" style="3"/>
    <col min="10740" max="10740" width="14.5" style="3" customWidth="1"/>
    <col min="10741" max="10741" width="9.58203125" style="3" customWidth="1"/>
    <col min="10742" max="10742" width="6.08203125" style="3" bestFit="1" customWidth="1"/>
    <col min="10743" max="10743" width="7.58203125" style="3" bestFit="1" customWidth="1"/>
    <col min="10744" max="10744" width="5.58203125" style="3" customWidth="1"/>
    <col min="10745" max="10745" width="6.58203125" style="3" bestFit="1" customWidth="1"/>
    <col min="10746" max="10746" width="7.58203125" style="3" bestFit="1" customWidth="1"/>
    <col min="10747" max="10747" width="11.08203125" style="3" bestFit="1" customWidth="1"/>
    <col min="10748" max="10748" width="5.58203125" style="3" customWidth="1"/>
    <col min="10749" max="10749" width="7.58203125" style="3" bestFit="1" customWidth="1"/>
    <col min="10750" max="10750" width="10.5" style="3" bestFit="1" customWidth="1"/>
    <col min="10751" max="10751" width="6.5" style="3" customWidth="1"/>
    <col min="10752" max="10753" width="8" style="3" bestFit="1" customWidth="1"/>
    <col min="10754" max="10754" width="8.08203125" style="3" customWidth="1"/>
    <col min="10755" max="10755" width="10.58203125" style="3" bestFit="1" customWidth="1"/>
    <col min="10756" max="10756" width="7.5" style="3" customWidth="1"/>
    <col min="10757" max="10757" width="10" style="3"/>
    <col min="10758" max="10758" width="9.08203125" style="3" customWidth="1"/>
    <col min="10759" max="10759" width="10.5" style="3" bestFit="1" customWidth="1"/>
    <col min="10760" max="10995" width="10" style="3"/>
    <col min="10996" max="10996" width="14.5" style="3" customWidth="1"/>
    <col min="10997" max="10997" width="9.58203125" style="3" customWidth="1"/>
    <col min="10998" max="10998" width="6.08203125" style="3" bestFit="1" customWidth="1"/>
    <col min="10999" max="10999" width="7.58203125" style="3" bestFit="1" customWidth="1"/>
    <col min="11000" max="11000" width="5.58203125" style="3" customWidth="1"/>
    <col min="11001" max="11001" width="6.58203125" style="3" bestFit="1" customWidth="1"/>
    <col min="11002" max="11002" width="7.58203125" style="3" bestFit="1" customWidth="1"/>
    <col min="11003" max="11003" width="11.08203125" style="3" bestFit="1" customWidth="1"/>
    <col min="11004" max="11004" width="5.58203125" style="3" customWidth="1"/>
    <col min="11005" max="11005" width="7.58203125" style="3" bestFit="1" customWidth="1"/>
    <col min="11006" max="11006" width="10.5" style="3" bestFit="1" customWidth="1"/>
    <col min="11007" max="11007" width="6.5" style="3" customWidth="1"/>
    <col min="11008" max="11009" width="8" style="3" bestFit="1" customWidth="1"/>
    <col min="11010" max="11010" width="8.08203125" style="3" customWidth="1"/>
    <col min="11011" max="11011" width="10.58203125" style="3" bestFit="1" customWidth="1"/>
    <col min="11012" max="11012" width="7.5" style="3" customWidth="1"/>
    <col min="11013" max="11013" width="10" style="3"/>
    <col min="11014" max="11014" width="9.08203125" style="3" customWidth="1"/>
    <col min="11015" max="11015" width="10.5" style="3" bestFit="1" customWidth="1"/>
    <col min="11016" max="11251" width="10" style="3"/>
    <col min="11252" max="11252" width="14.5" style="3" customWidth="1"/>
    <col min="11253" max="11253" width="9.58203125" style="3" customWidth="1"/>
    <col min="11254" max="11254" width="6.08203125" style="3" bestFit="1" customWidth="1"/>
    <col min="11255" max="11255" width="7.58203125" style="3" bestFit="1" customWidth="1"/>
    <col min="11256" max="11256" width="5.58203125" style="3" customWidth="1"/>
    <col min="11257" max="11257" width="6.58203125" style="3" bestFit="1" customWidth="1"/>
    <col min="11258" max="11258" width="7.58203125" style="3" bestFit="1" customWidth="1"/>
    <col min="11259" max="11259" width="11.08203125" style="3" bestFit="1" customWidth="1"/>
    <col min="11260" max="11260" width="5.58203125" style="3" customWidth="1"/>
    <col min="11261" max="11261" width="7.58203125" style="3" bestFit="1" customWidth="1"/>
    <col min="11262" max="11262" width="10.5" style="3" bestFit="1" customWidth="1"/>
    <col min="11263" max="11263" width="6.5" style="3" customWidth="1"/>
    <col min="11264" max="11265" width="8" style="3" bestFit="1" customWidth="1"/>
    <col min="11266" max="11266" width="8.08203125" style="3" customWidth="1"/>
    <col min="11267" max="11267" width="10.58203125" style="3" bestFit="1" customWidth="1"/>
    <col min="11268" max="11268" width="7.5" style="3" customWidth="1"/>
    <col min="11269" max="11269" width="10" style="3"/>
    <col min="11270" max="11270" width="9.08203125" style="3" customWidth="1"/>
    <col min="11271" max="11271" width="10.5" style="3" bestFit="1" customWidth="1"/>
    <col min="11272" max="11507" width="10" style="3"/>
    <col min="11508" max="11508" width="14.5" style="3" customWidth="1"/>
    <col min="11509" max="11509" width="9.58203125" style="3" customWidth="1"/>
    <col min="11510" max="11510" width="6.08203125" style="3" bestFit="1" customWidth="1"/>
    <col min="11511" max="11511" width="7.58203125" style="3" bestFit="1" customWidth="1"/>
    <col min="11512" max="11512" width="5.58203125" style="3" customWidth="1"/>
    <col min="11513" max="11513" width="6.58203125" style="3" bestFit="1" customWidth="1"/>
    <col min="11514" max="11514" width="7.58203125" style="3" bestFit="1" customWidth="1"/>
    <col min="11515" max="11515" width="11.08203125" style="3" bestFit="1" customWidth="1"/>
    <col min="11516" max="11516" width="5.58203125" style="3" customWidth="1"/>
    <col min="11517" max="11517" width="7.58203125" style="3" bestFit="1" customWidth="1"/>
    <col min="11518" max="11518" width="10.5" style="3" bestFit="1" customWidth="1"/>
    <col min="11519" max="11519" width="6.5" style="3" customWidth="1"/>
    <col min="11520" max="11521" width="8" style="3" bestFit="1" customWidth="1"/>
    <col min="11522" max="11522" width="8.08203125" style="3" customWidth="1"/>
    <col min="11523" max="11523" width="10.58203125" style="3" bestFit="1" customWidth="1"/>
    <col min="11524" max="11524" width="7.5" style="3" customWidth="1"/>
    <col min="11525" max="11525" width="10" style="3"/>
    <col min="11526" max="11526" width="9.08203125" style="3" customWidth="1"/>
    <col min="11527" max="11527" width="10.5" style="3" bestFit="1" customWidth="1"/>
    <col min="11528" max="11763" width="10" style="3"/>
    <col min="11764" max="11764" width="14.5" style="3" customWidth="1"/>
    <col min="11765" max="11765" width="9.58203125" style="3" customWidth="1"/>
    <col min="11766" max="11766" width="6.08203125" style="3" bestFit="1" customWidth="1"/>
    <col min="11767" max="11767" width="7.58203125" style="3" bestFit="1" customWidth="1"/>
    <col min="11768" max="11768" width="5.58203125" style="3" customWidth="1"/>
    <col min="11769" max="11769" width="6.58203125" style="3" bestFit="1" customWidth="1"/>
    <col min="11770" max="11770" width="7.58203125" style="3" bestFit="1" customWidth="1"/>
    <col min="11771" max="11771" width="11.08203125" style="3" bestFit="1" customWidth="1"/>
    <col min="11772" max="11772" width="5.58203125" style="3" customWidth="1"/>
    <col min="11773" max="11773" width="7.58203125" style="3" bestFit="1" customWidth="1"/>
    <col min="11774" max="11774" width="10.5" style="3" bestFit="1" customWidth="1"/>
    <col min="11775" max="11775" width="6.5" style="3" customWidth="1"/>
    <col min="11776" max="11777" width="8" style="3" bestFit="1" customWidth="1"/>
    <col min="11778" max="11778" width="8.08203125" style="3" customWidth="1"/>
    <col min="11779" max="11779" width="10.58203125" style="3" bestFit="1" customWidth="1"/>
    <col min="11780" max="11780" width="7.5" style="3" customWidth="1"/>
    <col min="11781" max="11781" width="10" style="3"/>
    <col min="11782" max="11782" width="9.08203125" style="3" customWidth="1"/>
    <col min="11783" max="11783" width="10.5" style="3" bestFit="1" customWidth="1"/>
    <col min="11784" max="12019" width="10" style="3"/>
    <col min="12020" max="12020" width="14.5" style="3" customWidth="1"/>
    <col min="12021" max="12021" width="9.58203125" style="3" customWidth="1"/>
    <col min="12022" max="12022" width="6.08203125" style="3" bestFit="1" customWidth="1"/>
    <col min="12023" max="12023" width="7.58203125" style="3" bestFit="1" customWidth="1"/>
    <col min="12024" max="12024" width="5.58203125" style="3" customWidth="1"/>
    <col min="12025" max="12025" width="6.58203125" style="3" bestFit="1" customWidth="1"/>
    <col min="12026" max="12026" width="7.58203125" style="3" bestFit="1" customWidth="1"/>
    <col min="12027" max="12027" width="11.08203125" style="3" bestFit="1" customWidth="1"/>
    <col min="12028" max="12028" width="5.58203125" style="3" customWidth="1"/>
    <col min="12029" max="12029" width="7.58203125" style="3" bestFit="1" customWidth="1"/>
    <col min="12030" max="12030" width="10.5" style="3" bestFit="1" customWidth="1"/>
    <col min="12031" max="12031" width="6.5" style="3" customWidth="1"/>
    <col min="12032" max="12033" width="8" style="3" bestFit="1" customWidth="1"/>
    <col min="12034" max="12034" width="8.08203125" style="3" customWidth="1"/>
    <col min="12035" max="12035" width="10.58203125" style="3" bestFit="1" customWidth="1"/>
    <col min="12036" max="12036" width="7.5" style="3" customWidth="1"/>
    <col min="12037" max="12037" width="10" style="3"/>
    <col min="12038" max="12038" width="9.08203125" style="3" customWidth="1"/>
    <col min="12039" max="12039" width="10.5" style="3" bestFit="1" customWidth="1"/>
    <col min="12040" max="12275" width="10" style="3"/>
    <col min="12276" max="12276" width="14.5" style="3" customWidth="1"/>
    <col min="12277" max="12277" width="9.58203125" style="3" customWidth="1"/>
    <col min="12278" max="12278" width="6.08203125" style="3" bestFit="1" customWidth="1"/>
    <col min="12279" max="12279" width="7.58203125" style="3" bestFit="1" customWidth="1"/>
    <col min="12280" max="12280" width="5.58203125" style="3" customWidth="1"/>
    <col min="12281" max="12281" width="6.58203125" style="3" bestFit="1" customWidth="1"/>
    <col min="12282" max="12282" width="7.58203125" style="3" bestFit="1" customWidth="1"/>
    <col min="12283" max="12283" width="11.08203125" style="3" bestFit="1" customWidth="1"/>
    <col min="12284" max="12284" width="5.58203125" style="3" customWidth="1"/>
    <col min="12285" max="12285" width="7.58203125" style="3" bestFit="1" customWidth="1"/>
    <col min="12286" max="12286" width="10.5" style="3" bestFit="1" customWidth="1"/>
    <col min="12287" max="12287" width="6.5" style="3" customWidth="1"/>
    <col min="12288" max="12289" width="8" style="3" bestFit="1" customWidth="1"/>
    <col min="12290" max="12290" width="8.08203125" style="3" customWidth="1"/>
    <col min="12291" max="12291" width="10.58203125" style="3" bestFit="1" customWidth="1"/>
    <col min="12292" max="12292" width="7.5" style="3" customWidth="1"/>
    <col min="12293" max="12293" width="10" style="3"/>
    <col min="12294" max="12294" width="9.08203125" style="3" customWidth="1"/>
    <col min="12295" max="12295" width="10.5" style="3" bestFit="1" customWidth="1"/>
    <col min="12296" max="12531" width="10" style="3"/>
    <col min="12532" max="12532" width="14.5" style="3" customWidth="1"/>
    <col min="12533" max="12533" width="9.58203125" style="3" customWidth="1"/>
    <col min="12534" max="12534" width="6.08203125" style="3" bestFit="1" customWidth="1"/>
    <col min="12535" max="12535" width="7.58203125" style="3" bestFit="1" customWidth="1"/>
    <col min="12536" max="12536" width="5.58203125" style="3" customWidth="1"/>
    <col min="12537" max="12537" width="6.58203125" style="3" bestFit="1" customWidth="1"/>
    <col min="12538" max="12538" width="7.58203125" style="3" bestFit="1" customWidth="1"/>
    <col min="12539" max="12539" width="11.08203125" style="3" bestFit="1" customWidth="1"/>
    <col min="12540" max="12540" width="5.58203125" style="3" customWidth="1"/>
    <col min="12541" max="12541" width="7.58203125" style="3" bestFit="1" customWidth="1"/>
    <col min="12542" max="12542" width="10.5" style="3" bestFit="1" customWidth="1"/>
    <col min="12543" max="12543" width="6.5" style="3" customWidth="1"/>
    <col min="12544" max="12545" width="8" style="3" bestFit="1" customWidth="1"/>
    <col min="12546" max="12546" width="8.08203125" style="3" customWidth="1"/>
    <col min="12547" max="12547" width="10.58203125" style="3" bestFit="1" customWidth="1"/>
    <col min="12548" max="12548" width="7.5" style="3" customWidth="1"/>
    <col min="12549" max="12549" width="10" style="3"/>
    <col min="12550" max="12550" width="9.08203125" style="3" customWidth="1"/>
    <col min="12551" max="12551" width="10.5" style="3" bestFit="1" customWidth="1"/>
    <col min="12552" max="12787" width="10" style="3"/>
    <col min="12788" max="12788" width="14.5" style="3" customWidth="1"/>
    <col min="12789" max="12789" width="9.58203125" style="3" customWidth="1"/>
    <col min="12790" max="12790" width="6.08203125" style="3" bestFit="1" customWidth="1"/>
    <col min="12791" max="12791" width="7.58203125" style="3" bestFit="1" customWidth="1"/>
    <col min="12792" max="12792" width="5.58203125" style="3" customWidth="1"/>
    <col min="12793" max="12793" width="6.58203125" style="3" bestFit="1" customWidth="1"/>
    <col min="12794" max="12794" width="7.58203125" style="3" bestFit="1" customWidth="1"/>
    <col min="12795" max="12795" width="11.08203125" style="3" bestFit="1" customWidth="1"/>
    <col min="12796" max="12796" width="5.58203125" style="3" customWidth="1"/>
    <col min="12797" max="12797" width="7.58203125" style="3" bestFit="1" customWidth="1"/>
    <col min="12798" max="12798" width="10.5" style="3" bestFit="1" customWidth="1"/>
    <col min="12799" max="12799" width="6.5" style="3" customWidth="1"/>
    <col min="12800" max="12801" width="8" style="3" bestFit="1" customWidth="1"/>
    <col min="12802" max="12802" width="8.08203125" style="3" customWidth="1"/>
    <col min="12803" max="12803" width="10.58203125" style="3" bestFit="1" customWidth="1"/>
    <col min="12804" max="12804" width="7.5" style="3" customWidth="1"/>
    <col min="12805" max="12805" width="10" style="3"/>
    <col min="12806" max="12806" width="9.08203125" style="3" customWidth="1"/>
    <col min="12807" max="12807" width="10.5" style="3" bestFit="1" customWidth="1"/>
    <col min="12808" max="13043" width="10" style="3"/>
    <col min="13044" max="13044" width="14.5" style="3" customWidth="1"/>
    <col min="13045" max="13045" width="9.58203125" style="3" customWidth="1"/>
    <col min="13046" max="13046" width="6.08203125" style="3" bestFit="1" customWidth="1"/>
    <col min="13047" max="13047" width="7.58203125" style="3" bestFit="1" customWidth="1"/>
    <col min="13048" max="13048" width="5.58203125" style="3" customWidth="1"/>
    <col min="13049" max="13049" width="6.58203125" style="3" bestFit="1" customWidth="1"/>
    <col min="13050" max="13050" width="7.58203125" style="3" bestFit="1" customWidth="1"/>
    <col min="13051" max="13051" width="11.08203125" style="3" bestFit="1" customWidth="1"/>
    <col min="13052" max="13052" width="5.58203125" style="3" customWidth="1"/>
    <col min="13053" max="13053" width="7.58203125" style="3" bestFit="1" customWidth="1"/>
    <col min="13054" max="13054" width="10.5" style="3" bestFit="1" customWidth="1"/>
    <col min="13055" max="13055" width="6.5" style="3" customWidth="1"/>
    <col min="13056" max="13057" width="8" style="3" bestFit="1" customWidth="1"/>
    <col min="13058" max="13058" width="8.08203125" style="3" customWidth="1"/>
    <col min="13059" max="13059" width="10.58203125" style="3" bestFit="1" customWidth="1"/>
    <col min="13060" max="13060" width="7.5" style="3" customWidth="1"/>
    <col min="13061" max="13061" width="10" style="3"/>
    <col min="13062" max="13062" width="9.08203125" style="3" customWidth="1"/>
    <col min="13063" max="13063" width="10.5" style="3" bestFit="1" customWidth="1"/>
    <col min="13064" max="13299" width="10" style="3"/>
    <col min="13300" max="13300" width="14.5" style="3" customWidth="1"/>
    <col min="13301" max="13301" width="9.58203125" style="3" customWidth="1"/>
    <col min="13302" max="13302" width="6.08203125" style="3" bestFit="1" customWidth="1"/>
    <col min="13303" max="13303" width="7.58203125" style="3" bestFit="1" customWidth="1"/>
    <col min="13304" max="13304" width="5.58203125" style="3" customWidth="1"/>
    <col min="13305" max="13305" width="6.58203125" style="3" bestFit="1" customWidth="1"/>
    <col min="13306" max="13306" width="7.58203125" style="3" bestFit="1" customWidth="1"/>
    <col min="13307" max="13307" width="11.08203125" style="3" bestFit="1" customWidth="1"/>
    <col min="13308" max="13308" width="5.58203125" style="3" customWidth="1"/>
    <col min="13309" max="13309" width="7.58203125" style="3" bestFit="1" customWidth="1"/>
    <col min="13310" max="13310" width="10.5" style="3" bestFit="1" customWidth="1"/>
    <col min="13311" max="13311" width="6.5" style="3" customWidth="1"/>
    <col min="13312" max="13313" width="8" style="3" bestFit="1" customWidth="1"/>
    <col min="13314" max="13314" width="8.08203125" style="3" customWidth="1"/>
    <col min="13315" max="13315" width="10.58203125" style="3" bestFit="1" customWidth="1"/>
    <col min="13316" max="13316" width="7.5" style="3" customWidth="1"/>
    <col min="13317" max="13317" width="10" style="3"/>
    <col min="13318" max="13318" width="9.08203125" style="3" customWidth="1"/>
    <col min="13319" max="13319" width="10.5" style="3" bestFit="1" customWidth="1"/>
    <col min="13320" max="13555" width="10" style="3"/>
    <col min="13556" max="13556" width="14.5" style="3" customWidth="1"/>
    <col min="13557" max="13557" width="9.58203125" style="3" customWidth="1"/>
    <col min="13558" max="13558" width="6.08203125" style="3" bestFit="1" customWidth="1"/>
    <col min="13559" max="13559" width="7.58203125" style="3" bestFit="1" customWidth="1"/>
    <col min="13560" max="13560" width="5.58203125" style="3" customWidth="1"/>
    <col min="13561" max="13561" width="6.58203125" style="3" bestFit="1" customWidth="1"/>
    <col min="13562" max="13562" width="7.58203125" style="3" bestFit="1" customWidth="1"/>
    <col min="13563" max="13563" width="11.08203125" style="3" bestFit="1" customWidth="1"/>
    <col min="13564" max="13564" width="5.58203125" style="3" customWidth="1"/>
    <col min="13565" max="13565" width="7.58203125" style="3" bestFit="1" customWidth="1"/>
    <col min="13566" max="13566" width="10.5" style="3" bestFit="1" customWidth="1"/>
    <col min="13567" max="13567" width="6.5" style="3" customWidth="1"/>
    <col min="13568" max="13569" width="8" style="3" bestFit="1" customWidth="1"/>
    <col min="13570" max="13570" width="8.08203125" style="3" customWidth="1"/>
    <col min="13571" max="13571" width="10.58203125" style="3" bestFit="1" customWidth="1"/>
    <col min="13572" max="13572" width="7.5" style="3" customWidth="1"/>
    <col min="13573" max="13573" width="10" style="3"/>
    <col min="13574" max="13574" width="9.08203125" style="3" customWidth="1"/>
    <col min="13575" max="13575" width="10.5" style="3" bestFit="1" customWidth="1"/>
    <col min="13576" max="13811" width="10" style="3"/>
    <col min="13812" max="13812" width="14.5" style="3" customWidth="1"/>
    <col min="13813" max="13813" width="9.58203125" style="3" customWidth="1"/>
    <col min="13814" max="13814" width="6.08203125" style="3" bestFit="1" customWidth="1"/>
    <col min="13815" max="13815" width="7.58203125" style="3" bestFit="1" customWidth="1"/>
    <col min="13816" max="13816" width="5.58203125" style="3" customWidth="1"/>
    <col min="13817" max="13817" width="6.58203125" style="3" bestFit="1" customWidth="1"/>
    <col min="13818" max="13818" width="7.58203125" style="3" bestFit="1" customWidth="1"/>
    <col min="13819" max="13819" width="11.08203125" style="3" bestFit="1" customWidth="1"/>
    <col min="13820" max="13820" width="5.58203125" style="3" customWidth="1"/>
    <col min="13821" max="13821" width="7.58203125" style="3" bestFit="1" customWidth="1"/>
    <col min="13822" max="13822" width="10.5" style="3" bestFit="1" customWidth="1"/>
    <col min="13823" max="13823" width="6.5" style="3" customWidth="1"/>
    <col min="13824" max="13825" width="8" style="3" bestFit="1" customWidth="1"/>
    <col min="13826" max="13826" width="8.08203125" style="3" customWidth="1"/>
    <col min="13827" max="13827" width="10.58203125" style="3" bestFit="1" customWidth="1"/>
    <col min="13828" max="13828" width="7.5" style="3" customWidth="1"/>
    <col min="13829" max="13829" width="10" style="3"/>
    <col min="13830" max="13830" width="9.08203125" style="3" customWidth="1"/>
    <col min="13831" max="13831" width="10.5" style="3" bestFit="1" customWidth="1"/>
    <col min="13832" max="14067" width="10" style="3"/>
    <col min="14068" max="14068" width="14.5" style="3" customWidth="1"/>
    <col min="14069" max="14069" width="9.58203125" style="3" customWidth="1"/>
    <col min="14070" max="14070" width="6.08203125" style="3" bestFit="1" customWidth="1"/>
    <col min="14071" max="14071" width="7.58203125" style="3" bestFit="1" customWidth="1"/>
    <col min="14072" max="14072" width="5.58203125" style="3" customWidth="1"/>
    <col min="14073" max="14073" width="6.58203125" style="3" bestFit="1" customWidth="1"/>
    <col min="14074" max="14074" width="7.58203125" style="3" bestFit="1" customWidth="1"/>
    <col min="14075" max="14075" width="11.08203125" style="3" bestFit="1" customWidth="1"/>
    <col min="14076" max="14076" width="5.58203125" style="3" customWidth="1"/>
    <col min="14077" max="14077" width="7.58203125" style="3" bestFit="1" customWidth="1"/>
    <col min="14078" max="14078" width="10.5" style="3" bestFit="1" customWidth="1"/>
    <col min="14079" max="14079" width="6.5" style="3" customWidth="1"/>
    <col min="14080" max="14081" width="8" style="3" bestFit="1" customWidth="1"/>
    <col min="14082" max="14082" width="8.08203125" style="3" customWidth="1"/>
    <col min="14083" max="14083" width="10.58203125" style="3" bestFit="1" customWidth="1"/>
    <col min="14084" max="14084" width="7.5" style="3" customWidth="1"/>
    <col min="14085" max="14085" width="10" style="3"/>
    <col min="14086" max="14086" width="9.08203125" style="3" customWidth="1"/>
    <col min="14087" max="14087" width="10.5" style="3" bestFit="1" customWidth="1"/>
    <col min="14088" max="14323" width="10" style="3"/>
    <col min="14324" max="14324" width="14.5" style="3" customWidth="1"/>
    <col min="14325" max="14325" width="9.58203125" style="3" customWidth="1"/>
    <col min="14326" max="14326" width="6.08203125" style="3" bestFit="1" customWidth="1"/>
    <col min="14327" max="14327" width="7.58203125" style="3" bestFit="1" customWidth="1"/>
    <col min="14328" max="14328" width="5.58203125" style="3" customWidth="1"/>
    <col min="14329" max="14329" width="6.58203125" style="3" bestFit="1" customWidth="1"/>
    <col min="14330" max="14330" width="7.58203125" style="3" bestFit="1" customWidth="1"/>
    <col min="14331" max="14331" width="11.08203125" style="3" bestFit="1" customWidth="1"/>
    <col min="14332" max="14332" width="5.58203125" style="3" customWidth="1"/>
    <col min="14333" max="14333" width="7.58203125" style="3" bestFit="1" customWidth="1"/>
    <col min="14334" max="14334" width="10.5" style="3" bestFit="1" customWidth="1"/>
    <col min="14335" max="14335" width="6.5" style="3" customWidth="1"/>
    <col min="14336" max="14337" width="8" style="3" bestFit="1" customWidth="1"/>
    <col min="14338" max="14338" width="8.08203125" style="3" customWidth="1"/>
    <col min="14339" max="14339" width="10.58203125" style="3" bestFit="1" customWidth="1"/>
    <col min="14340" max="14340" width="7.5" style="3" customWidth="1"/>
    <col min="14341" max="14341" width="10" style="3"/>
    <col min="14342" max="14342" width="9.08203125" style="3" customWidth="1"/>
    <col min="14343" max="14343" width="10.5" style="3" bestFit="1" customWidth="1"/>
    <col min="14344" max="14579" width="10" style="3"/>
    <col min="14580" max="14580" width="14.5" style="3" customWidth="1"/>
    <col min="14581" max="14581" width="9.58203125" style="3" customWidth="1"/>
    <col min="14582" max="14582" width="6.08203125" style="3" bestFit="1" customWidth="1"/>
    <col min="14583" max="14583" width="7.58203125" style="3" bestFit="1" customWidth="1"/>
    <col min="14584" max="14584" width="5.58203125" style="3" customWidth="1"/>
    <col min="14585" max="14585" width="6.58203125" style="3" bestFit="1" customWidth="1"/>
    <col min="14586" max="14586" width="7.58203125" style="3" bestFit="1" customWidth="1"/>
    <col min="14587" max="14587" width="11.08203125" style="3" bestFit="1" customWidth="1"/>
    <col min="14588" max="14588" width="5.58203125" style="3" customWidth="1"/>
    <col min="14589" max="14589" width="7.58203125" style="3" bestFit="1" customWidth="1"/>
    <col min="14590" max="14590" width="10.5" style="3" bestFit="1" customWidth="1"/>
    <col min="14591" max="14591" width="6.5" style="3" customWidth="1"/>
    <col min="14592" max="14593" width="8" style="3" bestFit="1" customWidth="1"/>
    <col min="14594" max="14594" width="8.08203125" style="3" customWidth="1"/>
    <col min="14595" max="14595" width="10.58203125" style="3" bestFit="1" customWidth="1"/>
    <col min="14596" max="14596" width="7.5" style="3" customWidth="1"/>
    <col min="14597" max="14597" width="10" style="3"/>
    <col min="14598" max="14598" width="9.08203125" style="3" customWidth="1"/>
    <col min="14599" max="14599" width="10.5" style="3" bestFit="1" customWidth="1"/>
    <col min="14600" max="14835" width="10" style="3"/>
    <col min="14836" max="14836" width="14.5" style="3" customWidth="1"/>
    <col min="14837" max="14837" width="9.58203125" style="3" customWidth="1"/>
    <col min="14838" max="14838" width="6.08203125" style="3" bestFit="1" customWidth="1"/>
    <col min="14839" max="14839" width="7.58203125" style="3" bestFit="1" customWidth="1"/>
    <col min="14840" max="14840" width="5.58203125" style="3" customWidth="1"/>
    <col min="14841" max="14841" width="6.58203125" style="3" bestFit="1" customWidth="1"/>
    <col min="14842" max="14842" width="7.58203125" style="3" bestFit="1" customWidth="1"/>
    <col min="14843" max="14843" width="11.08203125" style="3" bestFit="1" customWidth="1"/>
    <col min="14844" max="14844" width="5.58203125" style="3" customWidth="1"/>
    <col min="14845" max="14845" width="7.58203125" style="3" bestFit="1" customWidth="1"/>
    <col min="14846" max="14846" width="10.5" style="3" bestFit="1" customWidth="1"/>
    <col min="14847" max="14847" width="6.5" style="3" customWidth="1"/>
    <col min="14848" max="14849" width="8" style="3" bestFit="1" customWidth="1"/>
    <col min="14850" max="14850" width="8.08203125" style="3" customWidth="1"/>
    <col min="14851" max="14851" width="10.58203125" style="3" bestFit="1" customWidth="1"/>
    <col min="14852" max="14852" width="7.5" style="3" customWidth="1"/>
    <col min="14853" max="14853" width="10" style="3"/>
    <col min="14854" max="14854" width="9.08203125" style="3" customWidth="1"/>
    <col min="14855" max="14855" width="10.5" style="3" bestFit="1" customWidth="1"/>
    <col min="14856" max="15091" width="10" style="3"/>
    <col min="15092" max="15092" width="14.5" style="3" customWidth="1"/>
    <col min="15093" max="15093" width="9.58203125" style="3" customWidth="1"/>
    <col min="15094" max="15094" width="6.08203125" style="3" bestFit="1" customWidth="1"/>
    <col min="15095" max="15095" width="7.58203125" style="3" bestFit="1" customWidth="1"/>
    <col min="15096" max="15096" width="5.58203125" style="3" customWidth="1"/>
    <col min="15097" max="15097" width="6.58203125" style="3" bestFit="1" customWidth="1"/>
    <col min="15098" max="15098" width="7.58203125" style="3" bestFit="1" customWidth="1"/>
    <col min="15099" max="15099" width="11.08203125" style="3" bestFit="1" customWidth="1"/>
    <col min="15100" max="15100" width="5.58203125" style="3" customWidth="1"/>
    <col min="15101" max="15101" width="7.58203125" style="3" bestFit="1" customWidth="1"/>
    <col min="15102" max="15102" width="10.5" style="3" bestFit="1" customWidth="1"/>
    <col min="15103" max="15103" width="6.5" style="3" customWidth="1"/>
    <col min="15104" max="15105" width="8" style="3" bestFit="1" customWidth="1"/>
    <col min="15106" max="15106" width="8.08203125" style="3" customWidth="1"/>
    <col min="15107" max="15107" width="10.58203125" style="3" bestFit="1" customWidth="1"/>
    <col min="15108" max="15108" width="7.5" style="3" customWidth="1"/>
    <col min="15109" max="15109" width="10" style="3"/>
    <col min="15110" max="15110" width="9.08203125" style="3" customWidth="1"/>
    <col min="15111" max="15111" width="10.5" style="3" bestFit="1" customWidth="1"/>
    <col min="15112" max="15347" width="10" style="3"/>
    <col min="15348" max="15348" width="14.5" style="3" customWidth="1"/>
    <col min="15349" max="15349" width="9.58203125" style="3" customWidth="1"/>
    <col min="15350" max="15350" width="6.08203125" style="3" bestFit="1" customWidth="1"/>
    <col min="15351" max="15351" width="7.58203125" style="3" bestFit="1" customWidth="1"/>
    <col min="15352" max="15352" width="5.58203125" style="3" customWidth="1"/>
    <col min="15353" max="15353" width="6.58203125" style="3" bestFit="1" customWidth="1"/>
    <col min="15354" max="15354" width="7.58203125" style="3" bestFit="1" customWidth="1"/>
    <col min="15355" max="15355" width="11.08203125" style="3" bestFit="1" customWidth="1"/>
    <col min="15356" max="15356" width="5.58203125" style="3" customWidth="1"/>
    <col min="15357" max="15357" width="7.58203125" style="3" bestFit="1" customWidth="1"/>
    <col min="15358" max="15358" width="10.5" style="3" bestFit="1" customWidth="1"/>
    <col min="15359" max="15359" width="6.5" style="3" customWidth="1"/>
    <col min="15360" max="15361" width="8" style="3" bestFit="1" customWidth="1"/>
    <col min="15362" max="15362" width="8.08203125" style="3" customWidth="1"/>
    <col min="15363" max="15363" width="10.58203125" style="3" bestFit="1" customWidth="1"/>
    <col min="15364" max="15364" width="7.5" style="3" customWidth="1"/>
    <col min="15365" max="15365" width="10" style="3"/>
    <col min="15366" max="15366" width="9.08203125" style="3" customWidth="1"/>
    <col min="15367" max="15367" width="10.5" style="3" bestFit="1" customWidth="1"/>
    <col min="15368" max="15603" width="10" style="3"/>
    <col min="15604" max="15604" width="14.5" style="3" customWidth="1"/>
    <col min="15605" max="15605" width="9.58203125" style="3" customWidth="1"/>
    <col min="15606" max="15606" width="6.08203125" style="3" bestFit="1" customWidth="1"/>
    <col min="15607" max="15607" width="7.58203125" style="3" bestFit="1" customWidth="1"/>
    <col min="15608" max="15608" width="5.58203125" style="3" customWidth="1"/>
    <col min="15609" max="15609" width="6.58203125" style="3" bestFit="1" customWidth="1"/>
    <col min="15610" max="15610" width="7.58203125" style="3" bestFit="1" customWidth="1"/>
    <col min="15611" max="15611" width="11.08203125" style="3" bestFit="1" customWidth="1"/>
    <col min="15612" max="15612" width="5.58203125" style="3" customWidth="1"/>
    <col min="15613" max="15613" width="7.58203125" style="3" bestFit="1" customWidth="1"/>
    <col min="15614" max="15614" width="10.5" style="3" bestFit="1" customWidth="1"/>
    <col min="15615" max="15615" width="6.5" style="3" customWidth="1"/>
    <col min="15616" max="15617" width="8" style="3" bestFit="1" customWidth="1"/>
    <col min="15618" max="15618" width="8.08203125" style="3" customWidth="1"/>
    <col min="15619" max="15619" width="10.58203125" style="3" bestFit="1" customWidth="1"/>
    <col min="15620" max="15620" width="7.5" style="3" customWidth="1"/>
    <col min="15621" max="15621" width="10" style="3"/>
    <col min="15622" max="15622" width="9.08203125" style="3" customWidth="1"/>
    <col min="15623" max="15623" width="10.5" style="3" bestFit="1" customWidth="1"/>
    <col min="15624" max="15859" width="10" style="3"/>
    <col min="15860" max="15860" width="14.5" style="3" customWidth="1"/>
    <col min="15861" max="15861" width="9.58203125" style="3" customWidth="1"/>
    <col min="15862" max="15862" width="6.08203125" style="3" bestFit="1" customWidth="1"/>
    <col min="15863" max="15863" width="7.58203125" style="3" bestFit="1" customWidth="1"/>
    <col min="15864" max="15864" width="5.58203125" style="3" customWidth="1"/>
    <col min="15865" max="15865" width="6.58203125" style="3" bestFit="1" customWidth="1"/>
    <col min="15866" max="15866" width="7.58203125" style="3" bestFit="1" customWidth="1"/>
    <col min="15867" max="15867" width="11.08203125" style="3" bestFit="1" customWidth="1"/>
    <col min="15868" max="15868" width="5.58203125" style="3" customWidth="1"/>
    <col min="15869" max="15869" width="7.58203125" style="3" bestFit="1" customWidth="1"/>
    <col min="15870" max="15870" width="10.5" style="3" bestFit="1" customWidth="1"/>
    <col min="15871" max="15871" width="6.5" style="3" customWidth="1"/>
    <col min="15872" max="15873" width="8" style="3" bestFit="1" customWidth="1"/>
    <col min="15874" max="15874" width="8.08203125" style="3" customWidth="1"/>
    <col min="15875" max="15875" width="10.58203125" style="3" bestFit="1" customWidth="1"/>
    <col min="15876" max="15876" width="7.5" style="3" customWidth="1"/>
    <col min="15877" max="15877" width="10" style="3"/>
    <col min="15878" max="15878" width="9.08203125" style="3" customWidth="1"/>
    <col min="15879" max="15879" width="10.5" style="3" bestFit="1" customWidth="1"/>
    <col min="15880" max="16115" width="10" style="3"/>
    <col min="16116" max="16116" width="14.5" style="3" customWidth="1"/>
    <col min="16117" max="16117" width="9.58203125" style="3" customWidth="1"/>
    <col min="16118" max="16118" width="6.08203125" style="3" bestFit="1" customWidth="1"/>
    <col min="16119" max="16119" width="7.58203125" style="3" bestFit="1" customWidth="1"/>
    <col min="16120" max="16120" width="5.58203125" style="3" customWidth="1"/>
    <col min="16121" max="16121" width="6.58203125" style="3" bestFit="1" customWidth="1"/>
    <col min="16122" max="16122" width="7.58203125" style="3" bestFit="1" customWidth="1"/>
    <col min="16123" max="16123" width="11.08203125" style="3" bestFit="1" customWidth="1"/>
    <col min="16124" max="16124" width="5.58203125" style="3" customWidth="1"/>
    <col min="16125" max="16125" width="7.58203125" style="3" bestFit="1" customWidth="1"/>
    <col min="16126" max="16126" width="10.5" style="3" bestFit="1" customWidth="1"/>
    <col min="16127" max="16127" width="6.5" style="3" customWidth="1"/>
    <col min="16128" max="16129" width="8" style="3" bestFit="1" customWidth="1"/>
    <col min="16130" max="16130" width="8.08203125" style="3" customWidth="1"/>
    <col min="16131" max="16131" width="10.58203125" style="3" bestFit="1" customWidth="1"/>
    <col min="16132" max="16132" width="7.5" style="3" customWidth="1"/>
    <col min="16133" max="16133" width="10" style="3"/>
    <col min="16134" max="16134" width="9.08203125" style="3" customWidth="1"/>
    <col min="16135" max="16135" width="10.5" style="3" bestFit="1" customWidth="1"/>
    <col min="16136" max="16384" width="11" style="3"/>
  </cols>
  <sheetData>
    <row r="1" spans="1:3" ht="13" x14ac:dyDescent="0.3">
      <c r="A1" s="6" t="s">
        <v>432</v>
      </c>
    </row>
    <row r="2" spans="1:3" ht="15.5" x14ac:dyDescent="0.35">
      <c r="A2" s="2"/>
      <c r="C2" s="55" t="s">
        <v>149</v>
      </c>
    </row>
    <row r="3" spans="1:3" ht="14.15" customHeight="1" x14ac:dyDescent="0.3">
      <c r="A3" s="90"/>
      <c r="B3" s="280">
        <f>INDICE!A3</f>
        <v>46203</v>
      </c>
      <c r="C3" s="604" t="s">
        <v>116</v>
      </c>
    </row>
    <row r="4" spans="1:3" x14ac:dyDescent="0.25">
      <c r="A4" s="363" t="s">
        <v>151</v>
      </c>
      <c r="B4" s="339">
        <v>19.009180000000001</v>
      </c>
      <c r="C4" s="94">
        <v>297.37845999999996</v>
      </c>
    </row>
    <row r="5" spans="1:3" x14ac:dyDescent="0.25">
      <c r="A5" s="364" t="s">
        <v>152</v>
      </c>
      <c r="B5" s="341">
        <v>0.10424000000000001</v>
      </c>
      <c r="C5" s="96">
        <v>1.2443199999999999</v>
      </c>
    </row>
    <row r="6" spans="1:3" x14ac:dyDescent="0.25">
      <c r="A6" s="364" t="s">
        <v>153</v>
      </c>
      <c r="B6" s="341">
        <v>0.46823999999999999</v>
      </c>
      <c r="C6" s="96">
        <v>6.7123200000000001</v>
      </c>
    </row>
    <row r="7" spans="1:3" x14ac:dyDescent="0.25">
      <c r="A7" s="364" t="s">
        <v>154</v>
      </c>
      <c r="B7" s="341">
        <v>0</v>
      </c>
      <c r="C7" s="96">
        <v>0</v>
      </c>
    </row>
    <row r="8" spans="1:3" x14ac:dyDescent="0.25">
      <c r="A8" s="364" t="s">
        <v>155</v>
      </c>
      <c r="B8" s="341">
        <v>121.36731</v>
      </c>
      <c r="C8" s="96">
        <v>1594.5629799999995</v>
      </c>
    </row>
    <row r="9" spans="1:3" x14ac:dyDescent="0.25">
      <c r="A9" s="364" t="s">
        <v>156</v>
      </c>
      <c r="B9" s="341">
        <v>0.25930000000000003</v>
      </c>
      <c r="C9" s="96">
        <v>3.9137599999999999</v>
      </c>
    </row>
    <row r="10" spans="1:3" x14ac:dyDescent="0.25">
      <c r="A10" s="364" t="s">
        <v>157</v>
      </c>
      <c r="B10" s="341">
        <v>0.79610000000000003</v>
      </c>
      <c r="C10" s="96">
        <v>7.0474400000000008</v>
      </c>
    </row>
    <row r="11" spans="1:3" x14ac:dyDescent="0.25">
      <c r="A11" s="364" t="s">
        <v>504</v>
      </c>
      <c r="B11" s="341">
        <v>0.15907999999999997</v>
      </c>
      <c r="C11" s="96">
        <v>2.4178299999999995</v>
      </c>
    </row>
    <row r="12" spans="1:3" x14ac:dyDescent="0.25">
      <c r="A12" s="364" t="s">
        <v>158</v>
      </c>
      <c r="B12" s="341">
        <v>14.121229999999999</v>
      </c>
      <c r="C12" s="96">
        <v>191.22535999999999</v>
      </c>
    </row>
    <row r="13" spans="1:3" x14ac:dyDescent="0.25">
      <c r="A13" s="364" t="s">
        <v>159</v>
      </c>
      <c r="B13" s="341">
        <v>4.4989999999999997</v>
      </c>
      <c r="C13" s="96">
        <v>42.822000000000003</v>
      </c>
    </row>
    <row r="14" spans="1:3" x14ac:dyDescent="0.25">
      <c r="A14" s="364" t="s">
        <v>160</v>
      </c>
      <c r="B14" s="341">
        <v>0.23053999999999999</v>
      </c>
      <c r="C14" s="96">
        <v>3.3575399999999997</v>
      </c>
    </row>
    <row r="15" spans="1:3" x14ac:dyDescent="0.25">
      <c r="A15" s="364" t="s">
        <v>161</v>
      </c>
      <c r="B15" s="341">
        <v>0.23888000000000001</v>
      </c>
      <c r="C15" s="96">
        <v>3.4146799999999997</v>
      </c>
    </row>
    <row r="16" spans="1:3" x14ac:dyDescent="0.25">
      <c r="A16" s="364" t="s">
        <v>162</v>
      </c>
      <c r="B16" s="341">
        <v>3.5255399999999999</v>
      </c>
      <c r="C16" s="96">
        <v>45.526690000000009</v>
      </c>
    </row>
    <row r="17" spans="1:3" x14ac:dyDescent="0.25">
      <c r="A17" s="364" t="s">
        <v>163</v>
      </c>
      <c r="B17" s="341">
        <v>3.7999999999999999E-2</v>
      </c>
      <c r="C17" s="96">
        <v>0.62857999999999992</v>
      </c>
    </row>
    <row r="18" spans="1:3" x14ac:dyDescent="0.25">
      <c r="A18" s="364" t="s">
        <v>164</v>
      </c>
      <c r="B18" s="341">
        <v>0.31948000000000004</v>
      </c>
      <c r="C18" s="96">
        <v>3.5438399999999999</v>
      </c>
    </row>
    <row r="19" spans="1:3" x14ac:dyDescent="0.25">
      <c r="A19" s="364" t="s">
        <v>165</v>
      </c>
      <c r="B19" s="341">
        <v>4.8810000000000002</v>
      </c>
      <c r="C19" s="96">
        <v>49.463999999999999</v>
      </c>
    </row>
    <row r="20" spans="1:3" x14ac:dyDescent="0.25">
      <c r="A20" s="364" t="s">
        <v>166</v>
      </c>
      <c r="B20" s="341">
        <v>0.24132000000000001</v>
      </c>
      <c r="C20" s="96">
        <v>2.2434400000000001</v>
      </c>
    </row>
    <row r="21" spans="1:3" x14ac:dyDescent="0.25">
      <c r="A21" s="364" t="s">
        <v>167</v>
      </c>
      <c r="B21" s="341">
        <v>0.21709999999999999</v>
      </c>
      <c r="C21" s="96">
        <v>3.23454</v>
      </c>
    </row>
    <row r="22" spans="1:3" x14ac:dyDescent="0.25">
      <c r="A22" s="365" t="s">
        <v>168</v>
      </c>
      <c r="B22" s="341">
        <v>0.59918000000000005</v>
      </c>
      <c r="C22" s="96">
        <v>3.4307199999999995</v>
      </c>
    </row>
    <row r="23" spans="1:3" ht="13" x14ac:dyDescent="0.3">
      <c r="A23" s="366" t="s">
        <v>422</v>
      </c>
      <c r="B23" s="100">
        <v>171.07472000000001</v>
      </c>
      <c r="C23" s="100">
        <v>2262.1684999999989</v>
      </c>
    </row>
    <row r="24" spans="1:3" x14ac:dyDescent="0.25">
      <c r="C24" s="79" t="s">
        <v>217</v>
      </c>
    </row>
    <row r="25" spans="1:3" x14ac:dyDescent="0.25">
      <c r="A25" s="101" t="s">
        <v>218</v>
      </c>
      <c r="C25" s="58"/>
    </row>
    <row r="26" spans="1:3" x14ac:dyDescent="0.25">
      <c r="A26" s="102"/>
      <c r="C26" s="58"/>
    </row>
    <row r="27" spans="1:3" ht="18" x14ac:dyDescent="0.4">
      <c r="A27" s="102"/>
      <c r="B27" s="104"/>
      <c r="C27" s="58"/>
    </row>
    <row r="28" spans="1:3" x14ac:dyDescent="0.25">
      <c r="A28" s="102"/>
      <c r="C28" s="58"/>
    </row>
    <row r="29" spans="1:3" x14ac:dyDescent="0.25">
      <c r="A29" s="102"/>
      <c r="C29" s="58"/>
    </row>
    <row r="30" spans="1:3" x14ac:dyDescent="0.25">
      <c r="A30" s="102"/>
      <c r="C30" s="58"/>
    </row>
    <row r="31" spans="1:3" x14ac:dyDescent="0.25">
      <c r="A31" s="102"/>
      <c r="C31" s="58"/>
    </row>
    <row r="32" spans="1:3" x14ac:dyDescent="0.25">
      <c r="A32" s="102"/>
      <c r="C32" s="58"/>
    </row>
    <row r="33" spans="1:3" x14ac:dyDescent="0.25">
      <c r="A33" s="102"/>
      <c r="C33" s="58"/>
    </row>
    <row r="34" spans="1:3" x14ac:dyDescent="0.25">
      <c r="A34" s="102"/>
      <c r="C34" s="58"/>
    </row>
    <row r="35" spans="1:3" x14ac:dyDescent="0.25">
      <c r="A35" s="102"/>
      <c r="C35" s="58"/>
    </row>
    <row r="36" spans="1:3" x14ac:dyDescent="0.25">
      <c r="A36" s="102"/>
      <c r="C36" s="58"/>
    </row>
    <row r="37" spans="1:3" x14ac:dyDescent="0.25">
      <c r="A37" s="102"/>
      <c r="C37" s="58"/>
    </row>
    <row r="38" spans="1:3" x14ac:dyDescent="0.25">
      <c r="A38" s="102"/>
      <c r="C38" s="58"/>
    </row>
    <row r="39" spans="1:3" x14ac:dyDescent="0.25">
      <c r="A39" s="102"/>
      <c r="C39" s="58"/>
    </row>
    <row r="40" spans="1:3" x14ac:dyDescent="0.25">
      <c r="A40" s="102"/>
      <c r="C40" s="58"/>
    </row>
    <row r="41" spans="1:3" x14ac:dyDescent="0.25">
      <c r="A41" s="102"/>
      <c r="C41" s="58"/>
    </row>
    <row r="42" spans="1:3" x14ac:dyDescent="0.25">
      <c r="A42" s="102"/>
      <c r="C42" s="58"/>
    </row>
    <row r="43" spans="1:3" x14ac:dyDescent="0.25">
      <c r="A43" s="102"/>
      <c r="C43" s="58"/>
    </row>
    <row r="44" spans="1:3" x14ac:dyDescent="0.25">
      <c r="A44" s="102"/>
      <c r="C44" s="58"/>
    </row>
    <row r="45" spans="1:3" x14ac:dyDescent="0.25">
      <c r="C45" s="58"/>
    </row>
    <row r="46" spans="1:3" x14ac:dyDescent="0.25">
      <c r="C46" s="58"/>
    </row>
  </sheetData>
  <conditionalFormatting sqref="B5">
    <cfRule type="cellIs" dxfId="183" priority="1" stopIfTrue="1" operator="equal">
      <formula>0</formula>
    </cfRule>
  </conditionalFormatting>
  <conditionalFormatting sqref="B5:C22">
    <cfRule type="cellIs" dxfId="182" priority="3" operator="between">
      <formula>0</formula>
      <formula>0.5</formula>
    </cfRule>
    <cfRule type="cellIs" dxfId="181" priority="4" operator="between">
      <formula>0</formula>
      <formula>0.49</formula>
    </cfRule>
  </conditionalFormatting>
  <conditionalFormatting sqref="B7:C7">
    <cfRule type="cellIs" dxfId="180" priority="2" stopIfTrue="1" operator="equal">
      <formula>0</formula>
    </cfRule>
  </conditionalFormatting>
  <printOptions horizontalCentered="1"/>
  <pageMargins left="0.70866141732283472" right="0.70866141732283472" top="0.74803149606299213" bottom="0.74803149606299213" header="0.31496062992125984" footer="0.31496062992125984"/>
  <pageSetup paperSize="9" scale="8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G59"/>
  <sheetViews>
    <sheetView zoomScaleNormal="100" workbookViewId="0">
      <selection activeCell="C13" sqref="C13"/>
    </sheetView>
  </sheetViews>
  <sheetFormatPr baseColWidth="10" defaultRowHeight="14.25" customHeight="1" x14ac:dyDescent="0.25"/>
  <cols>
    <col min="1" max="1" width="49.5" style="19" customWidth="1"/>
    <col min="2" max="2" width="10.08203125" style="19" customWidth="1"/>
    <col min="3" max="3" width="12.58203125" style="19" customWidth="1"/>
    <col min="4" max="4" width="10.5" style="19" customWidth="1"/>
    <col min="5" max="5" width="11.08203125" style="19" customWidth="1"/>
    <col min="6" max="6" width="14" style="19" bestFit="1" customWidth="1"/>
    <col min="7" max="7" width="11" style="19"/>
    <col min="8" max="246" width="10" style="19"/>
    <col min="247" max="247" width="33.58203125" style="19" customWidth="1"/>
    <col min="248" max="248" width="8.58203125" style="19" customWidth="1"/>
    <col min="249" max="249" width="11.58203125" style="19" customWidth="1"/>
    <col min="250" max="250" width="10.58203125" style="19" customWidth="1"/>
    <col min="251" max="254" width="15.08203125" style="19" customWidth="1"/>
    <col min="255" max="502" width="10" style="19"/>
    <col min="503" max="503" width="33.58203125" style="19" customWidth="1"/>
    <col min="504" max="504" width="8.58203125" style="19" customWidth="1"/>
    <col min="505" max="505" width="11.58203125" style="19" customWidth="1"/>
    <col min="506" max="506" width="10.58203125" style="19" customWidth="1"/>
    <col min="507" max="510" width="15.08203125" style="19" customWidth="1"/>
    <col min="511" max="758" width="10" style="19"/>
    <col min="759" max="759" width="33.58203125" style="19" customWidth="1"/>
    <col min="760" max="760" width="8.58203125" style="19" customWidth="1"/>
    <col min="761" max="761" width="11.58203125" style="19" customWidth="1"/>
    <col min="762" max="762" width="10.58203125" style="19" customWidth="1"/>
    <col min="763" max="766" width="15.08203125" style="19" customWidth="1"/>
    <col min="767" max="1014" width="10" style="19"/>
    <col min="1015" max="1015" width="33.58203125" style="19" customWidth="1"/>
    <col min="1016" max="1016" width="8.58203125" style="19" customWidth="1"/>
    <col min="1017" max="1017" width="11.58203125" style="19" customWidth="1"/>
    <col min="1018" max="1018" width="10.58203125" style="19" customWidth="1"/>
    <col min="1019" max="1022" width="15.08203125" style="19" customWidth="1"/>
    <col min="1023" max="1270" width="10" style="19"/>
    <col min="1271" max="1271" width="33.58203125" style="19" customWidth="1"/>
    <col min="1272" max="1272" width="8.58203125" style="19" customWidth="1"/>
    <col min="1273" max="1273" width="11.58203125" style="19" customWidth="1"/>
    <col min="1274" max="1274" width="10.58203125" style="19" customWidth="1"/>
    <col min="1275" max="1278" width="15.08203125" style="19" customWidth="1"/>
    <col min="1279" max="1526" width="10" style="19"/>
    <col min="1527" max="1527" width="33.58203125" style="19" customWidth="1"/>
    <col min="1528" max="1528" width="8.58203125" style="19" customWidth="1"/>
    <col min="1529" max="1529" width="11.58203125" style="19" customWidth="1"/>
    <col min="1530" max="1530" width="10.58203125" style="19" customWidth="1"/>
    <col min="1531" max="1534" width="15.08203125" style="19" customWidth="1"/>
    <col min="1535" max="1782" width="10" style="19"/>
    <col min="1783" max="1783" width="33.58203125" style="19" customWidth="1"/>
    <col min="1784" max="1784" width="8.58203125" style="19" customWidth="1"/>
    <col min="1785" max="1785" width="11.58203125" style="19" customWidth="1"/>
    <col min="1786" max="1786" width="10.58203125" style="19" customWidth="1"/>
    <col min="1787" max="1790" width="15.08203125" style="19" customWidth="1"/>
    <col min="1791" max="2038" width="10" style="19"/>
    <col min="2039" max="2039" width="33.58203125" style="19" customWidth="1"/>
    <col min="2040" max="2040" width="8.58203125" style="19" customWidth="1"/>
    <col min="2041" max="2041" width="11.58203125" style="19" customWidth="1"/>
    <col min="2042" max="2042" width="10.58203125" style="19" customWidth="1"/>
    <col min="2043" max="2046" width="15.08203125" style="19" customWidth="1"/>
    <col min="2047" max="2294" width="10" style="19"/>
    <col min="2295" max="2295" width="33.58203125" style="19" customWidth="1"/>
    <col min="2296" max="2296" width="8.58203125" style="19" customWidth="1"/>
    <col min="2297" max="2297" width="11.58203125" style="19" customWidth="1"/>
    <col min="2298" max="2298" width="10.58203125" style="19" customWidth="1"/>
    <col min="2299" max="2302" width="15.08203125" style="19" customWidth="1"/>
    <col min="2303" max="2550" width="10" style="19"/>
    <col min="2551" max="2551" width="33.58203125" style="19" customWidth="1"/>
    <col min="2552" max="2552" width="8.58203125" style="19" customWidth="1"/>
    <col min="2553" max="2553" width="11.58203125" style="19" customWidth="1"/>
    <col min="2554" max="2554" width="10.58203125" style="19" customWidth="1"/>
    <col min="2555" max="2558" width="15.08203125" style="19" customWidth="1"/>
    <col min="2559" max="2806" width="10" style="19"/>
    <col min="2807" max="2807" width="33.58203125" style="19" customWidth="1"/>
    <col min="2808" max="2808" width="8.58203125" style="19" customWidth="1"/>
    <col min="2809" max="2809" width="11.58203125" style="19" customWidth="1"/>
    <col min="2810" max="2810" width="10.58203125" style="19" customWidth="1"/>
    <col min="2811" max="2814" width="15.08203125" style="19" customWidth="1"/>
    <col min="2815" max="3062" width="10" style="19"/>
    <col min="3063" max="3063" width="33.58203125" style="19" customWidth="1"/>
    <col min="3064" max="3064" width="8.58203125" style="19" customWidth="1"/>
    <col min="3065" max="3065" width="11.58203125" style="19" customWidth="1"/>
    <col min="3066" max="3066" width="10.58203125" style="19" customWidth="1"/>
    <col min="3067" max="3070" width="15.08203125" style="19" customWidth="1"/>
    <col min="3071" max="3318" width="10" style="19"/>
    <col min="3319" max="3319" width="33.58203125" style="19" customWidth="1"/>
    <col min="3320" max="3320" width="8.58203125" style="19" customWidth="1"/>
    <col min="3321" max="3321" width="11.58203125" style="19" customWidth="1"/>
    <col min="3322" max="3322" width="10.58203125" style="19" customWidth="1"/>
    <col min="3323" max="3326" width="15.08203125" style="19" customWidth="1"/>
    <col min="3327" max="3574" width="10" style="19"/>
    <col min="3575" max="3575" width="33.58203125" style="19" customWidth="1"/>
    <col min="3576" max="3576" width="8.58203125" style="19" customWidth="1"/>
    <col min="3577" max="3577" width="11.58203125" style="19" customWidth="1"/>
    <col min="3578" max="3578" width="10.58203125" style="19" customWidth="1"/>
    <col min="3579" max="3582" width="15.08203125" style="19" customWidth="1"/>
    <col min="3583" max="3830" width="10" style="19"/>
    <col min="3831" max="3831" width="33.58203125" style="19" customWidth="1"/>
    <col min="3832" max="3832" width="8.58203125" style="19" customWidth="1"/>
    <col min="3833" max="3833" width="11.58203125" style="19" customWidth="1"/>
    <col min="3834" max="3834" width="10.58203125" style="19" customWidth="1"/>
    <col min="3835" max="3838" width="15.08203125" style="19" customWidth="1"/>
    <col min="3839" max="4086" width="10" style="19"/>
    <col min="4087" max="4087" width="33.58203125" style="19" customWidth="1"/>
    <col min="4088" max="4088" width="8.58203125" style="19" customWidth="1"/>
    <col min="4089" max="4089" width="11.58203125" style="19" customWidth="1"/>
    <col min="4090" max="4090" width="10.58203125" style="19" customWidth="1"/>
    <col min="4091" max="4094" width="15.08203125" style="19" customWidth="1"/>
    <col min="4095" max="4342" width="10" style="19"/>
    <col min="4343" max="4343" width="33.58203125" style="19" customWidth="1"/>
    <col min="4344" max="4344" width="8.58203125" style="19" customWidth="1"/>
    <col min="4345" max="4345" width="11.58203125" style="19" customWidth="1"/>
    <col min="4346" max="4346" width="10.58203125" style="19" customWidth="1"/>
    <col min="4347" max="4350" width="15.08203125" style="19" customWidth="1"/>
    <col min="4351" max="4598" width="10" style="19"/>
    <col min="4599" max="4599" width="33.58203125" style="19" customWidth="1"/>
    <col min="4600" max="4600" width="8.58203125" style="19" customWidth="1"/>
    <col min="4601" max="4601" width="11.58203125" style="19" customWidth="1"/>
    <col min="4602" max="4602" width="10.58203125" style="19" customWidth="1"/>
    <col min="4603" max="4606" width="15.08203125" style="19" customWidth="1"/>
    <col min="4607" max="4854" width="10" style="19"/>
    <col min="4855" max="4855" width="33.58203125" style="19" customWidth="1"/>
    <col min="4856" max="4856" width="8.58203125" style="19" customWidth="1"/>
    <col min="4857" max="4857" width="11.58203125" style="19" customWidth="1"/>
    <col min="4858" max="4858" width="10.58203125" style="19" customWidth="1"/>
    <col min="4859" max="4862" width="15.08203125" style="19" customWidth="1"/>
    <col min="4863" max="5110" width="10" style="19"/>
    <col min="5111" max="5111" width="33.58203125" style="19" customWidth="1"/>
    <col min="5112" max="5112" width="8.58203125" style="19" customWidth="1"/>
    <col min="5113" max="5113" width="11.58203125" style="19" customWidth="1"/>
    <col min="5114" max="5114" width="10.58203125" style="19" customWidth="1"/>
    <col min="5115" max="5118" width="15.08203125" style="19" customWidth="1"/>
    <col min="5119" max="5366" width="10" style="19"/>
    <col min="5367" max="5367" width="33.58203125" style="19" customWidth="1"/>
    <col min="5368" max="5368" width="8.58203125" style="19" customWidth="1"/>
    <col min="5369" max="5369" width="11.58203125" style="19" customWidth="1"/>
    <col min="5370" max="5370" width="10.58203125" style="19" customWidth="1"/>
    <col min="5371" max="5374" width="15.08203125" style="19" customWidth="1"/>
    <col min="5375" max="5622" width="10" style="19"/>
    <col min="5623" max="5623" width="33.58203125" style="19" customWidth="1"/>
    <col min="5624" max="5624" width="8.58203125" style="19" customWidth="1"/>
    <col min="5625" max="5625" width="11.58203125" style="19" customWidth="1"/>
    <col min="5626" max="5626" width="10.58203125" style="19" customWidth="1"/>
    <col min="5627" max="5630" width="15.08203125" style="19" customWidth="1"/>
    <col min="5631" max="5878" width="10" style="19"/>
    <col min="5879" max="5879" width="33.58203125" style="19" customWidth="1"/>
    <col min="5880" max="5880" width="8.58203125" style="19" customWidth="1"/>
    <col min="5881" max="5881" width="11.58203125" style="19" customWidth="1"/>
    <col min="5882" max="5882" width="10.58203125" style="19" customWidth="1"/>
    <col min="5883" max="5886" width="15.08203125" style="19" customWidth="1"/>
    <col min="5887" max="6134" width="10" style="19"/>
    <col min="6135" max="6135" width="33.58203125" style="19" customWidth="1"/>
    <col min="6136" max="6136" width="8.58203125" style="19" customWidth="1"/>
    <col min="6137" max="6137" width="11.58203125" style="19" customWidth="1"/>
    <col min="6138" max="6138" width="10.58203125" style="19" customWidth="1"/>
    <col min="6139" max="6142" width="15.08203125" style="19" customWidth="1"/>
    <col min="6143" max="6390" width="10" style="19"/>
    <col min="6391" max="6391" width="33.58203125" style="19" customWidth="1"/>
    <col min="6392" max="6392" width="8.58203125" style="19" customWidth="1"/>
    <col min="6393" max="6393" width="11.58203125" style="19" customWidth="1"/>
    <col min="6394" max="6394" width="10.58203125" style="19" customWidth="1"/>
    <col min="6395" max="6398" width="15.08203125" style="19" customWidth="1"/>
    <col min="6399" max="6646" width="10" style="19"/>
    <col min="6647" max="6647" width="33.58203125" style="19" customWidth="1"/>
    <col min="6648" max="6648" width="8.58203125" style="19" customWidth="1"/>
    <col min="6649" max="6649" width="11.58203125" style="19" customWidth="1"/>
    <col min="6650" max="6650" width="10.58203125" style="19" customWidth="1"/>
    <col min="6651" max="6654" width="15.08203125" style="19" customWidth="1"/>
    <col min="6655" max="6902" width="10" style="19"/>
    <col min="6903" max="6903" width="33.58203125" style="19" customWidth="1"/>
    <col min="6904" max="6904" width="8.58203125" style="19" customWidth="1"/>
    <col min="6905" max="6905" width="11.58203125" style="19" customWidth="1"/>
    <col min="6906" max="6906" width="10.58203125" style="19" customWidth="1"/>
    <col min="6907" max="6910" width="15.08203125" style="19" customWidth="1"/>
    <col min="6911" max="7158" width="10" style="19"/>
    <col min="7159" max="7159" width="33.58203125" style="19" customWidth="1"/>
    <col min="7160" max="7160" width="8.58203125" style="19" customWidth="1"/>
    <col min="7161" max="7161" width="11.58203125" style="19" customWidth="1"/>
    <col min="7162" max="7162" width="10.58203125" style="19" customWidth="1"/>
    <col min="7163" max="7166" width="15.08203125" style="19" customWidth="1"/>
    <col min="7167" max="7414" width="10" style="19"/>
    <col min="7415" max="7415" width="33.58203125" style="19" customWidth="1"/>
    <col min="7416" max="7416" width="8.58203125" style="19" customWidth="1"/>
    <col min="7417" max="7417" width="11.58203125" style="19" customWidth="1"/>
    <col min="7418" max="7418" width="10.58203125" style="19" customWidth="1"/>
    <col min="7419" max="7422" width="15.08203125" style="19" customWidth="1"/>
    <col min="7423" max="7670" width="10" style="19"/>
    <col min="7671" max="7671" width="33.58203125" style="19" customWidth="1"/>
    <col min="7672" max="7672" width="8.58203125" style="19" customWidth="1"/>
    <col min="7673" max="7673" width="11.58203125" style="19" customWidth="1"/>
    <col min="7674" max="7674" width="10.58203125" style="19" customWidth="1"/>
    <col min="7675" max="7678" width="15.08203125" style="19" customWidth="1"/>
    <col min="7679" max="7926" width="10" style="19"/>
    <col min="7927" max="7927" width="33.58203125" style="19" customWidth="1"/>
    <col min="7928" max="7928" width="8.58203125" style="19" customWidth="1"/>
    <col min="7929" max="7929" width="11.58203125" style="19" customWidth="1"/>
    <col min="7930" max="7930" width="10.58203125" style="19" customWidth="1"/>
    <col min="7931" max="7934" width="15.08203125" style="19" customWidth="1"/>
    <col min="7935" max="8182" width="10" style="19"/>
    <col min="8183" max="8183" width="33.58203125" style="19" customWidth="1"/>
    <col min="8184" max="8184" width="8.58203125" style="19" customWidth="1"/>
    <col min="8185" max="8185" width="11.58203125" style="19" customWidth="1"/>
    <col min="8186" max="8186" width="10.58203125" style="19" customWidth="1"/>
    <col min="8187" max="8190" width="15.08203125" style="19" customWidth="1"/>
    <col min="8191" max="8438" width="10" style="19"/>
    <col min="8439" max="8439" width="33.58203125" style="19" customWidth="1"/>
    <col min="8440" max="8440" width="8.58203125" style="19" customWidth="1"/>
    <col min="8441" max="8441" width="11.58203125" style="19" customWidth="1"/>
    <col min="8442" max="8442" width="10.58203125" style="19" customWidth="1"/>
    <col min="8443" max="8446" width="15.08203125" style="19" customWidth="1"/>
    <col min="8447" max="8694" width="10" style="19"/>
    <col min="8695" max="8695" width="33.58203125" style="19" customWidth="1"/>
    <col min="8696" max="8696" width="8.58203125" style="19" customWidth="1"/>
    <col min="8697" max="8697" width="11.58203125" style="19" customWidth="1"/>
    <col min="8698" max="8698" width="10.58203125" style="19" customWidth="1"/>
    <col min="8699" max="8702" width="15.08203125" style="19" customWidth="1"/>
    <col min="8703" max="8950" width="10" style="19"/>
    <col min="8951" max="8951" width="33.58203125" style="19" customWidth="1"/>
    <col min="8952" max="8952" width="8.58203125" style="19" customWidth="1"/>
    <col min="8953" max="8953" width="11.58203125" style="19" customWidth="1"/>
    <col min="8954" max="8954" width="10.58203125" style="19" customWidth="1"/>
    <col min="8955" max="8958" width="15.08203125" style="19" customWidth="1"/>
    <col min="8959" max="9206" width="10" style="19"/>
    <col min="9207" max="9207" width="33.58203125" style="19" customWidth="1"/>
    <col min="9208" max="9208" width="8.58203125" style="19" customWidth="1"/>
    <col min="9209" max="9209" width="11.58203125" style="19" customWidth="1"/>
    <col min="9210" max="9210" width="10.58203125" style="19" customWidth="1"/>
    <col min="9211" max="9214" width="15.08203125" style="19" customWidth="1"/>
    <col min="9215" max="9462" width="10" style="19"/>
    <col min="9463" max="9463" width="33.58203125" style="19" customWidth="1"/>
    <col min="9464" max="9464" width="8.58203125" style="19" customWidth="1"/>
    <col min="9465" max="9465" width="11.58203125" style="19" customWidth="1"/>
    <col min="9466" max="9466" width="10.58203125" style="19" customWidth="1"/>
    <col min="9467" max="9470" width="15.08203125" style="19" customWidth="1"/>
    <col min="9471" max="9718" width="10" style="19"/>
    <col min="9719" max="9719" width="33.58203125" style="19" customWidth="1"/>
    <col min="9720" max="9720" width="8.58203125" style="19" customWidth="1"/>
    <col min="9721" max="9721" width="11.58203125" style="19" customWidth="1"/>
    <col min="9722" max="9722" width="10.58203125" style="19" customWidth="1"/>
    <col min="9723" max="9726" width="15.08203125" style="19" customWidth="1"/>
    <col min="9727" max="9974" width="10" style="19"/>
    <col min="9975" max="9975" width="33.58203125" style="19" customWidth="1"/>
    <col min="9976" max="9976" width="8.58203125" style="19" customWidth="1"/>
    <col min="9977" max="9977" width="11.58203125" style="19" customWidth="1"/>
    <col min="9978" max="9978" width="10.58203125" style="19" customWidth="1"/>
    <col min="9979" max="9982" width="15.08203125" style="19" customWidth="1"/>
    <col min="9983" max="10230" width="10" style="19"/>
    <col min="10231" max="10231" width="33.58203125" style="19" customWidth="1"/>
    <col min="10232" max="10232" width="8.58203125" style="19" customWidth="1"/>
    <col min="10233" max="10233" width="11.58203125" style="19" customWidth="1"/>
    <col min="10234" max="10234" width="10.58203125" style="19" customWidth="1"/>
    <col min="10235" max="10238" width="15.08203125" style="19" customWidth="1"/>
    <col min="10239" max="10486" width="10" style="19"/>
    <col min="10487" max="10487" width="33.58203125" style="19" customWidth="1"/>
    <col min="10488" max="10488" width="8.58203125" style="19" customWidth="1"/>
    <col min="10489" max="10489" width="11.58203125" style="19" customWidth="1"/>
    <col min="10490" max="10490" width="10.58203125" style="19" customWidth="1"/>
    <col min="10491" max="10494" width="15.08203125" style="19" customWidth="1"/>
    <col min="10495" max="10742" width="10" style="19"/>
    <col min="10743" max="10743" width="33.58203125" style="19" customWidth="1"/>
    <col min="10744" max="10744" width="8.58203125" style="19" customWidth="1"/>
    <col min="10745" max="10745" width="11.58203125" style="19" customWidth="1"/>
    <col min="10746" max="10746" width="10.58203125" style="19" customWidth="1"/>
    <col min="10747" max="10750" width="15.08203125" style="19" customWidth="1"/>
    <col min="10751" max="10998" width="10" style="19"/>
    <col min="10999" max="10999" width="33.58203125" style="19" customWidth="1"/>
    <col min="11000" max="11000" width="8.58203125" style="19" customWidth="1"/>
    <col min="11001" max="11001" width="11.58203125" style="19" customWidth="1"/>
    <col min="11002" max="11002" width="10.58203125" style="19" customWidth="1"/>
    <col min="11003" max="11006" width="15.08203125" style="19" customWidth="1"/>
    <col min="11007" max="11254" width="10" style="19"/>
    <col min="11255" max="11255" width="33.58203125" style="19" customWidth="1"/>
    <col min="11256" max="11256" width="8.58203125" style="19" customWidth="1"/>
    <col min="11257" max="11257" width="11.58203125" style="19" customWidth="1"/>
    <col min="11258" max="11258" width="10.58203125" style="19" customWidth="1"/>
    <col min="11259" max="11262" width="15.08203125" style="19" customWidth="1"/>
    <col min="11263" max="11510" width="10" style="19"/>
    <col min="11511" max="11511" width="33.58203125" style="19" customWidth="1"/>
    <col min="11512" max="11512" width="8.58203125" style="19" customWidth="1"/>
    <col min="11513" max="11513" width="11.58203125" style="19" customWidth="1"/>
    <col min="11514" max="11514" width="10.58203125" style="19" customWidth="1"/>
    <col min="11515" max="11518" width="15.08203125" style="19" customWidth="1"/>
    <col min="11519" max="11766" width="10" style="19"/>
    <col min="11767" max="11767" width="33.58203125" style="19" customWidth="1"/>
    <col min="11768" max="11768" width="8.58203125" style="19" customWidth="1"/>
    <col min="11769" max="11769" width="11.58203125" style="19" customWidth="1"/>
    <col min="11770" max="11770" width="10.58203125" style="19" customWidth="1"/>
    <col min="11771" max="11774" width="15.08203125" style="19" customWidth="1"/>
    <col min="11775" max="12022" width="10" style="19"/>
    <col min="12023" max="12023" width="33.58203125" style="19" customWidth="1"/>
    <col min="12024" max="12024" width="8.58203125" style="19" customWidth="1"/>
    <col min="12025" max="12025" width="11.58203125" style="19" customWidth="1"/>
    <col min="12026" max="12026" width="10.58203125" style="19" customWidth="1"/>
    <col min="12027" max="12030" width="15.08203125" style="19" customWidth="1"/>
    <col min="12031" max="12278" width="10" style="19"/>
    <col min="12279" max="12279" width="33.58203125" style="19" customWidth="1"/>
    <col min="12280" max="12280" width="8.58203125" style="19" customWidth="1"/>
    <col min="12281" max="12281" width="11.58203125" style="19" customWidth="1"/>
    <col min="12282" max="12282" width="10.58203125" style="19" customWidth="1"/>
    <col min="12283" max="12286" width="15.08203125" style="19" customWidth="1"/>
    <col min="12287" max="12534" width="10" style="19"/>
    <col min="12535" max="12535" width="33.58203125" style="19" customWidth="1"/>
    <col min="12536" max="12536" width="8.58203125" style="19" customWidth="1"/>
    <col min="12537" max="12537" width="11.58203125" style="19" customWidth="1"/>
    <col min="12538" max="12538" width="10.58203125" style="19" customWidth="1"/>
    <col min="12539" max="12542" width="15.08203125" style="19" customWidth="1"/>
    <col min="12543" max="12790" width="10" style="19"/>
    <col min="12791" max="12791" width="33.58203125" style="19" customWidth="1"/>
    <col min="12792" max="12792" width="8.58203125" style="19" customWidth="1"/>
    <col min="12793" max="12793" width="11.58203125" style="19" customWidth="1"/>
    <col min="12794" max="12794" width="10.58203125" style="19" customWidth="1"/>
    <col min="12795" max="12798" width="15.08203125" style="19" customWidth="1"/>
    <col min="12799" max="13046" width="10" style="19"/>
    <col min="13047" max="13047" width="33.58203125" style="19" customWidth="1"/>
    <col min="13048" max="13048" width="8.58203125" style="19" customWidth="1"/>
    <col min="13049" max="13049" width="11.58203125" style="19" customWidth="1"/>
    <col min="13050" max="13050" width="10.58203125" style="19" customWidth="1"/>
    <col min="13051" max="13054" width="15.08203125" style="19" customWidth="1"/>
    <col min="13055" max="13302" width="10" style="19"/>
    <col min="13303" max="13303" width="33.58203125" style="19" customWidth="1"/>
    <col min="13304" max="13304" width="8.58203125" style="19" customWidth="1"/>
    <col min="13305" max="13305" width="11.58203125" style="19" customWidth="1"/>
    <col min="13306" max="13306" width="10.58203125" style="19" customWidth="1"/>
    <col min="13307" max="13310" width="15.08203125" style="19" customWidth="1"/>
    <col min="13311" max="13558" width="10" style="19"/>
    <col min="13559" max="13559" width="33.58203125" style="19" customWidth="1"/>
    <col min="13560" max="13560" width="8.58203125" style="19" customWidth="1"/>
    <col min="13561" max="13561" width="11.58203125" style="19" customWidth="1"/>
    <col min="13562" max="13562" width="10.58203125" style="19" customWidth="1"/>
    <col min="13563" max="13566" width="15.08203125" style="19" customWidth="1"/>
    <col min="13567" max="13814" width="10" style="19"/>
    <col min="13815" max="13815" width="33.58203125" style="19" customWidth="1"/>
    <col min="13816" max="13816" width="8.58203125" style="19" customWidth="1"/>
    <col min="13817" max="13817" width="11.58203125" style="19" customWidth="1"/>
    <col min="13818" max="13818" width="10.58203125" style="19" customWidth="1"/>
    <col min="13819" max="13822" width="15.08203125" style="19" customWidth="1"/>
    <col min="13823" max="14070" width="10" style="19"/>
    <col min="14071" max="14071" width="33.58203125" style="19" customWidth="1"/>
    <col min="14072" max="14072" width="8.58203125" style="19" customWidth="1"/>
    <col min="14073" max="14073" width="11.58203125" style="19" customWidth="1"/>
    <col min="14074" max="14074" width="10.58203125" style="19" customWidth="1"/>
    <col min="14075" max="14078" width="15.08203125" style="19" customWidth="1"/>
    <col min="14079" max="14326" width="10" style="19"/>
    <col min="14327" max="14327" width="33.58203125" style="19" customWidth="1"/>
    <col min="14328" max="14328" width="8.58203125" style="19" customWidth="1"/>
    <col min="14329" max="14329" width="11.58203125" style="19" customWidth="1"/>
    <col min="14330" max="14330" width="10.58203125" style="19" customWidth="1"/>
    <col min="14331" max="14334" width="15.08203125" style="19" customWidth="1"/>
    <col min="14335" max="14582" width="10" style="19"/>
    <col min="14583" max="14583" width="33.58203125" style="19" customWidth="1"/>
    <col min="14584" max="14584" width="8.58203125" style="19" customWidth="1"/>
    <col min="14585" max="14585" width="11.58203125" style="19" customWidth="1"/>
    <col min="14586" max="14586" width="10.58203125" style="19" customWidth="1"/>
    <col min="14587" max="14590" width="15.08203125" style="19" customWidth="1"/>
    <col min="14591" max="14838" width="10" style="19"/>
    <col min="14839" max="14839" width="33.58203125" style="19" customWidth="1"/>
    <col min="14840" max="14840" width="8.58203125" style="19" customWidth="1"/>
    <col min="14841" max="14841" width="11.58203125" style="19" customWidth="1"/>
    <col min="14842" max="14842" width="10.58203125" style="19" customWidth="1"/>
    <col min="14843" max="14846" width="15.08203125" style="19" customWidth="1"/>
    <col min="14847" max="15094" width="10" style="19"/>
    <col min="15095" max="15095" width="33.58203125" style="19" customWidth="1"/>
    <col min="15096" max="15096" width="8.58203125" style="19" customWidth="1"/>
    <col min="15097" max="15097" width="11.58203125" style="19" customWidth="1"/>
    <col min="15098" max="15098" width="10.58203125" style="19" customWidth="1"/>
    <col min="15099" max="15102" width="15.08203125" style="19" customWidth="1"/>
    <col min="15103" max="15350" width="10" style="19"/>
    <col min="15351" max="15351" width="33.58203125" style="19" customWidth="1"/>
    <col min="15352" max="15352" width="8.58203125" style="19" customWidth="1"/>
    <col min="15353" max="15353" width="11.58203125" style="19" customWidth="1"/>
    <col min="15354" max="15354" width="10.58203125" style="19" customWidth="1"/>
    <col min="15355" max="15358" width="15.08203125" style="19" customWidth="1"/>
    <col min="15359" max="15606" width="10" style="19"/>
    <col min="15607" max="15607" width="33.58203125" style="19" customWidth="1"/>
    <col min="15608" max="15608" width="8.58203125" style="19" customWidth="1"/>
    <col min="15609" max="15609" width="11.58203125" style="19" customWidth="1"/>
    <col min="15610" max="15610" width="10.58203125" style="19" customWidth="1"/>
    <col min="15611" max="15614" width="15.08203125" style="19" customWidth="1"/>
    <col min="15615" max="15862" width="10" style="19"/>
    <col min="15863" max="15863" width="33.58203125" style="19" customWidth="1"/>
    <col min="15864" max="15864" width="8.58203125" style="19" customWidth="1"/>
    <col min="15865" max="15865" width="11.58203125" style="19" customWidth="1"/>
    <col min="15866" max="15866" width="10.58203125" style="19" customWidth="1"/>
    <col min="15867" max="15870" width="15.08203125" style="19" customWidth="1"/>
    <col min="15871" max="16118" width="10" style="19"/>
    <col min="16119" max="16119" width="33.58203125" style="19" customWidth="1"/>
    <col min="16120" max="16120" width="8.58203125" style="19" customWidth="1"/>
    <col min="16121" max="16121" width="11.58203125" style="19" customWidth="1"/>
    <col min="16122" max="16122" width="10.58203125" style="19" customWidth="1"/>
    <col min="16123" max="16126" width="15.08203125" style="19" customWidth="1"/>
    <col min="16127" max="16375" width="10" style="19"/>
    <col min="16376" max="16384" width="10" style="19" customWidth="1"/>
  </cols>
  <sheetData>
    <row r="1" spans="1:6" ht="12.5" x14ac:dyDescent="0.25">
      <c r="A1" s="778" t="s">
        <v>0</v>
      </c>
      <c r="B1" s="778"/>
      <c r="C1" s="778"/>
      <c r="D1" s="778"/>
      <c r="E1" s="778"/>
      <c r="F1" s="778"/>
    </row>
    <row r="2" spans="1:6" ht="12.5" x14ac:dyDescent="0.25">
      <c r="A2" s="779"/>
      <c r="B2" s="779"/>
      <c r="C2" s="779"/>
      <c r="D2" s="779"/>
      <c r="E2" s="779"/>
      <c r="F2" s="779"/>
    </row>
    <row r="3" spans="1:6" ht="29.9" customHeight="1" x14ac:dyDescent="0.35">
      <c r="A3" s="20"/>
      <c r="B3" s="21" t="s">
        <v>42</v>
      </c>
      <c r="C3" s="21" t="s">
        <v>43</v>
      </c>
      <c r="D3" s="22" t="s">
        <v>44</v>
      </c>
      <c r="E3" s="22" t="s">
        <v>408</v>
      </c>
      <c r="F3" s="450" t="s">
        <v>409</v>
      </c>
    </row>
    <row r="4" spans="1:6" ht="13" x14ac:dyDescent="0.3">
      <c r="A4" s="23" t="s">
        <v>45</v>
      </c>
      <c r="B4" s="279"/>
      <c r="C4" s="279"/>
      <c r="D4" s="279"/>
      <c r="E4" s="279"/>
      <c r="F4" s="450"/>
    </row>
    <row r="5" spans="1:6" ht="13" x14ac:dyDescent="0.3">
      <c r="A5" s="24" t="s">
        <v>46</v>
      </c>
      <c r="B5" s="25" t="s">
        <v>526</v>
      </c>
      <c r="C5" s="26" t="s">
        <v>47</v>
      </c>
      <c r="D5" s="27">
        <v>4894.7744399999983</v>
      </c>
      <c r="E5" s="289">
        <v>5352.4324200000019</v>
      </c>
      <c r="F5" s="28" t="s">
        <v>683</v>
      </c>
    </row>
    <row r="6" spans="1:6" ht="13" x14ac:dyDescent="0.3">
      <c r="A6" s="19" t="s">
        <v>402</v>
      </c>
      <c r="B6" s="28" t="s">
        <v>526</v>
      </c>
      <c r="C6" s="29" t="s">
        <v>47</v>
      </c>
      <c r="D6" s="30">
        <v>118.99211000000001</v>
      </c>
      <c r="E6" s="290">
        <v>150.73181</v>
      </c>
      <c r="F6" s="28" t="s">
        <v>683</v>
      </c>
    </row>
    <row r="7" spans="1:6" ht="13" x14ac:dyDescent="0.3">
      <c r="A7" s="19" t="s">
        <v>48</v>
      </c>
      <c r="B7" s="28" t="s">
        <v>526</v>
      </c>
      <c r="C7" s="29" t="s">
        <v>47</v>
      </c>
      <c r="D7" s="30">
        <v>602.36901</v>
      </c>
      <c r="E7" s="290">
        <v>687.41034999999943</v>
      </c>
      <c r="F7" s="28" t="s">
        <v>683</v>
      </c>
    </row>
    <row r="8" spans="1:6" ht="13" x14ac:dyDescent="0.3">
      <c r="A8" s="19" t="s">
        <v>49</v>
      </c>
      <c r="B8" s="28" t="s">
        <v>526</v>
      </c>
      <c r="C8" s="29" t="s">
        <v>47</v>
      </c>
      <c r="D8" s="30">
        <v>703.60801000000015</v>
      </c>
      <c r="E8" s="290">
        <v>730.16831000000002</v>
      </c>
      <c r="F8" s="28" t="s">
        <v>683</v>
      </c>
    </row>
    <row r="9" spans="1:6" ht="13" x14ac:dyDescent="0.3">
      <c r="A9" s="19" t="s">
        <v>557</v>
      </c>
      <c r="B9" s="28" t="s">
        <v>526</v>
      </c>
      <c r="C9" s="29" t="s">
        <v>47</v>
      </c>
      <c r="D9" s="30">
        <v>1790.7921999999983</v>
      </c>
      <c r="E9" s="290">
        <v>1979.8890700000029</v>
      </c>
      <c r="F9" s="28" t="s">
        <v>683</v>
      </c>
    </row>
    <row r="10" spans="1:6" ht="13" x14ac:dyDescent="0.3">
      <c r="A10" s="31" t="s">
        <v>50</v>
      </c>
      <c r="B10" s="32" t="s">
        <v>526</v>
      </c>
      <c r="C10" s="33" t="s">
        <v>502</v>
      </c>
      <c r="D10" s="34">
        <v>24261.802</v>
      </c>
      <c r="E10" s="291">
        <v>23825.333999999999</v>
      </c>
      <c r="F10" s="32" t="s">
        <v>683</v>
      </c>
    </row>
    <row r="11" spans="1:6" ht="13" x14ac:dyDescent="0.3">
      <c r="A11" s="35" t="s">
        <v>51</v>
      </c>
      <c r="B11" s="36"/>
      <c r="C11" s="37"/>
      <c r="D11" s="38"/>
      <c r="E11" s="38"/>
      <c r="F11" s="449"/>
    </row>
    <row r="12" spans="1:6" ht="13" x14ac:dyDescent="0.3">
      <c r="A12" s="19" t="s">
        <v>52</v>
      </c>
      <c r="B12" s="28" t="s">
        <v>526</v>
      </c>
      <c r="C12" s="29" t="s">
        <v>47</v>
      </c>
      <c r="D12" s="30">
        <v>5182.4090000000006</v>
      </c>
      <c r="E12" s="290">
        <v>4325.6289100000004</v>
      </c>
      <c r="F12" s="25" t="s">
        <v>683</v>
      </c>
    </row>
    <row r="13" spans="1:6" ht="13" x14ac:dyDescent="0.3">
      <c r="A13" s="19" t="s">
        <v>53</v>
      </c>
      <c r="B13" s="28" t="s">
        <v>526</v>
      </c>
      <c r="C13" s="29" t="s">
        <v>54</v>
      </c>
      <c r="D13" s="30">
        <v>31312.582159999998</v>
      </c>
      <c r="E13" s="290">
        <v>25883.72118</v>
      </c>
      <c r="F13" s="28" t="s">
        <v>683</v>
      </c>
    </row>
    <row r="14" spans="1:6" ht="13" x14ac:dyDescent="0.3">
      <c r="A14" s="19" t="s">
        <v>55</v>
      </c>
      <c r="B14" s="28" t="s">
        <v>526</v>
      </c>
      <c r="C14" s="29" t="s">
        <v>56</v>
      </c>
      <c r="D14" s="39">
        <v>101.0548846811309</v>
      </c>
      <c r="E14" s="292">
        <v>86.484576130965792</v>
      </c>
      <c r="F14" s="28" t="s">
        <v>683</v>
      </c>
    </row>
    <row r="15" spans="1:6" ht="13" x14ac:dyDescent="0.3">
      <c r="A15" s="19" t="s">
        <v>410</v>
      </c>
      <c r="B15" s="28" t="s">
        <v>526</v>
      </c>
      <c r="C15" s="29" t="s">
        <v>47</v>
      </c>
      <c r="D15" s="30">
        <v>-317.79900000000021</v>
      </c>
      <c r="E15" s="290">
        <v>-21.110999999999194</v>
      </c>
      <c r="F15" s="32" t="s">
        <v>683</v>
      </c>
    </row>
    <row r="16" spans="1:6" ht="13" x14ac:dyDescent="0.3">
      <c r="A16" s="23" t="s">
        <v>57</v>
      </c>
      <c r="B16" s="25"/>
      <c r="C16" s="26"/>
      <c r="D16" s="40"/>
      <c r="E16" s="40"/>
      <c r="F16" s="449"/>
    </row>
    <row r="17" spans="1:6" ht="13" x14ac:dyDescent="0.3">
      <c r="A17" s="24" t="s">
        <v>58</v>
      </c>
      <c r="B17" s="25" t="s">
        <v>526</v>
      </c>
      <c r="C17" s="26" t="s">
        <v>47</v>
      </c>
      <c r="D17" s="27">
        <v>5125.7539999999999</v>
      </c>
      <c r="E17" s="289">
        <v>5159.9309999999996</v>
      </c>
      <c r="F17" s="25" t="s">
        <v>683</v>
      </c>
    </row>
    <row r="18" spans="1:6" ht="13" x14ac:dyDescent="0.3">
      <c r="A18" s="19" t="s">
        <v>59</v>
      </c>
      <c r="B18" s="28" t="s">
        <v>526</v>
      </c>
      <c r="C18" s="29" t="s">
        <v>60</v>
      </c>
      <c r="D18" s="39">
        <v>76.201539996741602</v>
      </c>
      <c r="E18" s="292">
        <v>79.266616792929284</v>
      </c>
      <c r="F18" s="28" t="s">
        <v>683</v>
      </c>
    </row>
    <row r="19" spans="1:6" ht="13" x14ac:dyDescent="0.3">
      <c r="A19" s="31" t="s">
        <v>61</v>
      </c>
      <c r="B19" s="32" t="s">
        <v>526</v>
      </c>
      <c r="C19" s="41" t="s">
        <v>47</v>
      </c>
      <c r="D19" s="34">
        <v>16626.940999999999</v>
      </c>
      <c r="E19" s="291">
        <v>15394.236999999999</v>
      </c>
      <c r="F19" s="32" t="s">
        <v>683</v>
      </c>
    </row>
    <row r="20" spans="1:6" ht="13" x14ac:dyDescent="0.3">
      <c r="A20" s="23" t="s">
        <v>66</v>
      </c>
      <c r="B20" s="25"/>
      <c r="C20" s="26"/>
      <c r="D20" s="27"/>
      <c r="E20" s="27"/>
      <c r="F20" s="449"/>
    </row>
    <row r="21" spans="1:6" ht="13" x14ac:dyDescent="0.3">
      <c r="A21" s="24" t="s">
        <v>67</v>
      </c>
      <c r="B21" s="25" t="s">
        <v>68</v>
      </c>
      <c r="C21" s="26" t="s">
        <v>69</v>
      </c>
      <c r="D21" s="43">
        <v>107.41894736842103</v>
      </c>
      <c r="E21" s="293">
        <v>85.327727272727273</v>
      </c>
      <c r="F21" s="28" t="s">
        <v>683</v>
      </c>
    </row>
    <row r="22" spans="1:6" ht="13" x14ac:dyDescent="0.3">
      <c r="A22" s="19" t="s">
        <v>70</v>
      </c>
      <c r="B22" s="28" t="s">
        <v>71</v>
      </c>
      <c r="C22" s="29" t="s">
        <v>72</v>
      </c>
      <c r="D22" s="44">
        <v>1.1673199999999999</v>
      </c>
      <c r="E22" s="294">
        <v>1.1517999999999999</v>
      </c>
      <c r="F22" s="28" t="s">
        <v>683</v>
      </c>
    </row>
    <row r="23" spans="1:6" ht="13" x14ac:dyDescent="0.3">
      <c r="A23" s="19" t="s">
        <v>73</v>
      </c>
      <c r="B23" s="28" t="s">
        <v>559</v>
      </c>
      <c r="C23" s="29" t="s">
        <v>74</v>
      </c>
      <c r="D23" s="42">
        <v>154.95620370000006</v>
      </c>
      <c r="E23" s="295">
        <v>147.99090744000003</v>
      </c>
      <c r="F23" s="28" t="s">
        <v>683</v>
      </c>
    </row>
    <row r="24" spans="1:6" ht="13" x14ac:dyDescent="0.3">
      <c r="A24" s="19" t="s">
        <v>75</v>
      </c>
      <c r="B24" s="28" t="s">
        <v>559</v>
      </c>
      <c r="C24" s="29" t="s">
        <v>74</v>
      </c>
      <c r="D24" s="42">
        <v>169.31131464838705</v>
      </c>
      <c r="E24" s="295">
        <v>156.25829734999999</v>
      </c>
      <c r="F24" s="28" t="s">
        <v>683</v>
      </c>
    </row>
    <row r="25" spans="1:6" ht="13" x14ac:dyDescent="0.3">
      <c r="A25" s="19" t="s">
        <v>76</v>
      </c>
      <c r="B25" s="28" t="s">
        <v>559</v>
      </c>
      <c r="C25" s="29" t="s">
        <v>77</v>
      </c>
      <c r="D25" s="42">
        <v>14.66</v>
      </c>
      <c r="E25" s="295">
        <v>15.39</v>
      </c>
      <c r="F25" s="28" t="s">
        <v>683</v>
      </c>
    </row>
    <row r="26" spans="1:6" ht="13" x14ac:dyDescent="0.3">
      <c r="A26" s="31" t="s">
        <v>611</v>
      </c>
      <c r="B26" s="32" t="s">
        <v>559</v>
      </c>
      <c r="C26" s="33" t="s">
        <v>78</v>
      </c>
      <c r="D26" s="44">
        <v>6.1918164000000004</v>
      </c>
      <c r="E26" s="294">
        <v>6.8109980399999994</v>
      </c>
      <c r="F26" s="32" t="s">
        <v>683</v>
      </c>
    </row>
    <row r="27" spans="1:6" ht="13" x14ac:dyDescent="0.3">
      <c r="A27" s="35" t="s">
        <v>79</v>
      </c>
      <c r="B27" s="36"/>
      <c r="C27" s="37"/>
      <c r="D27" s="38"/>
      <c r="E27" s="38"/>
      <c r="F27" s="449"/>
    </row>
    <row r="28" spans="1:6" ht="13" x14ac:dyDescent="0.3">
      <c r="A28" s="19" t="s">
        <v>80</v>
      </c>
      <c r="B28" s="28" t="s">
        <v>81</v>
      </c>
      <c r="C28" s="29" t="s">
        <v>411</v>
      </c>
      <c r="D28" s="45">
        <v>2.7302</v>
      </c>
      <c r="E28" s="297">
        <v>2.7082999999999999</v>
      </c>
      <c r="F28" s="28" t="s">
        <v>685</v>
      </c>
    </row>
    <row r="29" spans="1:6" ht="15" x14ac:dyDescent="0.3">
      <c r="A29" s="19" t="s">
        <v>82</v>
      </c>
      <c r="B29" s="28" t="s">
        <v>81</v>
      </c>
      <c r="C29" s="29" t="s">
        <v>411</v>
      </c>
      <c r="D29" s="46">
        <v>3.4</v>
      </c>
      <c r="E29" s="297">
        <v>1.1000000000000001</v>
      </c>
      <c r="F29" s="614">
        <v>46174</v>
      </c>
    </row>
    <row r="30" spans="1:6" ht="13" x14ac:dyDescent="0.3">
      <c r="A30" s="47" t="s">
        <v>83</v>
      </c>
      <c r="B30" s="28" t="s">
        <v>81</v>
      </c>
      <c r="C30" s="29" t="s">
        <v>411</v>
      </c>
      <c r="D30" s="46">
        <v>-1</v>
      </c>
      <c r="E30" s="297">
        <v>-1.4</v>
      </c>
      <c r="F30" s="614">
        <v>46174</v>
      </c>
    </row>
    <row r="31" spans="1:6" ht="13" x14ac:dyDescent="0.3">
      <c r="A31" s="47" t="s">
        <v>84</v>
      </c>
      <c r="B31" s="28" t="s">
        <v>81</v>
      </c>
      <c r="C31" s="29" t="s">
        <v>411</v>
      </c>
      <c r="D31" s="46">
        <v>-4.2</v>
      </c>
      <c r="E31" s="297">
        <v>-3.6</v>
      </c>
      <c r="F31" s="614">
        <v>46174</v>
      </c>
    </row>
    <row r="32" spans="1:6" ht="13" x14ac:dyDescent="0.3">
      <c r="A32" s="47" t="s">
        <v>85</v>
      </c>
      <c r="B32" s="28" t="s">
        <v>81</v>
      </c>
      <c r="C32" s="29" t="s">
        <v>411</v>
      </c>
      <c r="D32" s="46">
        <v>-0.7</v>
      </c>
      <c r="E32" s="297">
        <v>-1.2</v>
      </c>
      <c r="F32" s="614">
        <v>46174</v>
      </c>
    </row>
    <row r="33" spans="1:7" ht="13" x14ac:dyDescent="0.3">
      <c r="A33" s="47" t="s">
        <v>86</v>
      </c>
      <c r="B33" s="28" t="s">
        <v>81</v>
      </c>
      <c r="C33" s="29" t="s">
        <v>411</v>
      </c>
      <c r="D33" s="46">
        <v>3.9</v>
      </c>
      <c r="E33" s="297">
        <v>-0.3</v>
      </c>
      <c r="F33" s="614">
        <v>46174</v>
      </c>
    </row>
    <row r="34" spans="1:7" ht="13" x14ac:dyDescent="0.3">
      <c r="A34" s="47" t="s">
        <v>87</v>
      </c>
      <c r="B34" s="28" t="s">
        <v>81</v>
      </c>
      <c r="C34" s="29" t="s">
        <v>411</v>
      </c>
      <c r="D34" s="46">
        <v>5.4</v>
      </c>
      <c r="E34" s="297">
        <v>3.1</v>
      </c>
      <c r="F34" s="614">
        <v>46174</v>
      </c>
    </row>
    <row r="35" spans="1:7" ht="13" x14ac:dyDescent="0.3">
      <c r="A35" s="47" t="s">
        <v>88</v>
      </c>
      <c r="B35" s="28" t="s">
        <v>81</v>
      </c>
      <c r="C35" s="29" t="s">
        <v>411</v>
      </c>
      <c r="D35" s="46">
        <v>5.0999999999999996</v>
      </c>
      <c r="E35" s="297">
        <v>3.8</v>
      </c>
      <c r="F35" s="614">
        <v>46174</v>
      </c>
    </row>
    <row r="36" spans="1:7" ht="15" x14ac:dyDescent="0.3">
      <c r="A36" s="19" t="s">
        <v>89</v>
      </c>
      <c r="B36" s="28" t="s">
        <v>90</v>
      </c>
      <c r="C36" s="29" t="s">
        <v>411</v>
      </c>
      <c r="D36" s="46">
        <v>1.2</v>
      </c>
      <c r="E36" s="297">
        <v>-0.9</v>
      </c>
      <c r="F36" s="614">
        <v>46174</v>
      </c>
    </row>
    <row r="37" spans="1:7" ht="13" x14ac:dyDescent="0.3">
      <c r="A37" s="19" t="s">
        <v>612</v>
      </c>
      <c r="B37" s="28" t="s">
        <v>81</v>
      </c>
      <c r="C37" s="29" t="s">
        <v>411</v>
      </c>
      <c r="D37" s="46">
        <v>9.5</v>
      </c>
      <c r="E37" s="296">
        <v>2.9</v>
      </c>
      <c r="F37" s="614">
        <v>46174</v>
      </c>
      <c r="G37" s="614"/>
    </row>
    <row r="38" spans="1:7" ht="13" x14ac:dyDescent="0.3">
      <c r="A38" s="31" t="s">
        <v>91</v>
      </c>
      <c r="B38" s="32" t="s">
        <v>92</v>
      </c>
      <c r="C38" s="33" t="s">
        <v>411</v>
      </c>
      <c r="D38" s="48">
        <v>-0.8</v>
      </c>
      <c r="E38" s="668">
        <v>7.8</v>
      </c>
      <c r="F38" s="614">
        <v>46174</v>
      </c>
    </row>
    <row r="39" spans="1:7" ht="13" x14ac:dyDescent="0.3">
      <c r="A39" s="35" t="s">
        <v>62</v>
      </c>
      <c r="B39" s="36"/>
      <c r="C39" s="37"/>
      <c r="D39" s="38"/>
      <c r="E39" s="38"/>
      <c r="F39" s="449"/>
    </row>
    <row r="40" spans="1:7" ht="13" x14ac:dyDescent="0.3">
      <c r="A40" s="19" t="s">
        <v>63</v>
      </c>
      <c r="B40" s="28" t="s">
        <v>526</v>
      </c>
      <c r="C40" s="29" t="s">
        <v>47</v>
      </c>
      <c r="D40" s="42">
        <v>0.11600000000000001</v>
      </c>
      <c r="E40" s="295">
        <v>7.1999999999999995E-2</v>
      </c>
      <c r="F40" s="28" t="s">
        <v>683</v>
      </c>
    </row>
    <row r="41" spans="1:7" ht="13" x14ac:dyDescent="0.3">
      <c r="A41" s="19" t="s">
        <v>50</v>
      </c>
      <c r="B41" s="28" t="s">
        <v>526</v>
      </c>
      <c r="C41" s="29" t="s">
        <v>54</v>
      </c>
      <c r="D41" s="39">
        <v>91.408126769079999</v>
      </c>
      <c r="E41" s="292">
        <v>76.592007333390001</v>
      </c>
      <c r="F41" s="28" t="s">
        <v>683</v>
      </c>
    </row>
    <row r="42" spans="1:7" ht="13" x14ac:dyDescent="0.3">
      <c r="A42" s="19" t="s">
        <v>64</v>
      </c>
      <c r="B42" s="28" t="s">
        <v>526</v>
      </c>
      <c r="C42" s="29" t="s">
        <v>60</v>
      </c>
      <c r="D42" s="730">
        <v>2.369874269425989E-3</v>
      </c>
      <c r="E42" s="731">
        <v>1.3451827944798221E-3</v>
      </c>
      <c r="F42" s="614">
        <v>46174</v>
      </c>
    </row>
    <row r="43" spans="1:7" ht="13" x14ac:dyDescent="0.3">
      <c r="A43" s="31" t="s">
        <v>65</v>
      </c>
      <c r="B43" s="32" t="s">
        <v>526</v>
      </c>
      <c r="C43" s="33" t="s">
        <v>60</v>
      </c>
      <c r="D43" s="730">
        <v>0.37675736851318792</v>
      </c>
      <c r="E43" s="731">
        <v>0.32147296375106432</v>
      </c>
      <c r="F43" s="614">
        <v>46174</v>
      </c>
    </row>
    <row r="44" spans="1:7" ht="15" x14ac:dyDescent="0.3">
      <c r="A44" s="35" t="s">
        <v>93</v>
      </c>
      <c r="B44" s="36"/>
      <c r="C44" s="37"/>
      <c r="D44" s="38"/>
      <c r="E44" s="38"/>
      <c r="F44" s="449"/>
    </row>
    <row r="45" spans="1:7" ht="13" x14ac:dyDescent="0.3">
      <c r="A45" s="49" t="s">
        <v>94</v>
      </c>
      <c r="B45" s="28" t="s">
        <v>81</v>
      </c>
      <c r="C45" s="29" t="s">
        <v>411</v>
      </c>
      <c r="D45" s="46">
        <v>0.81666947332841988</v>
      </c>
      <c r="E45" s="297">
        <v>2.0142743463461743</v>
      </c>
      <c r="F45" s="614">
        <v>46174</v>
      </c>
    </row>
    <row r="46" spans="1:7" ht="13" x14ac:dyDescent="0.3">
      <c r="A46" s="50" t="s">
        <v>95</v>
      </c>
      <c r="B46" s="28" t="s">
        <v>81</v>
      </c>
      <c r="C46" s="29" t="s">
        <v>411</v>
      </c>
      <c r="D46" s="46">
        <v>1.8308608565810087</v>
      </c>
      <c r="E46" s="297">
        <v>3.1282310920908127</v>
      </c>
      <c r="F46" s="614">
        <v>46174</v>
      </c>
    </row>
    <row r="47" spans="1:7" ht="13" x14ac:dyDescent="0.3">
      <c r="A47" s="50" t="s">
        <v>96</v>
      </c>
      <c r="B47" s="28" t="s">
        <v>81</v>
      </c>
      <c r="C47" s="29" t="s">
        <v>411</v>
      </c>
      <c r="D47" s="46">
        <v>-1.0425299306535816</v>
      </c>
      <c r="E47" s="297">
        <v>-0.59190556800114236</v>
      </c>
      <c r="F47" s="614">
        <v>46174</v>
      </c>
    </row>
    <row r="48" spans="1:7" ht="13" x14ac:dyDescent="0.3">
      <c r="A48" s="49" t="s">
        <v>97</v>
      </c>
      <c r="B48" s="28" t="s">
        <v>81</v>
      </c>
      <c r="C48" s="29" t="s">
        <v>411</v>
      </c>
      <c r="D48" s="46">
        <v>2.4910404762499687</v>
      </c>
      <c r="E48" s="297">
        <v>5.2386663386865218</v>
      </c>
      <c r="F48" s="614">
        <v>46174</v>
      </c>
    </row>
    <row r="49" spans="1:7" ht="13" x14ac:dyDescent="0.3">
      <c r="A49" s="299" t="s">
        <v>98</v>
      </c>
      <c r="B49" s="28" t="s">
        <v>81</v>
      </c>
      <c r="C49" s="29" t="s">
        <v>411</v>
      </c>
      <c r="D49" s="46">
        <v>-5.894695098555637</v>
      </c>
      <c r="E49" s="297">
        <v>-8.3161177288207906</v>
      </c>
      <c r="F49" s="614">
        <v>46174</v>
      </c>
    </row>
    <row r="50" spans="1:7" ht="13" x14ac:dyDescent="0.3">
      <c r="A50" s="50" t="s">
        <v>99</v>
      </c>
      <c r="B50" s="28" t="s">
        <v>81</v>
      </c>
      <c r="C50" s="29" t="s">
        <v>411</v>
      </c>
      <c r="D50" s="46">
        <v>-5.3306206947905714</v>
      </c>
      <c r="E50" s="297">
        <v>-6.9674149413509756</v>
      </c>
      <c r="F50" s="614">
        <v>46174</v>
      </c>
    </row>
    <row r="51" spans="1:7" ht="13" x14ac:dyDescent="0.3">
      <c r="A51" s="50" t="s">
        <v>100</v>
      </c>
      <c r="B51" s="28" t="s">
        <v>81</v>
      </c>
      <c r="C51" s="29" t="s">
        <v>411</v>
      </c>
      <c r="D51" s="46">
        <v>-12.552600415765175</v>
      </c>
      <c r="E51" s="297">
        <v>-23.463049268872975</v>
      </c>
      <c r="F51" s="614">
        <v>46174</v>
      </c>
    </row>
    <row r="52" spans="1:7" ht="13" x14ac:dyDescent="0.3">
      <c r="A52" s="50" t="s">
        <v>101</v>
      </c>
      <c r="B52" s="28" t="s">
        <v>81</v>
      </c>
      <c r="C52" s="29" t="s">
        <v>411</v>
      </c>
      <c r="D52" s="45">
        <v>-6.3512255221658247</v>
      </c>
      <c r="E52" s="296">
        <v>-9.5127168984344692</v>
      </c>
      <c r="F52" s="614">
        <v>46174</v>
      </c>
    </row>
    <row r="53" spans="1:7" ht="13" x14ac:dyDescent="0.3">
      <c r="A53" s="49" t="s">
        <v>102</v>
      </c>
      <c r="B53" s="28" t="s">
        <v>81</v>
      </c>
      <c r="C53" s="29" t="s">
        <v>411</v>
      </c>
      <c r="D53" s="45">
        <v>2.3727744776073538</v>
      </c>
      <c r="E53" s="296">
        <v>2.5878086344197504</v>
      </c>
      <c r="F53" s="614">
        <v>46174</v>
      </c>
    </row>
    <row r="54" spans="1:7" ht="13" x14ac:dyDescent="0.3">
      <c r="A54" s="51" t="s">
        <v>103</v>
      </c>
      <c r="B54" s="32" t="s">
        <v>81</v>
      </c>
      <c r="C54" s="33" t="s">
        <v>411</v>
      </c>
      <c r="D54" s="48">
        <v>-0.3243025074415965</v>
      </c>
      <c r="E54" s="298">
        <v>1.6653541525231872</v>
      </c>
      <c r="F54" s="615">
        <v>46174</v>
      </c>
    </row>
    <row r="55" spans="1:7" ht="12.5" x14ac:dyDescent="0.25">
      <c r="F55" s="55" t="s">
        <v>566</v>
      </c>
    </row>
    <row r="56" spans="1:7" ht="12.5" x14ac:dyDescent="0.25">
      <c r="A56" s="285" t="s">
        <v>540</v>
      </c>
      <c r="B56" s="287"/>
      <c r="C56" s="287"/>
      <c r="D56" s="288"/>
    </row>
    <row r="57" spans="1:7" ht="12.5" x14ac:dyDescent="0.25">
      <c r="A57" s="285" t="s">
        <v>539</v>
      </c>
    </row>
    <row r="58" spans="1:7" ht="12.5" x14ac:dyDescent="0.25">
      <c r="A58" s="285"/>
    </row>
    <row r="59" spans="1:7" ht="12.5" x14ac:dyDescent="0.25">
      <c r="A59" s="676"/>
      <c r="B59" s="52"/>
      <c r="C59" s="3"/>
      <c r="D59" s="3"/>
      <c r="E59" s="3"/>
      <c r="F59" s="3"/>
      <c r="G59" s="3"/>
    </row>
  </sheetData>
  <mergeCells count="1">
    <mergeCell ref="A1:F2"/>
  </mergeCells>
  <phoneticPr fontId="77" type="noConversion"/>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Hoja21">
    <pageSetUpPr fitToPage="1"/>
  </sheetPr>
  <dimension ref="A1:BM14"/>
  <sheetViews>
    <sheetView zoomScaleNormal="100" zoomScaleSheetLayoutView="100" workbookViewId="0">
      <selection activeCell="H10" sqref="H10"/>
    </sheetView>
  </sheetViews>
  <sheetFormatPr baseColWidth="10" defaultRowHeight="12.5" x14ac:dyDescent="0.25"/>
  <cols>
    <col min="1" max="1" width="22.5" style="84" customWidth="1"/>
    <col min="2" max="2" width="11" style="84" customWidth="1"/>
    <col min="3" max="3" width="11.58203125" style="84" customWidth="1"/>
    <col min="4" max="4" width="10.08203125" style="84" customWidth="1"/>
    <col min="5" max="5" width="9.58203125" style="84" customWidth="1"/>
    <col min="6" max="6" width="10.08203125" style="84" customWidth="1"/>
    <col min="7" max="7" width="11" style="84" customWidth="1"/>
    <col min="8" max="8" width="15.58203125" style="84" customWidth="1"/>
    <col min="9" max="11" width="11" style="84"/>
    <col min="12" max="12" width="11.5" style="84" customWidth="1"/>
    <col min="13" max="66" width="11" style="84"/>
    <col min="67" max="256" width="10" style="84"/>
    <col min="257" max="257" width="19.58203125" style="84" customWidth="1"/>
    <col min="258" max="258" width="10" style="84" customWidth="1"/>
    <col min="259" max="259" width="7.5" style="84" bestFit="1" customWidth="1"/>
    <col min="260" max="260" width="9.08203125" style="84" bestFit="1" customWidth="1"/>
    <col min="261" max="261" width="7.5" style="84" bestFit="1" customWidth="1"/>
    <col min="262" max="262" width="9.08203125" style="84" bestFit="1" customWidth="1"/>
    <col min="263" max="263" width="7.5" style="84" bestFit="1" customWidth="1"/>
    <col min="264" max="264" width="11" style="84" bestFit="1" customWidth="1"/>
    <col min="265" max="267" width="10" style="84"/>
    <col min="268" max="268" width="10.08203125" style="84" bestFit="1" customWidth="1"/>
    <col min="269" max="512" width="10" style="84"/>
    <col min="513" max="513" width="19.58203125" style="84" customWidth="1"/>
    <col min="514" max="514" width="10" style="84" customWidth="1"/>
    <col min="515" max="515" width="7.5" style="84" bestFit="1" customWidth="1"/>
    <col min="516" max="516" width="9.08203125" style="84" bestFit="1" customWidth="1"/>
    <col min="517" max="517" width="7.5" style="84" bestFit="1" customWidth="1"/>
    <col min="518" max="518" width="9.08203125" style="84" bestFit="1" customWidth="1"/>
    <col min="519" max="519" width="7.5" style="84" bestFit="1" customWidth="1"/>
    <col min="520" max="520" width="11" style="84" bestFit="1" customWidth="1"/>
    <col min="521" max="523" width="10" style="84"/>
    <col min="524" max="524" width="10.08203125" style="84" bestFit="1" customWidth="1"/>
    <col min="525" max="768" width="10" style="84"/>
    <col min="769" max="769" width="19.58203125" style="84" customWidth="1"/>
    <col min="770" max="770" width="10" style="84" customWidth="1"/>
    <col min="771" max="771" width="7.5" style="84" bestFit="1" customWidth="1"/>
    <col min="772" max="772" width="9.08203125" style="84" bestFit="1" customWidth="1"/>
    <col min="773" max="773" width="7.5" style="84" bestFit="1" customWidth="1"/>
    <col min="774" max="774" width="9.08203125" style="84" bestFit="1" customWidth="1"/>
    <col min="775" max="775" width="7.5" style="84" bestFit="1" customWidth="1"/>
    <col min="776" max="776" width="11" style="84" bestFit="1" customWidth="1"/>
    <col min="777" max="779" width="10" style="84"/>
    <col min="780" max="780" width="10.08203125" style="84" bestFit="1" customWidth="1"/>
    <col min="781" max="1024" width="11" style="84"/>
    <col min="1025" max="1025" width="19.58203125" style="84" customWidth="1"/>
    <col min="1026" max="1026" width="10" style="84" customWidth="1"/>
    <col min="1027" max="1027" width="7.5" style="84" bestFit="1" customWidth="1"/>
    <col min="1028" max="1028" width="9.08203125" style="84" bestFit="1" customWidth="1"/>
    <col min="1029" max="1029" width="7.5" style="84" bestFit="1" customWidth="1"/>
    <col min="1030" max="1030" width="9.08203125" style="84" bestFit="1" customWidth="1"/>
    <col min="1031" max="1031" width="7.5" style="84" bestFit="1" customWidth="1"/>
    <col min="1032" max="1032" width="11" style="84" bestFit="1" customWidth="1"/>
    <col min="1033" max="1035" width="10" style="84"/>
    <col min="1036" max="1036" width="10.08203125" style="84" bestFit="1" customWidth="1"/>
    <col min="1037" max="1280" width="10" style="84"/>
    <col min="1281" max="1281" width="19.58203125" style="84" customWidth="1"/>
    <col min="1282" max="1282" width="10" style="84" customWidth="1"/>
    <col min="1283" max="1283" width="7.5" style="84" bestFit="1" customWidth="1"/>
    <col min="1284" max="1284" width="9.08203125" style="84" bestFit="1" customWidth="1"/>
    <col min="1285" max="1285" width="7.5" style="84" bestFit="1" customWidth="1"/>
    <col min="1286" max="1286" width="9.08203125" style="84" bestFit="1" customWidth="1"/>
    <col min="1287" max="1287" width="7.5" style="84" bestFit="1" customWidth="1"/>
    <col min="1288" max="1288" width="11" style="84" bestFit="1" customWidth="1"/>
    <col min="1289" max="1291" width="10" style="84"/>
    <col min="1292" max="1292" width="10.08203125" style="84" bestFit="1" customWidth="1"/>
    <col min="1293" max="1536" width="10" style="84"/>
    <col min="1537" max="1537" width="19.58203125" style="84" customWidth="1"/>
    <col min="1538" max="1538" width="10" style="84" customWidth="1"/>
    <col min="1539" max="1539" width="7.5" style="84" bestFit="1" customWidth="1"/>
    <col min="1540" max="1540" width="9.08203125" style="84" bestFit="1" customWidth="1"/>
    <col min="1541" max="1541" width="7.5" style="84" bestFit="1" customWidth="1"/>
    <col min="1542" max="1542" width="9.08203125" style="84" bestFit="1" customWidth="1"/>
    <col min="1543" max="1543" width="7.5" style="84" bestFit="1" customWidth="1"/>
    <col min="1544" max="1544" width="11" style="84" bestFit="1" customWidth="1"/>
    <col min="1545" max="1547" width="10" style="84"/>
    <col min="1548" max="1548" width="10.08203125" style="84" bestFit="1" customWidth="1"/>
    <col min="1549" max="1792" width="10" style="84"/>
    <col min="1793" max="1793" width="19.58203125" style="84" customWidth="1"/>
    <col min="1794" max="1794" width="10" style="84" customWidth="1"/>
    <col min="1795" max="1795" width="7.5" style="84" bestFit="1" customWidth="1"/>
    <col min="1796" max="1796" width="9.08203125" style="84" bestFit="1" customWidth="1"/>
    <col min="1797" max="1797" width="7.5" style="84" bestFit="1" customWidth="1"/>
    <col min="1798" max="1798" width="9.08203125" style="84" bestFit="1" customWidth="1"/>
    <col min="1799" max="1799" width="7.5" style="84" bestFit="1" customWidth="1"/>
    <col min="1800" max="1800" width="11" style="84" bestFit="1" customWidth="1"/>
    <col min="1801" max="1803" width="10" style="84"/>
    <col min="1804" max="1804" width="10.08203125" style="84" bestFit="1" customWidth="1"/>
    <col min="1805" max="2048" width="11" style="84"/>
    <col min="2049" max="2049" width="19.58203125" style="84" customWidth="1"/>
    <col min="2050" max="2050" width="10" style="84" customWidth="1"/>
    <col min="2051" max="2051" width="7.5" style="84" bestFit="1" customWidth="1"/>
    <col min="2052" max="2052" width="9.08203125" style="84" bestFit="1" customWidth="1"/>
    <col min="2053" max="2053" width="7.5" style="84" bestFit="1" customWidth="1"/>
    <col min="2054" max="2054" width="9.08203125" style="84" bestFit="1" customWidth="1"/>
    <col min="2055" max="2055" width="7.5" style="84" bestFit="1" customWidth="1"/>
    <col min="2056" max="2056" width="11" style="84" bestFit="1" customWidth="1"/>
    <col min="2057" max="2059" width="10" style="84"/>
    <col min="2060" max="2060" width="10.08203125" style="84" bestFit="1" customWidth="1"/>
    <col min="2061" max="2304" width="10" style="84"/>
    <col min="2305" max="2305" width="19.58203125" style="84" customWidth="1"/>
    <col min="2306" max="2306" width="10" style="84" customWidth="1"/>
    <col min="2307" max="2307" width="7.5" style="84" bestFit="1" customWidth="1"/>
    <col min="2308" max="2308" width="9.08203125" style="84" bestFit="1" customWidth="1"/>
    <col min="2309" max="2309" width="7.5" style="84" bestFit="1" customWidth="1"/>
    <col min="2310" max="2310" width="9.08203125" style="84" bestFit="1" customWidth="1"/>
    <col min="2311" max="2311" width="7.5" style="84" bestFit="1" customWidth="1"/>
    <col min="2312" max="2312" width="11" style="84" bestFit="1" customWidth="1"/>
    <col min="2313" max="2315" width="10" style="84"/>
    <col min="2316" max="2316" width="10.08203125" style="84" bestFit="1" customWidth="1"/>
    <col min="2317" max="2560" width="10" style="84"/>
    <col min="2561" max="2561" width="19.58203125" style="84" customWidth="1"/>
    <col min="2562" max="2562" width="10" style="84" customWidth="1"/>
    <col min="2563" max="2563" width="7.5" style="84" bestFit="1" customWidth="1"/>
    <col min="2564" max="2564" width="9.08203125" style="84" bestFit="1" customWidth="1"/>
    <col min="2565" max="2565" width="7.5" style="84" bestFit="1" customWidth="1"/>
    <col min="2566" max="2566" width="9.08203125" style="84" bestFit="1" customWidth="1"/>
    <col min="2567" max="2567" width="7.5" style="84" bestFit="1" customWidth="1"/>
    <col min="2568" max="2568" width="11" style="84" bestFit="1" customWidth="1"/>
    <col min="2569" max="2571" width="10" style="84"/>
    <col min="2572" max="2572" width="10.08203125" style="84" bestFit="1" customWidth="1"/>
    <col min="2573" max="2816" width="10" style="84"/>
    <col min="2817" max="2817" width="19.58203125" style="84" customWidth="1"/>
    <col min="2818" max="2818" width="10" style="84" customWidth="1"/>
    <col min="2819" max="2819" width="7.5" style="84" bestFit="1" customWidth="1"/>
    <col min="2820" max="2820" width="9.08203125" style="84" bestFit="1" customWidth="1"/>
    <col min="2821" max="2821" width="7.5" style="84" bestFit="1" customWidth="1"/>
    <col min="2822" max="2822" width="9.08203125" style="84" bestFit="1" customWidth="1"/>
    <col min="2823" max="2823" width="7.5" style="84" bestFit="1" customWidth="1"/>
    <col min="2824" max="2824" width="11" style="84" bestFit="1" customWidth="1"/>
    <col min="2825" max="2827" width="10" style="84"/>
    <col min="2828" max="2828" width="10.08203125" style="84" bestFit="1" customWidth="1"/>
    <col min="2829" max="3072" width="11" style="84"/>
    <col min="3073" max="3073" width="19.58203125" style="84" customWidth="1"/>
    <col min="3074" max="3074" width="10" style="84" customWidth="1"/>
    <col min="3075" max="3075" width="7.5" style="84" bestFit="1" customWidth="1"/>
    <col min="3076" max="3076" width="9.08203125" style="84" bestFit="1" customWidth="1"/>
    <col min="3077" max="3077" width="7.5" style="84" bestFit="1" customWidth="1"/>
    <col min="3078" max="3078" width="9.08203125" style="84" bestFit="1" customWidth="1"/>
    <col min="3079" max="3079" width="7.5" style="84" bestFit="1" customWidth="1"/>
    <col min="3080" max="3080" width="11" style="84" bestFit="1" customWidth="1"/>
    <col min="3081" max="3083" width="10" style="84"/>
    <col min="3084" max="3084" width="10.08203125" style="84" bestFit="1" customWidth="1"/>
    <col min="3085" max="3328" width="10" style="84"/>
    <col min="3329" max="3329" width="19.58203125" style="84" customWidth="1"/>
    <col min="3330" max="3330" width="10" style="84" customWidth="1"/>
    <col min="3331" max="3331" width="7.5" style="84" bestFit="1" customWidth="1"/>
    <col min="3332" max="3332" width="9.08203125" style="84" bestFit="1" customWidth="1"/>
    <col min="3333" max="3333" width="7.5" style="84" bestFit="1" customWidth="1"/>
    <col min="3334" max="3334" width="9.08203125" style="84" bestFit="1" customWidth="1"/>
    <col min="3335" max="3335" width="7.5" style="84" bestFit="1" customWidth="1"/>
    <col min="3336" max="3336" width="11" style="84" bestFit="1" customWidth="1"/>
    <col min="3337" max="3339" width="10" style="84"/>
    <col min="3340" max="3340" width="10.08203125" style="84" bestFit="1" customWidth="1"/>
    <col min="3341" max="3584" width="10" style="84"/>
    <col min="3585" max="3585" width="19.58203125" style="84" customWidth="1"/>
    <col min="3586" max="3586" width="10" style="84" customWidth="1"/>
    <col min="3587" max="3587" width="7.5" style="84" bestFit="1" customWidth="1"/>
    <col min="3588" max="3588" width="9.08203125" style="84" bestFit="1" customWidth="1"/>
    <col min="3589" max="3589" width="7.5" style="84" bestFit="1" customWidth="1"/>
    <col min="3590" max="3590" width="9.08203125" style="84" bestFit="1" customWidth="1"/>
    <col min="3591" max="3591" width="7.5" style="84" bestFit="1" customWidth="1"/>
    <col min="3592" max="3592" width="11" style="84" bestFit="1" customWidth="1"/>
    <col min="3593" max="3595" width="10" style="84"/>
    <col min="3596" max="3596" width="10.08203125" style="84" bestFit="1" customWidth="1"/>
    <col min="3597" max="3840" width="10" style="84"/>
    <col min="3841" max="3841" width="19.58203125" style="84" customWidth="1"/>
    <col min="3842" max="3842" width="10" style="84" customWidth="1"/>
    <col min="3843" max="3843" width="7.5" style="84" bestFit="1" customWidth="1"/>
    <col min="3844" max="3844" width="9.08203125" style="84" bestFit="1" customWidth="1"/>
    <col min="3845" max="3845" width="7.5" style="84" bestFit="1" customWidth="1"/>
    <col min="3846" max="3846" width="9.08203125" style="84" bestFit="1" customWidth="1"/>
    <col min="3847" max="3847" width="7.5" style="84" bestFit="1" customWidth="1"/>
    <col min="3848" max="3848" width="11" style="84" bestFit="1" customWidth="1"/>
    <col min="3849" max="3851" width="10" style="84"/>
    <col min="3852" max="3852" width="10.08203125" style="84" bestFit="1" customWidth="1"/>
    <col min="3853" max="4096" width="11" style="84"/>
    <col min="4097" max="4097" width="19.58203125" style="84" customWidth="1"/>
    <col min="4098" max="4098" width="10" style="84" customWidth="1"/>
    <col min="4099" max="4099" width="7.5" style="84" bestFit="1" customWidth="1"/>
    <col min="4100" max="4100" width="9.08203125" style="84" bestFit="1" customWidth="1"/>
    <col min="4101" max="4101" width="7.5" style="84" bestFit="1" customWidth="1"/>
    <col min="4102" max="4102" width="9.08203125" style="84" bestFit="1" customWidth="1"/>
    <col min="4103" max="4103" width="7.5" style="84" bestFit="1" customWidth="1"/>
    <col min="4104" max="4104" width="11" style="84" bestFit="1" customWidth="1"/>
    <col min="4105" max="4107" width="10" style="84"/>
    <col min="4108" max="4108" width="10.08203125" style="84" bestFit="1" customWidth="1"/>
    <col min="4109" max="4352" width="10" style="84"/>
    <col min="4353" max="4353" width="19.58203125" style="84" customWidth="1"/>
    <col min="4354" max="4354" width="10" style="84" customWidth="1"/>
    <col min="4355" max="4355" width="7.5" style="84" bestFit="1" customWidth="1"/>
    <col min="4356" max="4356" width="9.08203125" style="84" bestFit="1" customWidth="1"/>
    <col min="4357" max="4357" width="7.5" style="84" bestFit="1" customWidth="1"/>
    <col min="4358" max="4358" width="9.08203125" style="84" bestFit="1" customWidth="1"/>
    <col min="4359" max="4359" width="7.5" style="84" bestFit="1" customWidth="1"/>
    <col min="4360" max="4360" width="11" style="84" bestFit="1" customWidth="1"/>
    <col min="4361" max="4363" width="10" style="84"/>
    <col min="4364" max="4364" width="10.08203125" style="84" bestFit="1" customWidth="1"/>
    <col min="4365" max="4608" width="10" style="84"/>
    <col min="4609" max="4609" width="19.58203125" style="84" customWidth="1"/>
    <col min="4610" max="4610" width="10" style="84" customWidth="1"/>
    <col min="4611" max="4611" width="7.5" style="84" bestFit="1" customWidth="1"/>
    <col min="4612" max="4612" width="9.08203125" style="84" bestFit="1" customWidth="1"/>
    <col min="4613" max="4613" width="7.5" style="84" bestFit="1" customWidth="1"/>
    <col min="4614" max="4614" width="9.08203125" style="84" bestFit="1" customWidth="1"/>
    <col min="4615" max="4615" width="7.5" style="84" bestFit="1" customWidth="1"/>
    <col min="4616" max="4616" width="11" style="84" bestFit="1" customWidth="1"/>
    <col min="4617" max="4619" width="10" style="84"/>
    <col min="4620" max="4620" width="10.08203125" style="84" bestFit="1" customWidth="1"/>
    <col min="4621" max="4864" width="10" style="84"/>
    <col min="4865" max="4865" width="19.58203125" style="84" customWidth="1"/>
    <col min="4866" max="4866" width="10" style="84" customWidth="1"/>
    <col min="4867" max="4867" width="7.5" style="84" bestFit="1" customWidth="1"/>
    <col min="4868" max="4868" width="9.08203125" style="84" bestFit="1" customWidth="1"/>
    <col min="4869" max="4869" width="7.5" style="84" bestFit="1" customWidth="1"/>
    <col min="4870" max="4870" width="9.08203125" style="84" bestFit="1" customWidth="1"/>
    <col min="4871" max="4871" width="7.5" style="84" bestFit="1" customWidth="1"/>
    <col min="4872" max="4872" width="11" style="84" bestFit="1" customWidth="1"/>
    <col min="4873" max="4875" width="10" style="84"/>
    <col min="4876" max="4876" width="10.08203125" style="84" bestFit="1" customWidth="1"/>
    <col min="4877" max="5120" width="11" style="84"/>
    <col min="5121" max="5121" width="19.58203125" style="84" customWidth="1"/>
    <col min="5122" max="5122" width="10" style="84" customWidth="1"/>
    <col min="5123" max="5123" width="7.5" style="84" bestFit="1" customWidth="1"/>
    <col min="5124" max="5124" width="9.08203125" style="84" bestFit="1" customWidth="1"/>
    <col min="5125" max="5125" width="7.5" style="84" bestFit="1" customWidth="1"/>
    <col min="5126" max="5126" width="9.08203125" style="84" bestFit="1" customWidth="1"/>
    <col min="5127" max="5127" width="7.5" style="84" bestFit="1" customWidth="1"/>
    <col min="5128" max="5128" width="11" style="84" bestFit="1" customWidth="1"/>
    <col min="5129" max="5131" width="10" style="84"/>
    <col min="5132" max="5132" width="10.08203125" style="84" bestFit="1" customWidth="1"/>
    <col min="5133" max="5376" width="10" style="84"/>
    <col min="5377" max="5377" width="19.58203125" style="84" customWidth="1"/>
    <col min="5378" max="5378" width="10" style="84" customWidth="1"/>
    <col min="5379" max="5379" width="7.5" style="84" bestFit="1" customWidth="1"/>
    <col min="5380" max="5380" width="9.08203125" style="84" bestFit="1" customWidth="1"/>
    <col min="5381" max="5381" width="7.5" style="84" bestFit="1" customWidth="1"/>
    <col min="5382" max="5382" width="9.08203125" style="84" bestFit="1" customWidth="1"/>
    <col min="5383" max="5383" width="7.5" style="84" bestFit="1" customWidth="1"/>
    <col min="5384" max="5384" width="11" style="84" bestFit="1" customWidth="1"/>
    <col min="5385" max="5387" width="10" style="84"/>
    <col min="5388" max="5388" width="10.08203125" style="84" bestFit="1" customWidth="1"/>
    <col min="5389" max="5632" width="10" style="84"/>
    <col min="5633" max="5633" width="19.58203125" style="84" customWidth="1"/>
    <col min="5634" max="5634" width="10" style="84" customWidth="1"/>
    <col min="5635" max="5635" width="7.5" style="84" bestFit="1" customWidth="1"/>
    <col min="5636" max="5636" width="9.08203125" style="84" bestFit="1" customWidth="1"/>
    <col min="5637" max="5637" width="7.5" style="84" bestFit="1" customWidth="1"/>
    <col min="5638" max="5638" width="9.08203125" style="84" bestFit="1" customWidth="1"/>
    <col min="5639" max="5639" width="7.5" style="84" bestFit="1" customWidth="1"/>
    <col min="5640" max="5640" width="11" style="84" bestFit="1" customWidth="1"/>
    <col min="5641" max="5643" width="10" style="84"/>
    <col min="5644" max="5644" width="10.08203125" style="84" bestFit="1" customWidth="1"/>
    <col min="5645" max="5888" width="10" style="84"/>
    <col min="5889" max="5889" width="19.58203125" style="84" customWidth="1"/>
    <col min="5890" max="5890" width="10" style="84" customWidth="1"/>
    <col min="5891" max="5891" width="7.5" style="84" bestFit="1" customWidth="1"/>
    <col min="5892" max="5892" width="9.08203125" style="84" bestFit="1" customWidth="1"/>
    <col min="5893" max="5893" width="7.5" style="84" bestFit="1" customWidth="1"/>
    <col min="5894" max="5894" width="9.08203125" style="84" bestFit="1" customWidth="1"/>
    <col min="5895" max="5895" width="7.5" style="84" bestFit="1" customWidth="1"/>
    <col min="5896" max="5896" width="11" style="84" bestFit="1" customWidth="1"/>
    <col min="5897" max="5899" width="10" style="84"/>
    <col min="5900" max="5900" width="10.08203125" style="84" bestFit="1" customWidth="1"/>
    <col min="5901" max="6144" width="11" style="84"/>
    <col min="6145" max="6145" width="19.58203125" style="84" customWidth="1"/>
    <col min="6146" max="6146" width="10" style="84" customWidth="1"/>
    <col min="6147" max="6147" width="7.5" style="84" bestFit="1" customWidth="1"/>
    <col min="6148" max="6148" width="9.08203125" style="84" bestFit="1" customWidth="1"/>
    <col min="6149" max="6149" width="7.5" style="84" bestFit="1" customWidth="1"/>
    <col min="6150" max="6150" width="9.08203125" style="84" bestFit="1" customWidth="1"/>
    <col min="6151" max="6151" width="7.5" style="84" bestFit="1" customWidth="1"/>
    <col min="6152" max="6152" width="11" style="84" bestFit="1" customWidth="1"/>
    <col min="6153" max="6155" width="10" style="84"/>
    <col min="6156" max="6156" width="10.08203125" style="84" bestFit="1" customWidth="1"/>
    <col min="6157" max="6400" width="10" style="84"/>
    <col min="6401" max="6401" width="19.58203125" style="84" customWidth="1"/>
    <col min="6402" max="6402" width="10" style="84" customWidth="1"/>
    <col min="6403" max="6403" width="7.5" style="84" bestFit="1" customWidth="1"/>
    <col min="6404" max="6404" width="9.08203125" style="84" bestFit="1" customWidth="1"/>
    <col min="6405" max="6405" width="7.5" style="84" bestFit="1" customWidth="1"/>
    <col min="6406" max="6406" width="9.08203125" style="84" bestFit="1" customWidth="1"/>
    <col min="6407" max="6407" width="7.5" style="84" bestFit="1" customWidth="1"/>
    <col min="6408" max="6408" width="11" style="84" bestFit="1" customWidth="1"/>
    <col min="6409" max="6411" width="10" style="84"/>
    <col min="6412" max="6412" width="10.08203125" style="84" bestFit="1" customWidth="1"/>
    <col min="6413" max="6656" width="10" style="84"/>
    <col min="6657" max="6657" width="19.58203125" style="84" customWidth="1"/>
    <col min="6658" max="6658" width="10" style="84" customWidth="1"/>
    <col min="6659" max="6659" width="7.5" style="84" bestFit="1" customWidth="1"/>
    <col min="6660" max="6660" width="9.08203125" style="84" bestFit="1" customWidth="1"/>
    <col min="6661" max="6661" width="7.5" style="84" bestFit="1" customWidth="1"/>
    <col min="6662" max="6662" width="9.08203125" style="84" bestFit="1" customWidth="1"/>
    <col min="6663" max="6663" width="7.5" style="84" bestFit="1" customWidth="1"/>
    <col min="6664" max="6664" width="11" style="84" bestFit="1" customWidth="1"/>
    <col min="6665" max="6667" width="10" style="84"/>
    <col min="6668" max="6668" width="10.08203125" style="84" bestFit="1" customWidth="1"/>
    <col min="6669" max="6912" width="10" style="84"/>
    <col min="6913" max="6913" width="19.58203125" style="84" customWidth="1"/>
    <col min="6914" max="6914" width="10" style="84" customWidth="1"/>
    <col min="6915" max="6915" width="7.5" style="84" bestFit="1" customWidth="1"/>
    <col min="6916" max="6916" width="9.08203125" style="84" bestFit="1" customWidth="1"/>
    <col min="6917" max="6917" width="7.5" style="84" bestFit="1" customWidth="1"/>
    <col min="6918" max="6918" width="9.08203125" style="84" bestFit="1" customWidth="1"/>
    <col min="6919" max="6919" width="7.5" style="84" bestFit="1" customWidth="1"/>
    <col min="6920" max="6920" width="11" style="84" bestFit="1" customWidth="1"/>
    <col min="6921" max="6923" width="10" style="84"/>
    <col min="6924" max="6924" width="10.08203125" style="84" bestFit="1" customWidth="1"/>
    <col min="6925" max="7168" width="11" style="84"/>
    <col min="7169" max="7169" width="19.58203125" style="84" customWidth="1"/>
    <col min="7170" max="7170" width="10" style="84" customWidth="1"/>
    <col min="7171" max="7171" width="7.5" style="84" bestFit="1" customWidth="1"/>
    <col min="7172" max="7172" width="9.08203125" style="84" bestFit="1" customWidth="1"/>
    <col min="7173" max="7173" width="7.5" style="84" bestFit="1" customWidth="1"/>
    <col min="7174" max="7174" width="9.08203125" style="84" bestFit="1" customWidth="1"/>
    <col min="7175" max="7175" width="7.5" style="84" bestFit="1" customWidth="1"/>
    <col min="7176" max="7176" width="11" style="84" bestFit="1" customWidth="1"/>
    <col min="7177" max="7179" width="10" style="84"/>
    <col min="7180" max="7180" width="10.08203125" style="84" bestFit="1" customWidth="1"/>
    <col min="7181" max="7424" width="10" style="84"/>
    <col min="7425" max="7425" width="19.58203125" style="84" customWidth="1"/>
    <col min="7426" max="7426" width="10" style="84" customWidth="1"/>
    <col min="7427" max="7427" width="7.5" style="84" bestFit="1" customWidth="1"/>
    <col min="7428" max="7428" width="9.08203125" style="84" bestFit="1" customWidth="1"/>
    <col min="7429" max="7429" width="7.5" style="84" bestFit="1" customWidth="1"/>
    <col min="7430" max="7430" width="9.08203125" style="84" bestFit="1" customWidth="1"/>
    <col min="7431" max="7431" width="7.5" style="84" bestFit="1" customWidth="1"/>
    <col min="7432" max="7432" width="11" style="84" bestFit="1" customWidth="1"/>
    <col min="7433" max="7435" width="10" style="84"/>
    <col min="7436" max="7436" width="10.08203125" style="84" bestFit="1" customWidth="1"/>
    <col min="7437" max="7680" width="10" style="84"/>
    <col min="7681" max="7681" width="19.58203125" style="84" customWidth="1"/>
    <col min="7682" max="7682" width="10" style="84" customWidth="1"/>
    <col min="7683" max="7683" width="7.5" style="84" bestFit="1" customWidth="1"/>
    <col min="7684" max="7684" width="9.08203125" style="84" bestFit="1" customWidth="1"/>
    <col min="7685" max="7685" width="7.5" style="84" bestFit="1" customWidth="1"/>
    <col min="7686" max="7686" width="9.08203125" style="84" bestFit="1" customWidth="1"/>
    <col min="7687" max="7687" width="7.5" style="84" bestFit="1" customWidth="1"/>
    <col min="7688" max="7688" width="11" style="84" bestFit="1" customWidth="1"/>
    <col min="7689" max="7691" width="10" style="84"/>
    <col min="7692" max="7692" width="10.08203125" style="84" bestFit="1" customWidth="1"/>
    <col min="7693" max="7936" width="10" style="84"/>
    <col min="7937" max="7937" width="19.58203125" style="84" customWidth="1"/>
    <col min="7938" max="7938" width="10" style="84" customWidth="1"/>
    <col min="7939" max="7939" width="7.5" style="84" bestFit="1" customWidth="1"/>
    <col min="7940" max="7940" width="9.08203125" style="84" bestFit="1" customWidth="1"/>
    <col min="7941" max="7941" width="7.5" style="84" bestFit="1" customWidth="1"/>
    <col min="7942" max="7942" width="9.08203125" style="84" bestFit="1" customWidth="1"/>
    <col min="7943" max="7943" width="7.5" style="84" bestFit="1" customWidth="1"/>
    <col min="7944" max="7944" width="11" style="84" bestFit="1" customWidth="1"/>
    <col min="7945" max="7947" width="10" style="84"/>
    <col min="7948" max="7948" width="10.08203125" style="84" bestFit="1" customWidth="1"/>
    <col min="7949" max="8192" width="11" style="84"/>
    <col min="8193" max="8193" width="19.58203125" style="84" customWidth="1"/>
    <col min="8194" max="8194" width="10" style="84" customWidth="1"/>
    <col min="8195" max="8195" width="7.5" style="84" bestFit="1" customWidth="1"/>
    <col min="8196" max="8196" width="9.08203125" style="84" bestFit="1" customWidth="1"/>
    <col min="8197" max="8197" width="7.5" style="84" bestFit="1" customWidth="1"/>
    <col min="8198" max="8198" width="9.08203125" style="84" bestFit="1" customWidth="1"/>
    <col min="8199" max="8199" width="7.5" style="84" bestFit="1" customWidth="1"/>
    <col min="8200" max="8200" width="11" style="84" bestFit="1" customWidth="1"/>
    <col min="8201" max="8203" width="10" style="84"/>
    <col min="8204" max="8204" width="10.08203125" style="84" bestFit="1" customWidth="1"/>
    <col min="8205" max="8448" width="10" style="84"/>
    <col min="8449" max="8449" width="19.58203125" style="84" customWidth="1"/>
    <col min="8450" max="8450" width="10" style="84" customWidth="1"/>
    <col min="8451" max="8451" width="7.5" style="84" bestFit="1" customWidth="1"/>
    <col min="8452" max="8452" width="9.08203125" style="84" bestFit="1" customWidth="1"/>
    <col min="8453" max="8453" width="7.5" style="84" bestFit="1" customWidth="1"/>
    <col min="8454" max="8454" width="9.08203125" style="84" bestFit="1" customWidth="1"/>
    <col min="8455" max="8455" width="7.5" style="84" bestFit="1" customWidth="1"/>
    <col min="8456" max="8456" width="11" style="84" bestFit="1" customWidth="1"/>
    <col min="8457" max="8459" width="10" style="84"/>
    <col min="8460" max="8460" width="10.08203125" style="84" bestFit="1" customWidth="1"/>
    <col min="8461" max="8704" width="10" style="84"/>
    <col min="8705" max="8705" width="19.58203125" style="84" customWidth="1"/>
    <col min="8706" max="8706" width="10" style="84" customWidth="1"/>
    <col min="8707" max="8707" width="7.5" style="84" bestFit="1" customWidth="1"/>
    <col min="8708" max="8708" width="9.08203125" style="84" bestFit="1" customWidth="1"/>
    <col min="8709" max="8709" width="7.5" style="84" bestFit="1" customWidth="1"/>
    <col min="8710" max="8710" width="9.08203125" style="84" bestFit="1" customWidth="1"/>
    <col min="8711" max="8711" width="7.5" style="84" bestFit="1" customWidth="1"/>
    <col min="8712" max="8712" width="11" style="84" bestFit="1" customWidth="1"/>
    <col min="8713" max="8715" width="10" style="84"/>
    <col min="8716" max="8716" width="10.08203125" style="84" bestFit="1" customWidth="1"/>
    <col min="8717" max="8960" width="10" style="84"/>
    <col min="8961" max="8961" width="19.58203125" style="84" customWidth="1"/>
    <col min="8962" max="8962" width="10" style="84" customWidth="1"/>
    <col min="8963" max="8963" width="7.5" style="84" bestFit="1" customWidth="1"/>
    <col min="8964" max="8964" width="9.08203125" style="84" bestFit="1" customWidth="1"/>
    <col min="8965" max="8965" width="7.5" style="84" bestFit="1" customWidth="1"/>
    <col min="8966" max="8966" width="9.08203125" style="84" bestFit="1" customWidth="1"/>
    <col min="8967" max="8967" width="7.5" style="84" bestFit="1" customWidth="1"/>
    <col min="8968" max="8968" width="11" style="84" bestFit="1" customWidth="1"/>
    <col min="8969" max="8971" width="10" style="84"/>
    <col min="8972" max="8972" width="10.08203125" style="84" bestFit="1" customWidth="1"/>
    <col min="8973" max="9216" width="11" style="84"/>
    <col min="9217" max="9217" width="19.58203125" style="84" customWidth="1"/>
    <col min="9218" max="9218" width="10" style="84" customWidth="1"/>
    <col min="9219" max="9219" width="7.5" style="84" bestFit="1" customWidth="1"/>
    <col min="9220" max="9220" width="9.08203125" style="84" bestFit="1" customWidth="1"/>
    <col min="9221" max="9221" width="7.5" style="84" bestFit="1" customWidth="1"/>
    <col min="9222" max="9222" width="9.08203125" style="84" bestFit="1" customWidth="1"/>
    <col min="9223" max="9223" width="7.5" style="84" bestFit="1" customWidth="1"/>
    <col min="9224" max="9224" width="11" style="84" bestFit="1" customWidth="1"/>
    <col min="9225" max="9227" width="10" style="84"/>
    <col min="9228" max="9228" width="10.08203125" style="84" bestFit="1" customWidth="1"/>
    <col min="9229" max="9472" width="10" style="84"/>
    <col min="9473" max="9473" width="19.58203125" style="84" customWidth="1"/>
    <col min="9474" max="9474" width="10" style="84" customWidth="1"/>
    <col min="9475" max="9475" width="7.5" style="84" bestFit="1" customWidth="1"/>
    <col min="9476" max="9476" width="9.08203125" style="84" bestFit="1" customWidth="1"/>
    <col min="9477" max="9477" width="7.5" style="84" bestFit="1" customWidth="1"/>
    <col min="9478" max="9478" width="9.08203125" style="84" bestFit="1" customWidth="1"/>
    <col min="9479" max="9479" width="7.5" style="84" bestFit="1" customWidth="1"/>
    <col min="9480" max="9480" width="11" style="84" bestFit="1" customWidth="1"/>
    <col min="9481" max="9483" width="10" style="84"/>
    <col min="9484" max="9484" width="10.08203125" style="84" bestFit="1" customWidth="1"/>
    <col min="9485" max="9728" width="10" style="84"/>
    <col min="9729" max="9729" width="19.58203125" style="84" customWidth="1"/>
    <col min="9730" max="9730" width="10" style="84" customWidth="1"/>
    <col min="9731" max="9731" width="7.5" style="84" bestFit="1" customWidth="1"/>
    <col min="9732" max="9732" width="9.08203125" style="84" bestFit="1" customWidth="1"/>
    <col min="9733" max="9733" width="7.5" style="84" bestFit="1" customWidth="1"/>
    <col min="9734" max="9734" width="9.08203125" style="84" bestFit="1" customWidth="1"/>
    <col min="9735" max="9735" width="7.5" style="84" bestFit="1" customWidth="1"/>
    <col min="9736" max="9736" width="11" style="84" bestFit="1" customWidth="1"/>
    <col min="9737" max="9739" width="10" style="84"/>
    <col min="9740" max="9740" width="10.08203125" style="84" bestFit="1" customWidth="1"/>
    <col min="9741" max="9984" width="10" style="84"/>
    <col min="9985" max="9985" width="19.58203125" style="84" customWidth="1"/>
    <col min="9986" max="9986" width="10" style="84" customWidth="1"/>
    <col min="9987" max="9987" width="7.5" style="84" bestFit="1" customWidth="1"/>
    <col min="9988" max="9988" width="9.08203125" style="84" bestFit="1" customWidth="1"/>
    <col min="9989" max="9989" width="7.5" style="84" bestFit="1" customWidth="1"/>
    <col min="9990" max="9990" width="9.08203125" style="84" bestFit="1" customWidth="1"/>
    <col min="9991" max="9991" width="7.5" style="84" bestFit="1" customWidth="1"/>
    <col min="9992" max="9992" width="11" style="84" bestFit="1" customWidth="1"/>
    <col min="9993" max="9995" width="10" style="84"/>
    <col min="9996" max="9996" width="10.08203125" style="84" bestFit="1" customWidth="1"/>
    <col min="9997" max="10240" width="11" style="84"/>
    <col min="10241" max="10241" width="19.58203125" style="84" customWidth="1"/>
    <col min="10242" max="10242" width="10" style="84" customWidth="1"/>
    <col min="10243" max="10243" width="7.5" style="84" bestFit="1" customWidth="1"/>
    <col min="10244" max="10244" width="9.08203125" style="84" bestFit="1" customWidth="1"/>
    <col min="10245" max="10245" width="7.5" style="84" bestFit="1" customWidth="1"/>
    <col min="10246" max="10246" width="9.08203125" style="84" bestFit="1" customWidth="1"/>
    <col min="10247" max="10247" width="7.5" style="84" bestFit="1" customWidth="1"/>
    <col min="10248" max="10248" width="11" style="84" bestFit="1" customWidth="1"/>
    <col min="10249" max="10251" width="10" style="84"/>
    <col min="10252" max="10252" width="10.08203125" style="84" bestFit="1" customWidth="1"/>
    <col min="10253" max="10496" width="10" style="84"/>
    <col min="10497" max="10497" width="19.58203125" style="84" customWidth="1"/>
    <col min="10498" max="10498" width="10" style="84" customWidth="1"/>
    <col min="10499" max="10499" width="7.5" style="84" bestFit="1" customWidth="1"/>
    <col min="10500" max="10500" width="9.08203125" style="84" bestFit="1" customWidth="1"/>
    <col min="10501" max="10501" width="7.5" style="84" bestFit="1" customWidth="1"/>
    <col min="10502" max="10502" width="9.08203125" style="84" bestFit="1" customWidth="1"/>
    <col min="10503" max="10503" width="7.5" style="84" bestFit="1" customWidth="1"/>
    <col min="10504" max="10504" width="11" style="84" bestFit="1" customWidth="1"/>
    <col min="10505" max="10507" width="10" style="84"/>
    <col min="10508" max="10508" width="10.08203125" style="84" bestFit="1" customWidth="1"/>
    <col min="10509" max="10752" width="10" style="84"/>
    <col min="10753" max="10753" width="19.58203125" style="84" customWidth="1"/>
    <col min="10754" max="10754" width="10" style="84" customWidth="1"/>
    <col min="10755" max="10755" width="7.5" style="84" bestFit="1" customWidth="1"/>
    <col min="10756" max="10756" width="9.08203125" style="84" bestFit="1" customWidth="1"/>
    <col min="10757" max="10757" width="7.5" style="84" bestFit="1" customWidth="1"/>
    <col min="10758" max="10758" width="9.08203125" style="84" bestFit="1" customWidth="1"/>
    <col min="10759" max="10759" width="7.5" style="84" bestFit="1" customWidth="1"/>
    <col min="10760" max="10760" width="11" style="84" bestFit="1" customWidth="1"/>
    <col min="10761" max="10763" width="10" style="84"/>
    <col min="10764" max="10764" width="10.08203125" style="84" bestFit="1" customWidth="1"/>
    <col min="10765" max="11008" width="10" style="84"/>
    <col min="11009" max="11009" width="19.58203125" style="84" customWidth="1"/>
    <col min="11010" max="11010" width="10" style="84" customWidth="1"/>
    <col min="11011" max="11011" width="7.5" style="84" bestFit="1" customWidth="1"/>
    <col min="11012" max="11012" width="9.08203125" style="84" bestFit="1" customWidth="1"/>
    <col min="11013" max="11013" width="7.5" style="84" bestFit="1" customWidth="1"/>
    <col min="11014" max="11014" width="9.08203125" style="84" bestFit="1" customWidth="1"/>
    <col min="11015" max="11015" width="7.5" style="84" bestFit="1" customWidth="1"/>
    <col min="11016" max="11016" width="11" style="84" bestFit="1" customWidth="1"/>
    <col min="11017" max="11019" width="10" style="84"/>
    <col min="11020" max="11020" width="10.08203125" style="84" bestFit="1" customWidth="1"/>
    <col min="11021" max="11264" width="11" style="84"/>
    <col min="11265" max="11265" width="19.58203125" style="84" customWidth="1"/>
    <col min="11266" max="11266" width="10" style="84" customWidth="1"/>
    <col min="11267" max="11267" width="7.5" style="84" bestFit="1" customWidth="1"/>
    <col min="11268" max="11268" width="9.08203125" style="84" bestFit="1" customWidth="1"/>
    <col min="11269" max="11269" width="7.5" style="84" bestFit="1" customWidth="1"/>
    <col min="11270" max="11270" width="9.08203125" style="84" bestFit="1" customWidth="1"/>
    <col min="11271" max="11271" width="7.5" style="84" bestFit="1" customWidth="1"/>
    <col min="11272" max="11272" width="11" style="84" bestFit="1" customWidth="1"/>
    <col min="11273" max="11275" width="10" style="84"/>
    <col min="11276" max="11276" width="10.08203125" style="84" bestFit="1" customWidth="1"/>
    <col min="11277" max="11520" width="10" style="84"/>
    <col min="11521" max="11521" width="19.58203125" style="84" customWidth="1"/>
    <col min="11522" max="11522" width="10" style="84" customWidth="1"/>
    <col min="11523" max="11523" width="7.5" style="84" bestFit="1" customWidth="1"/>
    <col min="11524" max="11524" width="9.08203125" style="84" bestFit="1" customWidth="1"/>
    <col min="11525" max="11525" width="7.5" style="84" bestFit="1" customWidth="1"/>
    <col min="11526" max="11526" width="9.08203125" style="84" bestFit="1" customWidth="1"/>
    <col min="11527" max="11527" width="7.5" style="84" bestFit="1" customWidth="1"/>
    <col min="11528" max="11528" width="11" style="84" bestFit="1" customWidth="1"/>
    <col min="11529" max="11531" width="10" style="84"/>
    <col min="11532" max="11532" width="10.08203125" style="84" bestFit="1" customWidth="1"/>
    <col min="11533" max="11776" width="10" style="84"/>
    <col min="11777" max="11777" width="19.58203125" style="84" customWidth="1"/>
    <col min="11778" max="11778" width="10" style="84" customWidth="1"/>
    <col min="11779" max="11779" width="7.5" style="84" bestFit="1" customWidth="1"/>
    <col min="11780" max="11780" width="9.08203125" style="84" bestFit="1" customWidth="1"/>
    <col min="11781" max="11781" width="7.5" style="84" bestFit="1" customWidth="1"/>
    <col min="11782" max="11782" width="9.08203125" style="84" bestFit="1" customWidth="1"/>
    <col min="11783" max="11783" width="7.5" style="84" bestFit="1" customWidth="1"/>
    <col min="11784" max="11784" width="11" style="84" bestFit="1" customWidth="1"/>
    <col min="11785" max="11787" width="10" style="84"/>
    <col min="11788" max="11788" width="10.08203125" style="84" bestFit="1" customWidth="1"/>
    <col min="11789" max="12032" width="10" style="84"/>
    <col min="12033" max="12033" width="19.58203125" style="84" customWidth="1"/>
    <col min="12034" max="12034" width="10" style="84" customWidth="1"/>
    <col min="12035" max="12035" width="7.5" style="84" bestFit="1" customWidth="1"/>
    <col min="12036" max="12036" width="9.08203125" style="84" bestFit="1" customWidth="1"/>
    <col min="12037" max="12037" width="7.5" style="84" bestFit="1" customWidth="1"/>
    <col min="12038" max="12038" width="9.08203125" style="84" bestFit="1" customWidth="1"/>
    <col min="12039" max="12039" width="7.5" style="84" bestFit="1" customWidth="1"/>
    <col min="12040" max="12040" width="11" style="84" bestFit="1" customWidth="1"/>
    <col min="12041" max="12043" width="10" style="84"/>
    <col min="12044" max="12044" width="10.08203125" style="84" bestFit="1" customWidth="1"/>
    <col min="12045" max="12288" width="11" style="84"/>
    <col min="12289" max="12289" width="19.58203125" style="84" customWidth="1"/>
    <col min="12290" max="12290" width="10" style="84" customWidth="1"/>
    <col min="12291" max="12291" width="7.5" style="84" bestFit="1" customWidth="1"/>
    <col min="12292" max="12292" width="9.08203125" style="84" bestFit="1" customWidth="1"/>
    <col min="12293" max="12293" width="7.5" style="84" bestFit="1" customWidth="1"/>
    <col min="12294" max="12294" width="9.08203125" style="84" bestFit="1" customWidth="1"/>
    <col min="12295" max="12295" width="7.5" style="84" bestFit="1" customWidth="1"/>
    <col min="12296" max="12296" width="11" style="84" bestFit="1" customWidth="1"/>
    <col min="12297" max="12299" width="10" style="84"/>
    <col min="12300" max="12300" width="10.08203125" style="84" bestFit="1" customWidth="1"/>
    <col min="12301" max="12544" width="10" style="84"/>
    <col min="12545" max="12545" width="19.58203125" style="84" customWidth="1"/>
    <col min="12546" max="12546" width="10" style="84" customWidth="1"/>
    <col min="12547" max="12547" width="7.5" style="84" bestFit="1" customWidth="1"/>
    <col min="12548" max="12548" width="9.08203125" style="84" bestFit="1" customWidth="1"/>
    <col min="12549" max="12549" width="7.5" style="84" bestFit="1" customWidth="1"/>
    <col min="12550" max="12550" width="9.08203125" style="84" bestFit="1" customWidth="1"/>
    <col min="12551" max="12551" width="7.5" style="84" bestFit="1" customWidth="1"/>
    <col min="12552" max="12552" width="11" style="84" bestFit="1" customWidth="1"/>
    <col min="12553" max="12555" width="10" style="84"/>
    <col min="12556" max="12556" width="10.08203125" style="84" bestFit="1" customWidth="1"/>
    <col min="12557" max="12800" width="10" style="84"/>
    <col min="12801" max="12801" width="19.58203125" style="84" customWidth="1"/>
    <col min="12802" max="12802" width="10" style="84" customWidth="1"/>
    <col min="12803" max="12803" width="7.5" style="84" bestFit="1" customWidth="1"/>
    <col min="12804" max="12804" width="9.08203125" style="84" bestFit="1" customWidth="1"/>
    <col min="12805" max="12805" width="7.5" style="84" bestFit="1" customWidth="1"/>
    <col min="12806" max="12806" width="9.08203125" style="84" bestFit="1" customWidth="1"/>
    <col min="12807" max="12807" width="7.5" style="84" bestFit="1" customWidth="1"/>
    <col min="12808" max="12808" width="11" style="84" bestFit="1" customWidth="1"/>
    <col min="12809" max="12811" width="10" style="84"/>
    <col min="12812" max="12812" width="10.08203125" style="84" bestFit="1" customWidth="1"/>
    <col min="12813" max="13056" width="10" style="84"/>
    <col min="13057" max="13057" width="19.58203125" style="84" customWidth="1"/>
    <col min="13058" max="13058" width="10" style="84" customWidth="1"/>
    <col min="13059" max="13059" width="7.5" style="84" bestFit="1" customWidth="1"/>
    <col min="13060" max="13060" width="9.08203125" style="84" bestFit="1" customWidth="1"/>
    <col min="13061" max="13061" width="7.5" style="84" bestFit="1" customWidth="1"/>
    <col min="13062" max="13062" width="9.08203125" style="84" bestFit="1" customWidth="1"/>
    <col min="13063" max="13063" width="7.5" style="84" bestFit="1" customWidth="1"/>
    <col min="13064" max="13064" width="11" style="84" bestFit="1" customWidth="1"/>
    <col min="13065" max="13067" width="10" style="84"/>
    <col min="13068" max="13068" width="10.08203125" style="84" bestFit="1" customWidth="1"/>
    <col min="13069" max="13312" width="11" style="84"/>
    <col min="13313" max="13313" width="19.58203125" style="84" customWidth="1"/>
    <col min="13314" max="13314" width="10" style="84" customWidth="1"/>
    <col min="13315" max="13315" width="7.5" style="84" bestFit="1" customWidth="1"/>
    <col min="13316" max="13316" width="9.08203125" style="84" bestFit="1" customWidth="1"/>
    <col min="13317" max="13317" width="7.5" style="84" bestFit="1" customWidth="1"/>
    <col min="13318" max="13318" width="9.08203125" style="84" bestFit="1" customWidth="1"/>
    <col min="13319" max="13319" width="7.5" style="84" bestFit="1" customWidth="1"/>
    <col min="13320" max="13320" width="11" style="84" bestFit="1" customWidth="1"/>
    <col min="13321" max="13323" width="10" style="84"/>
    <col min="13324" max="13324" width="10.08203125" style="84" bestFit="1" customWidth="1"/>
    <col min="13325" max="13568" width="10" style="84"/>
    <col min="13569" max="13569" width="19.58203125" style="84" customWidth="1"/>
    <col min="13570" max="13570" width="10" style="84" customWidth="1"/>
    <col min="13571" max="13571" width="7.5" style="84" bestFit="1" customWidth="1"/>
    <col min="13572" max="13572" width="9.08203125" style="84" bestFit="1" customWidth="1"/>
    <col min="13573" max="13573" width="7.5" style="84" bestFit="1" customWidth="1"/>
    <col min="13574" max="13574" width="9.08203125" style="84" bestFit="1" customWidth="1"/>
    <col min="13575" max="13575" width="7.5" style="84" bestFit="1" customWidth="1"/>
    <col min="13576" max="13576" width="11" style="84" bestFit="1" customWidth="1"/>
    <col min="13577" max="13579" width="10" style="84"/>
    <col min="13580" max="13580" width="10.08203125" style="84" bestFit="1" customWidth="1"/>
    <col min="13581" max="13824" width="10" style="84"/>
    <col min="13825" max="13825" width="19.58203125" style="84" customWidth="1"/>
    <col min="13826" max="13826" width="10" style="84" customWidth="1"/>
    <col min="13827" max="13827" width="7.5" style="84" bestFit="1" customWidth="1"/>
    <col min="13828" max="13828" width="9.08203125" style="84" bestFit="1" customWidth="1"/>
    <col min="13829" max="13829" width="7.5" style="84" bestFit="1" customWidth="1"/>
    <col min="13830" max="13830" width="9.08203125" style="84" bestFit="1" customWidth="1"/>
    <col min="13831" max="13831" width="7.5" style="84" bestFit="1" customWidth="1"/>
    <col min="13832" max="13832" width="11" style="84" bestFit="1" customWidth="1"/>
    <col min="13833" max="13835" width="10" style="84"/>
    <col min="13836" max="13836" width="10.08203125" style="84" bestFit="1" customWidth="1"/>
    <col min="13837" max="14080" width="10" style="84"/>
    <col min="14081" max="14081" width="19.58203125" style="84" customWidth="1"/>
    <col min="14082" max="14082" width="10" style="84" customWidth="1"/>
    <col min="14083" max="14083" width="7.5" style="84" bestFit="1" customWidth="1"/>
    <col min="14084" max="14084" width="9.08203125" style="84" bestFit="1" customWidth="1"/>
    <col min="14085" max="14085" width="7.5" style="84" bestFit="1" customWidth="1"/>
    <col min="14086" max="14086" width="9.08203125" style="84" bestFit="1" customWidth="1"/>
    <col min="14087" max="14087" width="7.5" style="84" bestFit="1" customWidth="1"/>
    <col min="14088" max="14088" width="11" style="84" bestFit="1" customWidth="1"/>
    <col min="14089" max="14091" width="10" style="84"/>
    <col min="14092" max="14092" width="10.08203125" style="84" bestFit="1" customWidth="1"/>
    <col min="14093" max="14336" width="11" style="84"/>
    <col min="14337" max="14337" width="19.58203125" style="84" customWidth="1"/>
    <col min="14338" max="14338" width="10" style="84" customWidth="1"/>
    <col min="14339" max="14339" width="7.5" style="84" bestFit="1" customWidth="1"/>
    <col min="14340" max="14340" width="9.08203125" style="84" bestFit="1" customWidth="1"/>
    <col min="14341" max="14341" width="7.5" style="84" bestFit="1" customWidth="1"/>
    <col min="14342" max="14342" width="9.08203125" style="84" bestFit="1" customWidth="1"/>
    <col min="14343" max="14343" width="7.5" style="84" bestFit="1" customWidth="1"/>
    <col min="14344" max="14344" width="11" style="84" bestFit="1" customWidth="1"/>
    <col min="14345" max="14347" width="10" style="84"/>
    <col min="14348" max="14348" width="10.08203125" style="84" bestFit="1" customWidth="1"/>
    <col min="14349" max="14592" width="10" style="84"/>
    <col min="14593" max="14593" width="19.58203125" style="84" customWidth="1"/>
    <col min="14594" max="14594" width="10" style="84" customWidth="1"/>
    <col min="14595" max="14595" width="7.5" style="84" bestFit="1" customWidth="1"/>
    <col min="14596" max="14596" width="9.08203125" style="84" bestFit="1" customWidth="1"/>
    <col min="14597" max="14597" width="7.5" style="84" bestFit="1" customWidth="1"/>
    <col min="14598" max="14598" width="9.08203125" style="84" bestFit="1" customWidth="1"/>
    <col min="14599" max="14599" width="7.5" style="84" bestFit="1" customWidth="1"/>
    <col min="14600" max="14600" width="11" style="84" bestFit="1" customWidth="1"/>
    <col min="14601" max="14603" width="10" style="84"/>
    <col min="14604" max="14604" width="10.08203125" style="84" bestFit="1" customWidth="1"/>
    <col min="14605" max="14848" width="10" style="84"/>
    <col min="14849" max="14849" width="19.58203125" style="84" customWidth="1"/>
    <col min="14850" max="14850" width="10" style="84" customWidth="1"/>
    <col min="14851" max="14851" width="7.5" style="84" bestFit="1" customWidth="1"/>
    <col min="14852" max="14852" width="9.08203125" style="84" bestFit="1" customWidth="1"/>
    <col min="14853" max="14853" width="7.5" style="84" bestFit="1" customWidth="1"/>
    <col min="14854" max="14854" width="9.08203125" style="84" bestFit="1" customWidth="1"/>
    <col min="14855" max="14855" width="7.5" style="84" bestFit="1" customWidth="1"/>
    <col min="14856" max="14856" width="11" style="84" bestFit="1" customWidth="1"/>
    <col min="14857" max="14859" width="10" style="84"/>
    <col min="14860" max="14860" width="10.08203125" style="84" bestFit="1" customWidth="1"/>
    <col min="14861" max="15104" width="10" style="84"/>
    <col min="15105" max="15105" width="19.58203125" style="84" customWidth="1"/>
    <col min="15106" max="15106" width="10" style="84" customWidth="1"/>
    <col min="15107" max="15107" width="7.5" style="84" bestFit="1" customWidth="1"/>
    <col min="15108" max="15108" width="9.08203125" style="84" bestFit="1" customWidth="1"/>
    <col min="15109" max="15109" width="7.5" style="84" bestFit="1" customWidth="1"/>
    <col min="15110" max="15110" width="9.08203125" style="84" bestFit="1" customWidth="1"/>
    <col min="15111" max="15111" width="7.5" style="84" bestFit="1" customWidth="1"/>
    <col min="15112" max="15112" width="11" style="84" bestFit="1" customWidth="1"/>
    <col min="15113" max="15115" width="10" style="84"/>
    <col min="15116" max="15116" width="10.08203125" style="84" bestFit="1" customWidth="1"/>
    <col min="15117" max="15360" width="11" style="84"/>
    <col min="15361" max="15361" width="19.58203125" style="84" customWidth="1"/>
    <col min="15362" max="15362" width="10" style="84" customWidth="1"/>
    <col min="15363" max="15363" width="7.5" style="84" bestFit="1" customWidth="1"/>
    <col min="15364" max="15364" width="9.08203125" style="84" bestFit="1" customWidth="1"/>
    <col min="15365" max="15365" width="7.5" style="84" bestFit="1" customWidth="1"/>
    <col min="15366" max="15366" width="9.08203125" style="84" bestFit="1" customWidth="1"/>
    <col min="15367" max="15367" width="7.5" style="84" bestFit="1" customWidth="1"/>
    <col min="15368" max="15368" width="11" style="84" bestFit="1" customWidth="1"/>
    <col min="15369" max="15371" width="10" style="84"/>
    <col min="15372" max="15372" width="10.08203125" style="84" bestFit="1" customWidth="1"/>
    <col min="15373" max="15616" width="10" style="84"/>
    <col min="15617" max="15617" width="19.58203125" style="84" customWidth="1"/>
    <col min="15618" max="15618" width="10" style="84" customWidth="1"/>
    <col min="15619" max="15619" width="7.5" style="84" bestFit="1" customWidth="1"/>
    <col min="15620" max="15620" width="9.08203125" style="84" bestFit="1" customWidth="1"/>
    <col min="15621" max="15621" width="7.5" style="84" bestFit="1" customWidth="1"/>
    <col min="15622" max="15622" width="9.08203125" style="84" bestFit="1" customWidth="1"/>
    <col min="15623" max="15623" width="7.5" style="84" bestFit="1" customWidth="1"/>
    <col min="15624" max="15624" width="11" style="84" bestFit="1" customWidth="1"/>
    <col min="15625" max="15627" width="10" style="84"/>
    <col min="15628" max="15628" width="10.08203125" style="84" bestFit="1" customWidth="1"/>
    <col min="15629" max="15872" width="10" style="84"/>
    <col min="15873" max="15873" width="19.58203125" style="84" customWidth="1"/>
    <col min="15874" max="15874" width="10" style="84" customWidth="1"/>
    <col min="15875" max="15875" width="7.5" style="84" bestFit="1" customWidth="1"/>
    <col min="15876" max="15876" width="9.08203125" style="84" bestFit="1" customWidth="1"/>
    <col min="15877" max="15877" width="7.5" style="84" bestFit="1" customWidth="1"/>
    <col min="15878" max="15878" width="9.08203125" style="84" bestFit="1" customWidth="1"/>
    <col min="15879" max="15879" width="7.5" style="84" bestFit="1" customWidth="1"/>
    <col min="15880" max="15880" width="11" style="84" bestFit="1" customWidth="1"/>
    <col min="15881" max="15883" width="10" style="84"/>
    <col min="15884" max="15884" width="10.08203125" style="84" bestFit="1" customWidth="1"/>
    <col min="15885" max="16128" width="10" style="84"/>
    <col min="16129" max="16129" width="19.58203125" style="84" customWidth="1"/>
    <col min="16130" max="16130" width="10" style="84" customWidth="1"/>
    <col min="16131" max="16131" width="7.5" style="84" bestFit="1" customWidth="1"/>
    <col min="16132" max="16132" width="9.08203125" style="84" bestFit="1" customWidth="1"/>
    <col min="16133" max="16133" width="7.5" style="84" bestFit="1" customWidth="1"/>
    <col min="16134" max="16134" width="9.08203125" style="84" bestFit="1" customWidth="1"/>
    <col min="16135" max="16135" width="7.5" style="84" bestFit="1" customWidth="1"/>
    <col min="16136" max="16136" width="11" style="84" bestFit="1" customWidth="1"/>
    <col min="16137" max="16139" width="10" style="84"/>
    <col min="16140" max="16140" width="10.08203125" style="84" bestFit="1" customWidth="1"/>
    <col min="16141" max="16384" width="11" style="84"/>
  </cols>
  <sheetData>
    <row r="1" spans="1:65" ht="13" x14ac:dyDescent="0.3">
      <c r="A1" s="138" t="s">
        <v>7</v>
      </c>
    </row>
    <row r="2" spans="1:65" ht="15.5" x14ac:dyDescent="0.35">
      <c r="A2" s="139"/>
      <c r="B2" s="140"/>
      <c r="H2" s="378" t="s">
        <v>149</v>
      </c>
    </row>
    <row r="3" spans="1:65" s="81" customFormat="1" ht="13" x14ac:dyDescent="0.3">
      <c r="A3" s="70"/>
      <c r="B3" s="786">
        <f>INDICE!A3</f>
        <v>46203</v>
      </c>
      <c r="C3" s="787"/>
      <c r="D3" s="787" t="s">
        <v>115</v>
      </c>
      <c r="E3" s="787"/>
      <c r="F3" s="787" t="s">
        <v>116</v>
      </c>
      <c r="G3" s="787"/>
      <c r="H3" s="787"/>
      <c r="I3" s="84"/>
      <c r="J3" s="84"/>
      <c r="K3" s="84"/>
      <c r="L3" s="84"/>
      <c r="M3" s="84"/>
      <c r="N3" s="84"/>
      <c r="O3" s="84"/>
      <c r="P3" s="84"/>
      <c r="Q3" s="84"/>
      <c r="R3" s="84"/>
      <c r="S3" s="84"/>
      <c r="T3" s="84"/>
      <c r="U3" s="84"/>
      <c r="V3" s="84"/>
      <c r="W3" s="84"/>
      <c r="X3" s="84"/>
      <c r="Y3" s="84"/>
      <c r="Z3" s="84"/>
      <c r="AA3" s="84"/>
      <c r="AB3" s="84"/>
      <c r="AC3" s="84"/>
      <c r="AD3" s="84"/>
      <c r="AE3" s="84"/>
      <c r="AF3" s="84"/>
      <c r="AG3" s="84"/>
      <c r="AH3" s="84"/>
      <c r="AI3" s="84"/>
      <c r="AJ3" s="84"/>
      <c r="AK3" s="84"/>
      <c r="AL3" s="84"/>
      <c r="AM3" s="84"/>
      <c r="AN3" s="84"/>
      <c r="AO3" s="84"/>
      <c r="AP3" s="84"/>
      <c r="AQ3" s="84"/>
      <c r="AR3" s="84"/>
      <c r="AS3" s="84"/>
      <c r="AT3" s="84"/>
      <c r="AU3" s="84"/>
      <c r="AV3" s="84"/>
      <c r="AW3" s="84"/>
      <c r="AX3" s="84"/>
      <c r="AY3" s="84"/>
      <c r="AZ3" s="84"/>
      <c r="BA3" s="84"/>
      <c r="BB3" s="84"/>
      <c r="BC3" s="84"/>
      <c r="BD3" s="84"/>
      <c r="BE3" s="84"/>
      <c r="BF3" s="84"/>
      <c r="BG3" s="84"/>
      <c r="BH3" s="84"/>
      <c r="BI3" s="84"/>
      <c r="BJ3" s="84"/>
      <c r="BK3" s="84"/>
      <c r="BL3" s="84"/>
      <c r="BM3" s="84"/>
    </row>
    <row r="4" spans="1:65" s="81" customFormat="1" ht="13" x14ac:dyDescent="0.3">
      <c r="A4" s="66"/>
      <c r="B4" s="82" t="s">
        <v>47</v>
      </c>
      <c r="C4" s="82" t="s">
        <v>413</v>
      </c>
      <c r="D4" s="82" t="s">
        <v>47</v>
      </c>
      <c r="E4" s="82" t="s">
        <v>413</v>
      </c>
      <c r="F4" s="82" t="s">
        <v>47</v>
      </c>
      <c r="G4" s="83" t="s">
        <v>413</v>
      </c>
      <c r="H4" s="83" t="s">
        <v>106</v>
      </c>
      <c r="I4" s="84"/>
      <c r="J4" s="84"/>
      <c r="K4" s="84"/>
      <c r="L4" s="84"/>
      <c r="M4" s="84"/>
      <c r="N4" s="84"/>
      <c r="O4" s="84"/>
      <c r="P4" s="84"/>
      <c r="Q4" s="84"/>
      <c r="R4" s="84"/>
      <c r="S4" s="84"/>
      <c r="T4" s="84"/>
      <c r="U4" s="84"/>
      <c r="V4" s="84"/>
      <c r="W4" s="84"/>
      <c r="X4" s="84"/>
      <c r="Y4" s="84"/>
      <c r="Z4" s="84"/>
      <c r="AA4" s="84"/>
      <c r="AB4" s="84"/>
      <c r="AC4" s="84"/>
      <c r="AD4" s="84"/>
      <c r="AE4" s="84"/>
      <c r="AF4" s="84"/>
      <c r="AG4" s="84"/>
      <c r="AH4" s="84"/>
      <c r="AI4" s="84"/>
      <c r="AJ4" s="84"/>
      <c r="AK4" s="84"/>
      <c r="AL4" s="84"/>
      <c r="AM4" s="84"/>
      <c r="AN4" s="84"/>
      <c r="AO4" s="84"/>
      <c r="AP4" s="84"/>
      <c r="AQ4" s="84"/>
      <c r="AR4" s="84"/>
      <c r="AS4" s="84"/>
      <c r="AT4" s="84"/>
      <c r="AU4" s="84"/>
      <c r="AV4" s="84"/>
      <c r="AW4" s="84"/>
      <c r="AX4" s="84"/>
      <c r="AY4" s="84"/>
      <c r="AZ4" s="84"/>
      <c r="BA4" s="84"/>
      <c r="BB4" s="84"/>
      <c r="BC4" s="84"/>
      <c r="BD4" s="84"/>
      <c r="BE4" s="84"/>
      <c r="BF4" s="84"/>
      <c r="BG4" s="84"/>
      <c r="BH4" s="84"/>
      <c r="BI4" s="84"/>
      <c r="BJ4" s="84"/>
      <c r="BK4" s="84"/>
      <c r="BL4" s="84"/>
      <c r="BM4" s="84"/>
    </row>
    <row r="5" spans="1:65" x14ac:dyDescent="0.25">
      <c r="A5" s="84" t="s">
        <v>586</v>
      </c>
      <c r="B5" s="379">
        <v>33.901477832512306</v>
      </c>
      <c r="C5" s="73">
        <v>-9.3122317137049944</v>
      </c>
      <c r="D5" s="85">
        <v>236.7371921182266</v>
      </c>
      <c r="E5" s="73">
        <v>8.038784358114647</v>
      </c>
      <c r="F5" s="85">
        <v>446.70418719211813</v>
      </c>
      <c r="G5" s="73">
        <v>5.4673839713823797</v>
      </c>
      <c r="H5" s="380">
        <v>8.8719694392374002</v>
      </c>
    </row>
    <row r="6" spans="1:65" x14ac:dyDescent="0.25">
      <c r="A6" s="84" t="s">
        <v>194</v>
      </c>
      <c r="B6" s="379">
        <v>124.85299999999999</v>
      </c>
      <c r="C6" s="86">
        <v>34.18272485947962</v>
      </c>
      <c r="D6" s="85">
        <v>538.029</v>
      </c>
      <c r="E6" s="86">
        <v>32.869303659141927</v>
      </c>
      <c r="F6" s="85">
        <v>1026.5609999999999</v>
      </c>
      <c r="G6" s="86">
        <v>17.80607964893235</v>
      </c>
      <c r="H6" s="380">
        <v>20.38847649215338</v>
      </c>
    </row>
    <row r="7" spans="1:65" x14ac:dyDescent="0.25">
      <c r="A7" s="84" t="s">
        <v>195</v>
      </c>
      <c r="B7" s="379">
        <v>86.626000000000005</v>
      </c>
      <c r="C7" s="86">
        <v>-13.643432490629237</v>
      </c>
      <c r="D7" s="85">
        <v>485.43599999999998</v>
      </c>
      <c r="E7" s="86">
        <v>-9.0780365009439894</v>
      </c>
      <c r="F7" s="85">
        <v>1060.9163900000001</v>
      </c>
      <c r="G7" s="73">
        <v>-6.5023125095840362</v>
      </c>
      <c r="H7" s="380">
        <v>21.070807168453925</v>
      </c>
    </row>
    <row r="8" spans="1:65" x14ac:dyDescent="0.25">
      <c r="A8" s="84" t="s">
        <v>587</v>
      </c>
      <c r="B8" s="379">
        <v>261.08652216748771</v>
      </c>
      <c r="C8" s="86">
        <v>29.990564257036787</v>
      </c>
      <c r="D8" s="85">
        <v>1397.9687358385668</v>
      </c>
      <c r="E8" s="86">
        <v>21.368985292590544</v>
      </c>
      <c r="F8" s="85">
        <v>2500.8243507646748</v>
      </c>
      <c r="G8" s="489">
        <v>-0.6394096708651158</v>
      </c>
      <c r="H8" s="380">
        <v>49.668746900155291</v>
      </c>
      <c r="J8" s="85"/>
    </row>
    <row r="9" spans="1:65" ht="13" x14ac:dyDescent="0.3">
      <c r="A9" s="60" t="s">
        <v>196</v>
      </c>
      <c r="B9" s="61">
        <v>506.46699999999998</v>
      </c>
      <c r="C9" s="627">
        <v>17.348560677677067</v>
      </c>
      <c r="D9" s="61">
        <v>2658.1709279567935</v>
      </c>
      <c r="E9" s="87">
        <v>15.082746792103418</v>
      </c>
      <c r="F9" s="61">
        <v>5035.0059279567931</v>
      </c>
      <c r="G9" s="87">
        <v>1.7879878581688344</v>
      </c>
      <c r="H9" s="87">
        <v>100</v>
      </c>
    </row>
    <row r="10" spans="1:65" x14ac:dyDescent="0.25">
      <c r="H10" s="79" t="s">
        <v>217</v>
      </c>
    </row>
    <row r="11" spans="1:65" x14ac:dyDescent="0.25">
      <c r="A11" s="80" t="s">
        <v>471</v>
      </c>
    </row>
    <row r="12" spans="1:65" x14ac:dyDescent="0.25">
      <c r="A12" s="80" t="s">
        <v>589</v>
      </c>
    </row>
    <row r="13" spans="1:65" x14ac:dyDescent="0.25">
      <c r="A13" s="80" t="s">
        <v>588</v>
      </c>
    </row>
    <row r="14" spans="1:65" x14ac:dyDescent="0.25">
      <c r="A14" s="133" t="s">
        <v>523</v>
      </c>
    </row>
  </sheetData>
  <mergeCells count="3">
    <mergeCell ref="B3:C3"/>
    <mergeCell ref="D3:E3"/>
    <mergeCell ref="F3:H3"/>
  </mergeCells>
  <conditionalFormatting sqref="C9">
    <cfRule type="cellIs" dxfId="179" priority="13" operator="between">
      <formula>0</formula>
      <formula>0.5</formula>
    </cfRule>
    <cfRule type="cellIs" dxfId="178" priority="14" operator="between">
      <formula>0</formula>
      <formula>0.49</formula>
    </cfRule>
  </conditionalFormatting>
  <conditionalFormatting sqref="E5">
    <cfRule type="cellIs" dxfId="177" priority="3" operator="between">
      <formula>0</formula>
      <formula>0.5</formula>
    </cfRule>
    <cfRule type="cellIs" dxfId="176" priority="4" operator="between">
      <formula>0</formula>
      <formula>0.49</formula>
    </cfRule>
  </conditionalFormatting>
  <conditionalFormatting sqref="G5">
    <cfRule type="cellIs" dxfId="175" priority="1" operator="between">
      <formula>0</formula>
      <formula>0.5</formula>
    </cfRule>
    <cfRule type="cellIs" dxfId="174" priority="2" operator="between">
      <formula>0</formula>
      <formula>0.49</formula>
    </cfRule>
  </conditionalFormatting>
  <conditionalFormatting sqref="G7">
    <cfRule type="cellIs" dxfId="173" priority="5" operator="between">
      <formula>0</formula>
      <formula>0.5</formula>
    </cfRule>
    <cfRule type="cellIs" dxfId="172" priority="6" operator="between">
      <formula>0</formula>
      <formula>0.49</formula>
    </cfRule>
  </conditionalFormatting>
  <pageMargins left="0.74803149606299213" right="0.74803149606299213" top="0.98425196850393704" bottom="0.98425196850393704" header="0" footer="0"/>
  <pageSetup paperSize="9" scale="16" orientation="landscape" horizontalDpi="1200" verticalDpi="12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Hoja22"/>
  <dimension ref="A1:CD602"/>
  <sheetViews>
    <sheetView zoomScaleNormal="100" zoomScaleSheetLayoutView="70" workbookViewId="0"/>
  </sheetViews>
  <sheetFormatPr baseColWidth="10" defaultRowHeight="14" x14ac:dyDescent="0.3"/>
  <cols>
    <col min="1" max="1" width="8.5" customWidth="1"/>
    <col min="2" max="2" width="24.08203125" bestFit="1" customWidth="1"/>
    <col min="3" max="3" width="6.58203125" customWidth="1"/>
    <col min="4" max="4" width="9.58203125" customWidth="1"/>
    <col min="5" max="5" width="6.58203125" customWidth="1"/>
    <col min="6" max="6" width="9.08203125" customWidth="1"/>
    <col min="7" max="7" width="7.5" customWidth="1"/>
    <col min="8" max="8" width="9.08203125" customWidth="1"/>
    <col min="9" max="9" width="11.58203125" customWidth="1"/>
    <col min="10" max="82" width="11" style="1"/>
  </cols>
  <sheetData>
    <row r="1" spans="1:9" x14ac:dyDescent="0.3">
      <c r="A1" s="275" t="s">
        <v>240</v>
      </c>
      <c r="B1" s="275"/>
      <c r="C1" s="1"/>
      <c r="D1" s="1"/>
      <c r="E1" s="1"/>
      <c r="F1" s="1"/>
      <c r="G1" s="1"/>
      <c r="H1" s="1"/>
      <c r="I1" s="1"/>
    </row>
    <row r="2" spans="1:9" x14ac:dyDescent="0.3">
      <c r="A2" s="381"/>
      <c r="B2" s="381"/>
      <c r="C2" s="381"/>
      <c r="D2" s="381"/>
      <c r="E2" s="381"/>
      <c r="F2" s="1"/>
      <c r="G2" s="1"/>
      <c r="H2" s="382"/>
      <c r="I2" s="385" t="s">
        <v>149</v>
      </c>
    </row>
    <row r="3" spans="1:9" ht="14.9" customHeight="1" x14ac:dyDescent="0.3">
      <c r="A3" s="805" t="s">
        <v>443</v>
      </c>
      <c r="B3" s="805" t="s">
        <v>444</v>
      </c>
      <c r="C3" s="786">
        <f>INDICE!A3</f>
        <v>46203</v>
      </c>
      <c r="D3" s="787"/>
      <c r="E3" s="787" t="s">
        <v>115</v>
      </c>
      <c r="F3" s="787"/>
      <c r="G3" s="787" t="s">
        <v>116</v>
      </c>
      <c r="H3" s="787"/>
      <c r="I3" s="787"/>
    </row>
    <row r="4" spans="1:9" x14ac:dyDescent="0.3">
      <c r="A4" s="806"/>
      <c r="B4" s="806"/>
      <c r="C4" s="82" t="s">
        <v>47</v>
      </c>
      <c r="D4" s="82" t="s">
        <v>441</v>
      </c>
      <c r="E4" s="82" t="s">
        <v>47</v>
      </c>
      <c r="F4" s="82" t="s">
        <v>441</v>
      </c>
      <c r="G4" s="82" t="s">
        <v>47</v>
      </c>
      <c r="H4" s="83" t="s">
        <v>441</v>
      </c>
      <c r="I4" s="83" t="s">
        <v>106</v>
      </c>
    </row>
    <row r="5" spans="1:9" x14ac:dyDescent="0.3">
      <c r="A5" s="386"/>
      <c r="B5" s="390" t="s">
        <v>198</v>
      </c>
      <c r="C5" s="388">
        <v>0</v>
      </c>
      <c r="D5" s="142">
        <v>-100</v>
      </c>
      <c r="E5" s="141">
        <v>975.6902</v>
      </c>
      <c r="F5" s="518">
        <v>-31.72851300772766</v>
      </c>
      <c r="G5" s="519">
        <v>2981.2593000000002</v>
      </c>
      <c r="H5" s="518">
        <v>37.879074816326465</v>
      </c>
      <c r="I5" s="391">
        <v>4.8655120077347842</v>
      </c>
    </row>
    <row r="6" spans="1:9" x14ac:dyDescent="0.3">
      <c r="A6" s="11"/>
      <c r="B6" s="11" t="s">
        <v>228</v>
      </c>
      <c r="C6" s="388">
        <v>925.24311</v>
      </c>
      <c r="D6" s="142">
        <v>21.970575376498392</v>
      </c>
      <c r="E6" s="144">
        <v>4068.8898300000005</v>
      </c>
      <c r="F6" s="142">
        <v>-1.0962894455278998</v>
      </c>
      <c r="G6" s="519">
        <v>9289.0593799999988</v>
      </c>
      <c r="H6" s="520">
        <v>6.6205447358138869</v>
      </c>
      <c r="I6" s="391">
        <v>15.16004661317163</v>
      </c>
    </row>
    <row r="7" spans="1:9" x14ac:dyDescent="0.3">
      <c r="A7" s="11"/>
      <c r="B7" s="253" t="s">
        <v>199</v>
      </c>
      <c r="C7" s="388">
        <v>587.09812999999997</v>
      </c>
      <c r="D7" s="142">
        <v>33.890277765171426</v>
      </c>
      <c r="E7" s="144">
        <v>3557.0257199999996</v>
      </c>
      <c r="F7" s="142">
        <v>-6.7855967980054448</v>
      </c>
      <c r="G7" s="519">
        <v>7309.6660900000006</v>
      </c>
      <c r="H7" s="521">
        <v>-11.234125629360586</v>
      </c>
      <c r="I7" s="391">
        <v>11.929612473972583</v>
      </c>
    </row>
    <row r="8" spans="1:9" x14ac:dyDescent="0.3">
      <c r="A8" s="486" t="s">
        <v>296</v>
      </c>
      <c r="B8" s="228"/>
      <c r="C8" s="146">
        <v>1512.34124</v>
      </c>
      <c r="D8" s="147">
        <v>12.520219308969843</v>
      </c>
      <c r="E8" s="146">
        <v>8601.6057499999988</v>
      </c>
      <c r="F8" s="522">
        <v>-8.0935215620119649</v>
      </c>
      <c r="G8" s="523">
        <v>19579.984770000003</v>
      </c>
      <c r="H8" s="522">
        <v>2.463342066372423</v>
      </c>
      <c r="I8" s="524">
        <v>31.955171094878999</v>
      </c>
    </row>
    <row r="9" spans="1:9" x14ac:dyDescent="0.3">
      <c r="A9" s="386"/>
      <c r="B9" s="11" t="s">
        <v>200</v>
      </c>
      <c r="C9" s="388">
        <v>242.53882999999999</v>
      </c>
      <c r="D9" s="692">
        <v>-58.544656784884872</v>
      </c>
      <c r="E9" s="144">
        <v>2740.0750500000004</v>
      </c>
      <c r="F9" s="518">
        <v>-43.74671212130837</v>
      </c>
      <c r="G9" s="519">
        <v>6226.3646400000007</v>
      </c>
      <c r="H9" s="525">
        <v>-33.880048741164245</v>
      </c>
      <c r="I9" s="391">
        <v>10.161629322365643</v>
      </c>
    </row>
    <row r="10" spans="1:9" x14ac:dyDescent="0.3">
      <c r="A10" s="386"/>
      <c r="B10" s="11" t="s">
        <v>660</v>
      </c>
      <c r="C10" s="388">
        <v>139.65905000000001</v>
      </c>
      <c r="D10" s="142" t="s">
        <v>140</v>
      </c>
      <c r="E10" s="144">
        <v>1240.6254300000001</v>
      </c>
      <c r="F10" s="518">
        <v>48.672932532297544</v>
      </c>
      <c r="G10" s="144">
        <v>2629.4321800000007</v>
      </c>
      <c r="H10" s="518">
        <v>27.67414953106233</v>
      </c>
      <c r="I10" s="471">
        <v>4.2913187206876815</v>
      </c>
    </row>
    <row r="11" spans="1:9" x14ac:dyDescent="0.3">
      <c r="A11" s="11"/>
      <c r="B11" s="11" t="s">
        <v>201</v>
      </c>
      <c r="C11" s="388">
        <v>286.26649000000003</v>
      </c>
      <c r="D11" s="142" t="s">
        <v>140</v>
      </c>
      <c r="E11" s="144">
        <v>1295.37454</v>
      </c>
      <c r="F11" s="526">
        <v>73.877116851880189</v>
      </c>
      <c r="G11" s="144">
        <v>1295.37454</v>
      </c>
      <c r="H11" s="526">
        <v>-45.769837324148618</v>
      </c>
      <c r="I11" s="496">
        <v>2.1140933225378693</v>
      </c>
    </row>
    <row r="12" spans="1:9" x14ac:dyDescent="0.3">
      <c r="A12" s="486" t="s">
        <v>575</v>
      </c>
      <c r="B12" s="228"/>
      <c r="C12" s="146">
        <v>668.46437000000003</v>
      </c>
      <c r="D12" s="147">
        <v>14.255601403807013</v>
      </c>
      <c r="E12" s="146">
        <v>5276.0750200000002</v>
      </c>
      <c r="F12" s="522">
        <v>-18.205717484159244</v>
      </c>
      <c r="G12" s="523">
        <v>10151.17136</v>
      </c>
      <c r="H12" s="522">
        <v>-26.78520835440915</v>
      </c>
      <c r="I12" s="524">
        <v>16.567041365591191</v>
      </c>
    </row>
    <row r="13" spans="1:9" x14ac:dyDescent="0.3">
      <c r="A13" s="387"/>
      <c r="B13" s="389" t="s">
        <v>617</v>
      </c>
      <c r="C13" s="388">
        <v>19.025960000000001</v>
      </c>
      <c r="D13" s="142">
        <v>-3.498479131616361</v>
      </c>
      <c r="E13" s="144">
        <v>98.093239999999994</v>
      </c>
      <c r="F13" s="526">
        <v>-52.793660151085142</v>
      </c>
      <c r="G13" s="144">
        <v>285.54532</v>
      </c>
      <c r="H13" s="526">
        <v>-8.9095801991478893</v>
      </c>
      <c r="I13" s="471">
        <v>0.46601923664019135</v>
      </c>
    </row>
    <row r="14" spans="1:9" x14ac:dyDescent="0.3">
      <c r="A14" s="387"/>
      <c r="B14" s="389" t="s">
        <v>525</v>
      </c>
      <c r="C14" s="388">
        <v>0</v>
      </c>
      <c r="D14" s="142" t="s">
        <v>140</v>
      </c>
      <c r="E14" s="144">
        <v>29.71341</v>
      </c>
      <c r="F14" s="526" t="s">
        <v>140</v>
      </c>
      <c r="G14" s="144">
        <v>112.32754</v>
      </c>
      <c r="H14" s="526">
        <v>-56.649866272733853</v>
      </c>
      <c r="I14" s="471">
        <v>0.18332219363451854</v>
      </c>
    </row>
    <row r="15" spans="1:9" x14ac:dyDescent="0.3">
      <c r="A15" s="387"/>
      <c r="B15" s="389" t="s">
        <v>203</v>
      </c>
      <c r="C15" s="388">
        <v>0</v>
      </c>
      <c r="D15" s="142">
        <v>-100</v>
      </c>
      <c r="E15" s="144">
        <v>104.66938</v>
      </c>
      <c r="F15" s="526">
        <v>-61.491661535931499</v>
      </c>
      <c r="G15" s="144">
        <v>322.24117000000001</v>
      </c>
      <c r="H15" s="526">
        <v>-42.47263889815224</v>
      </c>
      <c r="I15" s="470">
        <v>0.52590805570703159</v>
      </c>
    </row>
    <row r="16" spans="1:9" x14ac:dyDescent="0.3">
      <c r="A16" s="387"/>
      <c r="B16" s="389" t="s">
        <v>553</v>
      </c>
      <c r="C16" s="388">
        <v>225.56424000000001</v>
      </c>
      <c r="D16" s="142">
        <v>2.0218084477499185</v>
      </c>
      <c r="E16" s="144">
        <v>1935.1070999999999</v>
      </c>
      <c r="F16" s="526">
        <v>45.54511839620595</v>
      </c>
      <c r="G16" s="144">
        <v>3238.9856100000002</v>
      </c>
      <c r="H16" s="526">
        <v>26.427306717736393</v>
      </c>
      <c r="I16" s="470">
        <v>5.2861297165044228</v>
      </c>
    </row>
    <row r="17" spans="1:9" x14ac:dyDescent="0.3">
      <c r="A17" s="387"/>
      <c r="B17" s="389" t="s">
        <v>204</v>
      </c>
      <c r="C17" s="388">
        <v>0</v>
      </c>
      <c r="D17" s="142">
        <v>-100</v>
      </c>
      <c r="E17" s="144">
        <v>56.723120000000002</v>
      </c>
      <c r="F17" s="526">
        <v>-62.149509355303209</v>
      </c>
      <c r="G17" s="519">
        <v>500.05286999999998</v>
      </c>
      <c r="H17" s="526">
        <v>-13.904938133378518</v>
      </c>
      <c r="I17" s="391">
        <v>0.81610252536142724</v>
      </c>
    </row>
    <row r="18" spans="1:9" x14ac:dyDescent="0.3">
      <c r="A18" s="387"/>
      <c r="B18" s="389" t="s">
        <v>205</v>
      </c>
      <c r="C18" s="388">
        <v>0</v>
      </c>
      <c r="D18" s="73" t="s">
        <v>140</v>
      </c>
      <c r="E18" s="144">
        <v>350.12212999999997</v>
      </c>
      <c r="F18" s="73">
        <v>156.97668896813244</v>
      </c>
      <c r="G18" s="519">
        <v>777.27159000000006</v>
      </c>
      <c r="H18" s="526">
        <v>130.91478514098617</v>
      </c>
      <c r="I18" s="391">
        <v>1.2685324803569109</v>
      </c>
    </row>
    <row r="19" spans="1:9" x14ac:dyDescent="0.3">
      <c r="A19" s="486" t="s">
        <v>434</v>
      </c>
      <c r="B19" s="228"/>
      <c r="C19" s="146">
        <v>244.59020000000001</v>
      </c>
      <c r="D19" s="147">
        <v>-41.033279609428902</v>
      </c>
      <c r="E19" s="146">
        <v>2574.4283799999998</v>
      </c>
      <c r="F19" s="522">
        <v>22.868441341038697</v>
      </c>
      <c r="G19" s="523">
        <v>5236.4240999999993</v>
      </c>
      <c r="H19" s="522">
        <v>13.536661907626756</v>
      </c>
      <c r="I19" s="524">
        <v>8.5460142082045021</v>
      </c>
    </row>
    <row r="20" spans="1:9" x14ac:dyDescent="0.3">
      <c r="A20" s="387"/>
      <c r="B20" s="389" t="s">
        <v>207</v>
      </c>
      <c r="C20" s="388">
        <v>219.22614999999999</v>
      </c>
      <c r="D20" s="142">
        <v>-1.3828017726666106</v>
      </c>
      <c r="E20" s="144">
        <v>1420.79431</v>
      </c>
      <c r="F20" s="526">
        <v>-14.949778175646145</v>
      </c>
      <c r="G20" s="144">
        <v>3355.8553099999999</v>
      </c>
      <c r="H20" s="526">
        <v>3.0011466768629655</v>
      </c>
      <c r="I20" s="471">
        <v>5.4768648627865195</v>
      </c>
    </row>
    <row r="21" spans="1:9" x14ac:dyDescent="0.3">
      <c r="A21" s="387"/>
      <c r="B21" s="389" t="s">
        <v>208</v>
      </c>
      <c r="C21" s="388">
        <v>0</v>
      </c>
      <c r="D21" s="142">
        <v>-100</v>
      </c>
      <c r="E21" s="144">
        <v>935.55603999999994</v>
      </c>
      <c r="F21" s="526">
        <v>-20.851205923139247</v>
      </c>
      <c r="G21" s="144">
        <v>2721.0778300000002</v>
      </c>
      <c r="H21" s="526">
        <v>21.27647383348172</v>
      </c>
      <c r="I21" s="471">
        <v>4.4408873981025092</v>
      </c>
    </row>
    <row r="22" spans="1:9" x14ac:dyDescent="0.3">
      <c r="A22" s="486" t="s">
        <v>333</v>
      </c>
      <c r="B22" s="228"/>
      <c r="C22" s="146">
        <v>219.22614999999999</v>
      </c>
      <c r="D22" s="147">
        <v>-61.854318452173032</v>
      </c>
      <c r="E22" s="146">
        <v>2356.3503500000002</v>
      </c>
      <c r="F22" s="522">
        <v>-17.39516847747792</v>
      </c>
      <c r="G22" s="523">
        <v>6076.9331399999992</v>
      </c>
      <c r="H22" s="522">
        <v>10.454073220885231</v>
      </c>
      <c r="I22" s="524">
        <v>9.9177522608890278</v>
      </c>
    </row>
    <row r="23" spans="1:9" x14ac:dyDescent="0.3">
      <c r="A23" s="387"/>
      <c r="B23" s="389" t="s">
        <v>209</v>
      </c>
      <c r="C23" s="388">
        <v>268.09424000000001</v>
      </c>
      <c r="D23" s="142">
        <v>103.39628258564187</v>
      </c>
      <c r="E23" s="144">
        <v>940.14115000000004</v>
      </c>
      <c r="F23" s="526">
        <v>39.650793231102533</v>
      </c>
      <c r="G23" s="144">
        <v>1823.0351599999999</v>
      </c>
      <c r="H23" s="526">
        <v>-14.66189925956138</v>
      </c>
      <c r="I23" s="471">
        <v>2.9752525925882067</v>
      </c>
    </row>
    <row r="24" spans="1:9" x14ac:dyDescent="0.3">
      <c r="A24" s="387"/>
      <c r="B24" s="389" t="s">
        <v>210</v>
      </c>
      <c r="C24" s="388">
        <v>190.31804</v>
      </c>
      <c r="D24" s="142">
        <v>-40.242029182046814</v>
      </c>
      <c r="E24" s="144">
        <v>1525.65346</v>
      </c>
      <c r="F24" s="526">
        <v>-17.15642125630492</v>
      </c>
      <c r="G24" s="144">
        <v>3435.3441200000002</v>
      </c>
      <c r="H24" s="526">
        <v>20.286023345560061</v>
      </c>
      <c r="I24" s="471">
        <v>5.6065931824719462</v>
      </c>
    </row>
    <row r="25" spans="1:9" x14ac:dyDescent="0.3">
      <c r="A25" s="631"/>
      <c r="B25" s="389" t="s">
        <v>211</v>
      </c>
      <c r="C25" s="388">
        <v>0</v>
      </c>
      <c r="D25" s="142" t="s">
        <v>140</v>
      </c>
      <c r="E25" s="144">
        <v>264.67791999999997</v>
      </c>
      <c r="F25" s="526" t="s">
        <v>140</v>
      </c>
      <c r="G25" s="144">
        <v>341.89760000000001</v>
      </c>
      <c r="H25" s="526" t="s">
        <v>140</v>
      </c>
      <c r="I25" s="471">
        <v>0.55798798790018167</v>
      </c>
    </row>
    <row r="26" spans="1:9" x14ac:dyDescent="0.3">
      <c r="A26" s="631"/>
      <c r="B26" s="389" t="s">
        <v>655</v>
      </c>
      <c r="C26" s="388">
        <v>0</v>
      </c>
      <c r="D26" s="142" t="s">
        <v>140</v>
      </c>
      <c r="E26" s="144">
        <v>69.179159999999996</v>
      </c>
      <c r="F26" s="526">
        <v>0.85007822609001016</v>
      </c>
      <c r="G26" s="144">
        <v>69.179159999999996</v>
      </c>
      <c r="H26" s="526">
        <v>0.85007822609001016</v>
      </c>
      <c r="I26" s="471">
        <v>0.11290263603203043</v>
      </c>
    </row>
    <row r="27" spans="1:9" x14ac:dyDescent="0.3">
      <c r="A27" s="387"/>
      <c r="B27" s="389" t="s">
        <v>212</v>
      </c>
      <c r="C27" s="388">
        <v>0</v>
      </c>
      <c r="D27" s="142" t="s">
        <v>140</v>
      </c>
      <c r="E27" s="144">
        <v>0</v>
      </c>
      <c r="F27" s="142" t="s">
        <v>140</v>
      </c>
      <c r="G27" s="144">
        <v>71.214129999999997</v>
      </c>
      <c r="H27" s="142" t="s">
        <v>140</v>
      </c>
      <c r="I27" s="496">
        <v>0.11622377316705926</v>
      </c>
    </row>
    <row r="28" spans="1:9" x14ac:dyDescent="0.3">
      <c r="A28" s="387"/>
      <c r="B28" s="389" t="s">
        <v>594</v>
      </c>
      <c r="C28" s="388">
        <v>0</v>
      </c>
      <c r="D28" s="142" t="s">
        <v>140</v>
      </c>
      <c r="E28" s="144">
        <v>121.07191</v>
      </c>
      <c r="F28" s="142">
        <v>-58.145100457779662</v>
      </c>
      <c r="G28" s="144">
        <v>121.07191</v>
      </c>
      <c r="H28" s="142">
        <v>-70.52969523896688</v>
      </c>
      <c r="I28" s="496">
        <v>0.19759328948823238</v>
      </c>
    </row>
    <row r="29" spans="1:9" x14ac:dyDescent="0.3">
      <c r="A29" s="387"/>
      <c r="B29" s="389" t="s">
        <v>619</v>
      </c>
      <c r="C29" s="388">
        <v>0</v>
      </c>
      <c r="D29" s="142" t="s">
        <v>140</v>
      </c>
      <c r="E29" s="144">
        <v>118.63249999999999</v>
      </c>
      <c r="F29" s="142">
        <v>-4.3857200104066925</v>
      </c>
      <c r="G29" s="144">
        <v>118.63249999999999</v>
      </c>
      <c r="H29" s="142">
        <v>-68.644537166462072</v>
      </c>
      <c r="I29" s="471">
        <v>0.19361209313715069</v>
      </c>
    </row>
    <row r="30" spans="1:9" x14ac:dyDescent="0.3">
      <c r="A30" s="387"/>
      <c r="B30" s="389" t="s">
        <v>537</v>
      </c>
      <c r="C30" s="388">
        <v>0</v>
      </c>
      <c r="D30" s="142">
        <v>-100</v>
      </c>
      <c r="E30" s="144">
        <v>417.96937000000003</v>
      </c>
      <c r="F30" s="142">
        <v>-23.938052357347964</v>
      </c>
      <c r="G30" s="144">
        <v>838.22433000000001</v>
      </c>
      <c r="H30" s="142">
        <v>-39.319400172813793</v>
      </c>
      <c r="I30" s="471">
        <v>1.3680093317580406</v>
      </c>
    </row>
    <row r="31" spans="1:9" x14ac:dyDescent="0.3">
      <c r="A31" s="387"/>
      <c r="B31" s="389" t="s">
        <v>213</v>
      </c>
      <c r="C31" s="388">
        <v>583.72657000000004</v>
      </c>
      <c r="D31" s="142">
        <v>142.66868780209052</v>
      </c>
      <c r="E31" s="144">
        <v>3392.30836</v>
      </c>
      <c r="F31" s="142">
        <v>40.684340393870222</v>
      </c>
      <c r="G31" s="144">
        <v>5420.78874</v>
      </c>
      <c r="H31" s="142">
        <v>31.304113282355228</v>
      </c>
      <c r="I31" s="471">
        <v>8.8469032887758239</v>
      </c>
    </row>
    <row r="32" spans="1:9" x14ac:dyDescent="0.3">
      <c r="A32" s="387"/>
      <c r="B32" s="389" t="s">
        <v>214</v>
      </c>
      <c r="C32" s="388">
        <v>638.86810000000003</v>
      </c>
      <c r="D32" s="142">
        <v>151.83859434487098</v>
      </c>
      <c r="E32" s="144">
        <v>3160.4685000000004</v>
      </c>
      <c r="F32" s="73">
        <v>38.718925482369329</v>
      </c>
      <c r="G32" s="144">
        <v>7118.4310699999987</v>
      </c>
      <c r="H32" s="526">
        <v>30.892370988813767</v>
      </c>
      <c r="I32" s="471">
        <v>11.617510710094006</v>
      </c>
    </row>
    <row r="33" spans="1:9" x14ac:dyDescent="0.3">
      <c r="A33" s="631"/>
      <c r="B33" s="389" t="s">
        <v>644</v>
      </c>
      <c r="C33" s="388">
        <v>0</v>
      </c>
      <c r="D33" s="142">
        <v>-100</v>
      </c>
      <c r="E33" s="144">
        <v>269.56353999999999</v>
      </c>
      <c r="F33" s="73">
        <v>1.0761188119999825</v>
      </c>
      <c r="G33" s="144">
        <v>803.01747</v>
      </c>
      <c r="H33" s="526">
        <v>98.736147272012204</v>
      </c>
      <c r="I33" s="471">
        <v>1.3105505927330128</v>
      </c>
    </row>
    <row r="34" spans="1:9" x14ac:dyDescent="0.3">
      <c r="A34" s="631"/>
      <c r="B34" s="389" t="s">
        <v>215</v>
      </c>
      <c r="C34" s="388">
        <v>0</v>
      </c>
      <c r="D34" s="142" t="s">
        <v>140</v>
      </c>
      <c r="E34" s="144">
        <v>45.269639999999995</v>
      </c>
      <c r="F34" s="73">
        <v>97.005081178749904</v>
      </c>
      <c r="G34" s="144">
        <v>67.940799999999996</v>
      </c>
      <c r="H34" s="73">
        <v>48.638531711878294</v>
      </c>
      <c r="I34" s="471">
        <v>0.11088159229058249</v>
      </c>
    </row>
    <row r="35" spans="1:9" x14ac:dyDescent="0.3">
      <c r="A35" s="486" t="s">
        <v>435</v>
      </c>
      <c r="B35" s="228"/>
      <c r="C35" s="146">
        <v>1681.00695</v>
      </c>
      <c r="D35" s="147">
        <v>38.632552137870874</v>
      </c>
      <c r="E35" s="146">
        <v>10324.935509999999</v>
      </c>
      <c r="F35" s="522">
        <v>21.105768207939001</v>
      </c>
      <c r="G35" s="523">
        <v>20228.776989999998</v>
      </c>
      <c r="H35" s="522">
        <v>17.282216275461725</v>
      </c>
      <c r="I35" s="524">
        <v>33.014021070436272</v>
      </c>
    </row>
    <row r="36" spans="1:9" x14ac:dyDescent="0.3">
      <c r="A36" s="150" t="s">
        <v>184</v>
      </c>
      <c r="B36" s="150"/>
      <c r="C36" s="150">
        <v>4325.6289100000004</v>
      </c>
      <c r="D36" s="664">
        <v>4.7066975040386199</v>
      </c>
      <c r="E36" s="150">
        <v>29133.395009999997</v>
      </c>
      <c r="F36" s="658">
        <v>-0.51051208331155884</v>
      </c>
      <c r="G36" s="150">
        <v>61273.290360000006</v>
      </c>
      <c r="H36" s="658">
        <v>1.5534518451367909</v>
      </c>
      <c r="I36" s="659">
        <v>100</v>
      </c>
    </row>
    <row r="37" spans="1:9" x14ac:dyDescent="0.3">
      <c r="A37" s="151" t="s">
        <v>518</v>
      </c>
      <c r="B37" s="472"/>
      <c r="C37" s="152">
        <v>1918.40535</v>
      </c>
      <c r="D37" s="527">
        <v>25.788746978208206</v>
      </c>
      <c r="E37" s="152">
        <v>12269.19649</v>
      </c>
      <c r="F37" s="527">
        <v>11.868132220219401</v>
      </c>
      <c r="G37" s="152">
        <v>24306.167850000002</v>
      </c>
      <c r="H37" s="527">
        <v>9.9556963800670228</v>
      </c>
      <c r="I37" s="528">
        <v>39.668455386014948</v>
      </c>
    </row>
    <row r="38" spans="1:9" x14ac:dyDescent="0.3">
      <c r="A38" s="151" t="s">
        <v>519</v>
      </c>
      <c r="B38" s="472"/>
      <c r="C38" s="152">
        <v>2407.2235600000004</v>
      </c>
      <c r="D38" s="527">
        <v>-7.6306770330749298</v>
      </c>
      <c r="E38" s="152">
        <v>16864.198519999998</v>
      </c>
      <c r="F38" s="527">
        <v>-7.9230675294773221</v>
      </c>
      <c r="G38" s="152">
        <v>36967.122509999987</v>
      </c>
      <c r="H38" s="527">
        <v>-3.304835374555982</v>
      </c>
      <c r="I38" s="528">
        <v>60.331544613985024</v>
      </c>
    </row>
    <row r="39" spans="1:9" x14ac:dyDescent="0.3">
      <c r="A39" s="153" t="s">
        <v>520</v>
      </c>
      <c r="B39" s="473"/>
      <c r="C39" s="154">
        <v>1512.34124</v>
      </c>
      <c r="D39" s="529">
        <v>-0.37576606562144876</v>
      </c>
      <c r="E39" s="154">
        <v>9113.1203800000021</v>
      </c>
      <c r="F39" s="529">
        <v>-8.1061010064489327</v>
      </c>
      <c r="G39" s="154">
        <v>21179.550399999996</v>
      </c>
      <c r="H39" s="529">
        <v>2.8791169817825772</v>
      </c>
      <c r="I39" s="530">
        <v>34.56571415630436</v>
      </c>
    </row>
    <row r="40" spans="1:9" x14ac:dyDescent="0.3">
      <c r="A40" s="153" t="s">
        <v>521</v>
      </c>
      <c r="B40" s="473"/>
      <c r="C40" s="154">
        <v>2813.2876700000006</v>
      </c>
      <c r="D40" s="529">
        <v>7.659240589290599</v>
      </c>
      <c r="E40" s="154">
        <v>20020.27463</v>
      </c>
      <c r="F40" s="529">
        <v>3.3790842400052723</v>
      </c>
      <c r="G40" s="154">
        <v>40093.739959999992</v>
      </c>
      <c r="H40" s="529">
        <v>0.86686528405549479</v>
      </c>
      <c r="I40" s="530">
        <v>65.434285843695619</v>
      </c>
    </row>
    <row r="41" spans="1:9" x14ac:dyDescent="0.3">
      <c r="A41" s="687" t="s">
        <v>623</v>
      </c>
      <c r="B41" s="688"/>
      <c r="C41" s="700">
        <v>0</v>
      </c>
      <c r="D41" s="694">
        <v>-100</v>
      </c>
      <c r="E41" s="479">
        <v>104.66938</v>
      </c>
      <c r="F41" s="689">
        <v>-61.491661535931499</v>
      </c>
      <c r="G41" s="479">
        <v>322.24117000000001</v>
      </c>
      <c r="H41" s="689">
        <v>-42.47263889815224</v>
      </c>
      <c r="I41" s="690">
        <v>0.52590805570703159</v>
      </c>
    </row>
    <row r="42" spans="1:9" s="1" customFormat="1" x14ac:dyDescent="0.3">
      <c r="A42" s="84"/>
      <c r="B42" s="84"/>
      <c r="C42" s="84"/>
      <c r="D42" s="84"/>
      <c r="E42" s="84"/>
      <c r="F42" s="84"/>
      <c r="G42" s="84"/>
      <c r="I42" s="79" t="s">
        <v>217</v>
      </c>
    </row>
    <row r="43" spans="1:9" s="1" customFormat="1" x14ac:dyDescent="0.3">
      <c r="A43" s="80" t="s">
        <v>471</v>
      </c>
      <c r="B43" s="84"/>
      <c r="C43" s="84"/>
      <c r="D43" s="84"/>
      <c r="E43" s="84"/>
      <c r="F43" s="84"/>
      <c r="G43" s="84"/>
      <c r="H43" s="84"/>
    </row>
    <row r="44" spans="1:9" s="1" customFormat="1" x14ac:dyDescent="0.3">
      <c r="A44" s="133" t="s">
        <v>523</v>
      </c>
      <c r="B44" s="84"/>
      <c r="C44" s="84"/>
      <c r="D44" s="84"/>
      <c r="E44" s="84"/>
      <c r="F44" s="84"/>
      <c r="G44" s="84"/>
      <c r="H44" s="84"/>
    </row>
    <row r="45" spans="1:9" s="1" customFormat="1" x14ac:dyDescent="0.3"/>
    <row r="46" spans="1:9" s="1" customFormat="1" x14ac:dyDescent="0.3"/>
    <row r="47" spans="1:9" s="1" customFormat="1" x14ac:dyDescent="0.3"/>
    <row r="48" spans="1:9" s="1" customFormat="1" x14ac:dyDescent="0.3"/>
    <row r="49" s="1" customFormat="1" x14ac:dyDescent="0.3"/>
    <row r="50" s="1" customFormat="1" x14ac:dyDescent="0.3"/>
    <row r="51" s="1" customFormat="1" x14ac:dyDescent="0.3"/>
    <row r="52" s="1" customFormat="1" x14ac:dyDescent="0.3"/>
    <row r="53" s="1" customFormat="1" x14ac:dyDescent="0.3"/>
    <row r="54" s="1" customFormat="1" x14ac:dyDescent="0.3"/>
    <row r="55" s="1" customFormat="1" x14ac:dyDescent="0.3"/>
    <row r="56" s="1" customFormat="1" x14ac:dyDescent="0.3"/>
    <row r="57" s="1" customFormat="1" x14ac:dyDescent="0.3"/>
    <row r="58" s="1" customFormat="1" x14ac:dyDescent="0.3"/>
    <row r="59" s="1" customFormat="1" x14ac:dyDescent="0.3"/>
    <row r="60" s="1" customFormat="1" x14ac:dyDescent="0.3"/>
    <row r="61" s="1" customFormat="1" x14ac:dyDescent="0.3"/>
    <row r="62" s="1" customFormat="1" x14ac:dyDescent="0.3"/>
    <row r="63" s="1" customFormat="1" x14ac:dyDescent="0.3"/>
    <row r="64" s="1" customFormat="1" x14ac:dyDescent="0.3"/>
    <row r="65" s="1" customFormat="1" x14ac:dyDescent="0.3"/>
    <row r="66" s="1" customFormat="1" x14ac:dyDescent="0.3"/>
    <row r="67" s="1" customFormat="1" x14ac:dyDescent="0.3"/>
    <row r="68" s="1" customFormat="1" x14ac:dyDescent="0.3"/>
    <row r="69" s="1" customFormat="1" x14ac:dyDescent="0.3"/>
    <row r="70" s="1" customFormat="1" x14ac:dyDescent="0.3"/>
    <row r="71" s="1" customFormat="1" x14ac:dyDescent="0.3"/>
    <row r="72" s="1" customFormat="1" x14ac:dyDescent="0.3"/>
    <row r="73" s="1" customFormat="1" x14ac:dyDescent="0.3"/>
    <row r="74" s="1" customFormat="1" x14ac:dyDescent="0.3"/>
    <row r="75" s="1" customFormat="1" x14ac:dyDescent="0.3"/>
    <row r="76" s="1" customFormat="1" x14ac:dyDescent="0.3"/>
    <row r="77" s="1" customFormat="1" x14ac:dyDescent="0.3"/>
    <row r="78" s="1" customFormat="1" x14ac:dyDescent="0.3"/>
    <row r="79" s="1" customFormat="1" x14ac:dyDescent="0.3"/>
    <row r="80" s="1" customFormat="1" x14ac:dyDescent="0.3"/>
    <row r="81" s="1" customFormat="1" x14ac:dyDescent="0.3"/>
    <row r="82" s="1" customFormat="1" x14ac:dyDescent="0.3"/>
    <row r="83" s="1" customFormat="1" x14ac:dyDescent="0.3"/>
    <row r="84" s="1" customFormat="1" x14ac:dyDescent="0.3"/>
    <row r="85" s="1" customFormat="1" x14ac:dyDescent="0.3"/>
    <row r="86" s="1" customFormat="1" x14ac:dyDescent="0.3"/>
    <row r="87" s="1" customFormat="1" x14ac:dyDescent="0.3"/>
    <row r="88" s="1" customFormat="1" x14ac:dyDescent="0.3"/>
    <row r="89" s="1" customFormat="1" x14ac:dyDescent="0.3"/>
    <row r="90" s="1" customFormat="1" x14ac:dyDescent="0.3"/>
    <row r="91" s="1" customFormat="1" x14ac:dyDescent="0.3"/>
    <row r="92" s="1" customFormat="1" x14ac:dyDescent="0.3"/>
    <row r="93" s="1" customFormat="1" x14ac:dyDescent="0.3"/>
    <row r="94" s="1" customFormat="1" x14ac:dyDescent="0.3"/>
    <row r="95" s="1" customFormat="1" x14ac:dyDescent="0.3"/>
    <row r="96" s="1" customFormat="1" x14ac:dyDescent="0.3"/>
    <row r="97" s="1" customFormat="1" x14ac:dyDescent="0.3"/>
    <row r="98" s="1" customFormat="1" x14ac:dyDescent="0.3"/>
    <row r="99" s="1" customFormat="1" x14ac:dyDescent="0.3"/>
    <row r="100" s="1" customFormat="1" x14ac:dyDescent="0.3"/>
    <row r="101" s="1" customFormat="1" x14ac:dyDescent="0.3"/>
    <row r="102" s="1" customFormat="1" x14ac:dyDescent="0.3"/>
    <row r="103" s="1" customFormat="1" x14ac:dyDescent="0.3"/>
    <row r="104" s="1" customFormat="1" x14ac:dyDescent="0.3"/>
    <row r="105" s="1" customFormat="1" x14ac:dyDescent="0.3"/>
    <row r="106" s="1" customFormat="1" x14ac:dyDescent="0.3"/>
    <row r="107" s="1" customFormat="1" x14ac:dyDescent="0.3"/>
    <row r="108" s="1" customFormat="1" x14ac:dyDescent="0.3"/>
    <row r="109" s="1" customFormat="1" x14ac:dyDescent="0.3"/>
    <row r="110" s="1" customFormat="1" x14ac:dyDescent="0.3"/>
    <row r="111" s="1" customFormat="1" x14ac:dyDescent="0.3"/>
    <row r="112" s="1" customFormat="1" x14ac:dyDescent="0.3"/>
    <row r="113" s="1" customFormat="1" x14ac:dyDescent="0.3"/>
    <row r="114" s="1" customFormat="1" x14ac:dyDescent="0.3"/>
    <row r="115" s="1" customFormat="1" x14ac:dyDescent="0.3"/>
    <row r="116" s="1" customFormat="1" x14ac:dyDescent="0.3"/>
    <row r="117" s="1" customFormat="1" x14ac:dyDescent="0.3"/>
    <row r="118" s="1" customFormat="1" x14ac:dyDescent="0.3"/>
    <row r="119" s="1" customFormat="1" x14ac:dyDescent="0.3"/>
    <row r="120" s="1" customFormat="1" x14ac:dyDescent="0.3"/>
    <row r="121" s="1" customFormat="1" x14ac:dyDescent="0.3"/>
    <row r="122" s="1" customFormat="1" x14ac:dyDescent="0.3"/>
    <row r="123" s="1" customFormat="1" x14ac:dyDescent="0.3"/>
    <row r="124" s="1" customFormat="1" x14ac:dyDescent="0.3"/>
    <row r="125" s="1" customFormat="1" x14ac:dyDescent="0.3"/>
    <row r="126" s="1" customFormat="1" x14ac:dyDescent="0.3"/>
    <row r="127" s="1" customFormat="1" x14ac:dyDescent="0.3"/>
    <row r="128" s="1" customFormat="1" x14ac:dyDescent="0.3"/>
    <row r="129" s="1" customFormat="1" x14ac:dyDescent="0.3"/>
    <row r="130" s="1" customFormat="1" x14ac:dyDescent="0.3"/>
    <row r="131" s="1" customFormat="1" x14ac:dyDescent="0.3"/>
    <row r="132" s="1" customFormat="1" x14ac:dyDescent="0.3"/>
    <row r="133" s="1" customFormat="1" x14ac:dyDescent="0.3"/>
    <row r="134" s="1" customFormat="1" x14ac:dyDescent="0.3"/>
    <row r="135" s="1" customFormat="1" x14ac:dyDescent="0.3"/>
    <row r="136" s="1" customFormat="1" x14ac:dyDescent="0.3"/>
    <row r="137" s="1" customFormat="1" x14ac:dyDescent="0.3"/>
    <row r="138" s="1" customFormat="1" x14ac:dyDescent="0.3"/>
    <row r="139" s="1" customFormat="1" x14ac:dyDescent="0.3"/>
    <row r="140" s="1" customFormat="1" x14ac:dyDescent="0.3"/>
    <row r="141" s="1" customFormat="1" x14ac:dyDescent="0.3"/>
    <row r="142" s="1" customFormat="1" x14ac:dyDescent="0.3"/>
    <row r="143" s="1" customFormat="1" x14ac:dyDescent="0.3"/>
    <row r="144" s="1" customFormat="1" x14ac:dyDescent="0.3"/>
    <row r="145" s="1" customFormat="1" x14ac:dyDescent="0.3"/>
    <row r="146" s="1" customFormat="1" x14ac:dyDescent="0.3"/>
    <row r="147" s="1" customFormat="1" x14ac:dyDescent="0.3"/>
    <row r="148" s="1" customFormat="1" x14ac:dyDescent="0.3"/>
    <row r="149" s="1" customFormat="1" x14ac:dyDescent="0.3"/>
    <row r="150" s="1" customFormat="1" x14ac:dyDescent="0.3"/>
    <row r="151" s="1" customFormat="1" x14ac:dyDescent="0.3"/>
    <row r="152" s="1" customFormat="1" x14ac:dyDescent="0.3"/>
    <row r="153" s="1" customFormat="1" x14ac:dyDescent="0.3"/>
    <row r="154" s="1" customFormat="1" x14ac:dyDescent="0.3"/>
    <row r="155" s="1" customFormat="1" x14ac:dyDescent="0.3"/>
    <row r="156" s="1" customFormat="1" x14ac:dyDescent="0.3"/>
    <row r="157" s="1" customFormat="1" x14ac:dyDescent="0.3"/>
    <row r="158" s="1" customFormat="1" x14ac:dyDescent="0.3"/>
    <row r="159" s="1" customFormat="1" x14ac:dyDescent="0.3"/>
    <row r="160" s="1" customFormat="1" x14ac:dyDescent="0.3"/>
    <row r="161" s="1" customFormat="1" x14ac:dyDescent="0.3"/>
    <row r="162" s="1" customFormat="1" x14ac:dyDescent="0.3"/>
    <row r="163" s="1" customFormat="1" x14ac:dyDescent="0.3"/>
    <row r="164" s="1" customFormat="1" x14ac:dyDescent="0.3"/>
    <row r="165" s="1" customFormat="1" x14ac:dyDescent="0.3"/>
    <row r="166" s="1" customFormat="1" x14ac:dyDescent="0.3"/>
    <row r="167" s="1" customFormat="1" x14ac:dyDescent="0.3"/>
    <row r="168" s="1" customFormat="1" x14ac:dyDescent="0.3"/>
    <row r="169" s="1" customFormat="1" x14ac:dyDescent="0.3"/>
    <row r="170" s="1" customFormat="1" x14ac:dyDescent="0.3"/>
    <row r="171" s="1" customFormat="1" x14ac:dyDescent="0.3"/>
    <row r="172" s="1" customFormat="1" x14ac:dyDescent="0.3"/>
    <row r="173" s="1" customFormat="1" x14ac:dyDescent="0.3"/>
    <row r="174" s="1" customFormat="1" x14ac:dyDescent="0.3"/>
    <row r="175" s="1" customFormat="1" x14ac:dyDescent="0.3"/>
    <row r="176" s="1" customFormat="1" x14ac:dyDescent="0.3"/>
    <row r="177" s="1" customFormat="1" x14ac:dyDescent="0.3"/>
    <row r="178" s="1" customFormat="1" x14ac:dyDescent="0.3"/>
    <row r="179" s="1" customFormat="1" x14ac:dyDescent="0.3"/>
    <row r="180" s="1" customFormat="1" x14ac:dyDescent="0.3"/>
    <row r="181" s="1" customFormat="1" x14ac:dyDescent="0.3"/>
    <row r="182" s="1" customFormat="1" x14ac:dyDescent="0.3"/>
    <row r="183" s="1" customFormat="1" x14ac:dyDescent="0.3"/>
    <row r="184" s="1" customFormat="1" x14ac:dyDescent="0.3"/>
    <row r="185" s="1" customFormat="1" x14ac:dyDescent="0.3"/>
    <row r="186" s="1" customFormat="1" x14ac:dyDescent="0.3"/>
    <row r="187" s="1" customFormat="1" x14ac:dyDescent="0.3"/>
    <row r="188" s="1" customFormat="1" x14ac:dyDescent="0.3"/>
    <row r="189" s="1" customFormat="1" x14ac:dyDescent="0.3"/>
    <row r="190" s="1" customFormat="1" x14ac:dyDescent="0.3"/>
    <row r="191" s="1" customFormat="1" x14ac:dyDescent="0.3"/>
    <row r="192" s="1" customFormat="1" x14ac:dyDescent="0.3"/>
    <row r="193" s="1" customFormat="1" x14ac:dyDescent="0.3"/>
    <row r="194" s="1" customFormat="1" x14ac:dyDescent="0.3"/>
    <row r="195" s="1" customFormat="1" x14ac:dyDescent="0.3"/>
    <row r="196" s="1" customFormat="1" x14ac:dyDescent="0.3"/>
    <row r="197" s="1" customFormat="1" x14ac:dyDescent="0.3"/>
    <row r="198" s="1" customFormat="1" x14ac:dyDescent="0.3"/>
    <row r="199" s="1" customFormat="1" x14ac:dyDescent="0.3"/>
    <row r="200" s="1" customFormat="1" x14ac:dyDescent="0.3"/>
    <row r="201" s="1" customFormat="1" x14ac:dyDescent="0.3"/>
    <row r="202" s="1" customFormat="1" x14ac:dyDescent="0.3"/>
    <row r="203" s="1" customFormat="1" x14ac:dyDescent="0.3"/>
    <row r="204" s="1" customFormat="1" x14ac:dyDescent="0.3"/>
    <row r="205" s="1" customFormat="1" x14ac:dyDescent="0.3"/>
    <row r="206" s="1" customFormat="1" x14ac:dyDescent="0.3"/>
    <row r="207" s="1" customFormat="1" x14ac:dyDescent="0.3"/>
    <row r="208" s="1" customFormat="1" x14ac:dyDescent="0.3"/>
    <row r="209" s="1" customFormat="1" x14ac:dyDescent="0.3"/>
    <row r="210" s="1" customFormat="1" x14ac:dyDescent="0.3"/>
    <row r="211" s="1" customFormat="1" x14ac:dyDescent="0.3"/>
    <row r="212" s="1" customFormat="1" x14ac:dyDescent="0.3"/>
    <row r="213" s="1" customFormat="1" x14ac:dyDescent="0.3"/>
    <row r="214" s="1" customFormat="1" x14ac:dyDescent="0.3"/>
    <row r="215" s="1" customFormat="1" x14ac:dyDescent="0.3"/>
    <row r="216" s="1" customFormat="1" x14ac:dyDescent="0.3"/>
    <row r="217" s="1" customFormat="1" x14ac:dyDescent="0.3"/>
    <row r="218" s="1" customFormat="1" x14ac:dyDescent="0.3"/>
    <row r="219" s="1" customFormat="1" x14ac:dyDescent="0.3"/>
    <row r="220" s="1" customFormat="1" x14ac:dyDescent="0.3"/>
    <row r="221" s="1" customFormat="1" x14ac:dyDescent="0.3"/>
    <row r="222" s="1" customFormat="1" x14ac:dyDescent="0.3"/>
    <row r="223" s="1" customFormat="1" x14ac:dyDescent="0.3"/>
    <row r="224" s="1" customFormat="1" x14ac:dyDescent="0.3"/>
    <row r="225" s="1" customFormat="1" x14ac:dyDescent="0.3"/>
    <row r="226" s="1" customFormat="1" x14ac:dyDescent="0.3"/>
    <row r="227" s="1" customFormat="1" x14ac:dyDescent="0.3"/>
    <row r="228" s="1" customFormat="1" x14ac:dyDescent="0.3"/>
    <row r="229" s="1" customFormat="1" x14ac:dyDescent="0.3"/>
    <row r="230" s="1" customFormat="1" x14ac:dyDescent="0.3"/>
    <row r="231" s="1" customFormat="1" x14ac:dyDescent="0.3"/>
    <row r="232" s="1" customFormat="1" x14ac:dyDescent="0.3"/>
    <row r="233" s="1" customFormat="1" x14ac:dyDescent="0.3"/>
    <row r="234" s="1" customFormat="1" x14ac:dyDescent="0.3"/>
    <row r="235" s="1" customFormat="1" x14ac:dyDescent="0.3"/>
    <row r="236" s="1" customFormat="1" x14ac:dyDescent="0.3"/>
    <row r="237" s="1" customFormat="1" x14ac:dyDescent="0.3"/>
    <row r="238" s="1" customFormat="1" x14ac:dyDescent="0.3"/>
    <row r="239" s="1" customFormat="1" x14ac:dyDescent="0.3"/>
    <row r="240" s="1" customFormat="1" x14ac:dyDescent="0.3"/>
    <row r="241" s="1" customFormat="1" x14ac:dyDescent="0.3"/>
    <row r="242" s="1" customFormat="1" x14ac:dyDescent="0.3"/>
    <row r="243" s="1" customFormat="1" x14ac:dyDescent="0.3"/>
    <row r="244" s="1" customFormat="1" x14ac:dyDescent="0.3"/>
    <row r="245" s="1" customFormat="1" x14ac:dyDescent="0.3"/>
    <row r="246" s="1" customFormat="1" x14ac:dyDescent="0.3"/>
    <row r="247" s="1" customFormat="1" x14ac:dyDescent="0.3"/>
    <row r="248" s="1" customFormat="1" x14ac:dyDescent="0.3"/>
    <row r="249" s="1" customFormat="1" x14ac:dyDescent="0.3"/>
    <row r="250" s="1" customFormat="1" x14ac:dyDescent="0.3"/>
    <row r="251" s="1" customFormat="1" x14ac:dyDescent="0.3"/>
    <row r="252" s="1" customFormat="1" x14ac:dyDescent="0.3"/>
    <row r="253" s="1" customFormat="1" x14ac:dyDescent="0.3"/>
    <row r="254" s="1" customFormat="1" x14ac:dyDescent="0.3"/>
    <row r="255" s="1" customFormat="1" x14ac:dyDescent="0.3"/>
    <row r="256" s="1" customFormat="1" x14ac:dyDescent="0.3"/>
    <row r="257" s="1" customFormat="1" x14ac:dyDescent="0.3"/>
    <row r="258" s="1" customFormat="1" x14ac:dyDescent="0.3"/>
    <row r="259" s="1" customFormat="1" x14ac:dyDescent="0.3"/>
    <row r="260" s="1" customFormat="1" x14ac:dyDescent="0.3"/>
    <row r="261" s="1" customFormat="1" x14ac:dyDescent="0.3"/>
    <row r="262" s="1" customFormat="1" x14ac:dyDescent="0.3"/>
    <row r="263" s="1" customFormat="1" x14ac:dyDescent="0.3"/>
    <row r="264" s="1" customFormat="1" x14ac:dyDescent="0.3"/>
    <row r="265" s="1" customFormat="1" x14ac:dyDescent="0.3"/>
    <row r="266" s="1" customFormat="1" x14ac:dyDescent="0.3"/>
    <row r="267" s="1" customFormat="1" x14ac:dyDescent="0.3"/>
    <row r="268" s="1" customFormat="1" x14ac:dyDescent="0.3"/>
    <row r="269" s="1" customFormat="1" x14ac:dyDescent="0.3"/>
    <row r="270" s="1" customFormat="1" x14ac:dyDescent="0.3"/>
    <row r="271" s="1" customFormat="1" x14ac:dyDescent="0.3"/>
    <row r="272" s="1" customFormat="1" x14ac:dyDescent="0.3"/>
    <row r="273" s="1" customFormat="1" x14ac:dyDescent="0.3"/>
    <row r="274" s="1" customFormat="1" x14ac:dyDescent="0.3"/>
    <row r="275" s="1" customFormat="1" x14ac:dyDescent="0.3"/>
    <row r="276" s="1" customFormat="1" x14ac:dyDescent="0.3"/>
    <row r="277" s="1" customFormat="1" x14ac:dyDescent="0.3"/>
    <row r="278" s="1" customFormat="1" x14ac:dyDescent="0.3"/>
    <row r="279" s="1" customFormat="1" x14ac:dyDescent="0.3"/>
    <row r="280" s="1" customFormat="1" x14ac:dyDescent="0.3"/>
    <row r="281" s="1" customFormat="1" x14ac:dyDescent="0.3"/>
    <row r="282" s="1" customFormat="1" x14ac:dyDescent="0.3"/>
    <row r="283" s="1" customFormat="1" x14ac:dyDescent="0.3"/>
    <row r="284" s="1" customFormat="1" x14ac:dyDescent="0.3"/>
    <row r="285" s="1" customFormat="1" x14ac:dyDescent="0.3"/>
    <row r="286" s="1" customFormat="1" x14ac:dyDescent="0.3"/>
    <row r="287" s="1" customFormat="1" x14ac:dyDescent="0.3"/>
    <row r="288" s="1" customFormat="1" x14ac:dyDescent="0.3"/>
    <row r="289" s="1" customFormat="1" x14ac:dyDescent="0.3"/>
    <row r="290" s="1" customFormat="1" x14ac:dyDescent="0.3"/>
    <row r="291" s="1" customFormat="1" x14ac:dyDescent="0.3"/>
    <row r="292" s="1" customFormat="1" x14ac:dyDescent="0.3"/>
    <row r="293" s="1" customFormat="1" x14ac:dyDescent="0.3"/>
    <row r="294" s="1" customFormat="1" x14ac:dyDescent="0.3"/>
    <row r="295" s="1" customFormat="1" x14ac:dyDescent="0.3"/>
    <row r="296" s="1" customFormat="1" x14ac:dyDescent="0.3"/>
    <row r="297" s="1" customFormat="1" x14ac:dyDescent="0.3"/>
    <row r="298" s="1" customFormat="1" x14ac:dyDescent="0.3"/>
    <row r="299" s="1" customFormat="1" x14ac:dyDescent="0.3"/>
    <row r="300" s="1" customFormat="1" x14ac:dyDescent="0.3"/>
    <row r="301" s="1" customFormat="1" x14ac:dyDescent="0.3"/>
    <row r="302" s="1" customFormat="1" x14ac:dyDescent="0.3"/>
    <row r="303" s="1" customFormat="1" x14ac:dyDescent="0.3"/>
    <row r="304" s="1" customFormat="1" x14ac:dyDescent="0.3"/>
    <row r="305" s="1" customFormat="1" x14ac:dyDescent="0.3"/>
    <row r="306" s="1" customFormat="1" x14ac:dyDescent="0.3"/>
    <row r="307" s="1" customFormat="1" x14ac:dyDescent="0.3"/>
    <row r="308" s="1" customFormat="1" x14ac:dyDescent="0.3"/>
    <row r="309" s="1" customFormat="1" x14ac:dyDescent="0.3"/>
    <row r="310" s="1" customFormat="1" x14ac:dyDescent="0.3"/>
    <row r="311" s="1" customFormat="1" x14ac:dyDescent="0.3"/>
    <row r="312" s="1" customFormat="1" x14ac:dyDescent="0.3"/>
    <row r="313" s="1" customFormat="1" x14ac:dyDescent="0.3"/>
    <row r="314" s="1" customFormat="1" x14ac:dyDescent="0.3"/>
    <row r="315" s="1" customFormat="1" x14ac:dyDescent="0.3"/>
    <row r="316" s="1" customFormat="1" x14ac:dyDescent="0.3"/>
    <row r="317" s="1" customFormat="1" x14ac:dyDescent="0.3"/>
    <row r="318" s="1" customFormat="1" x14ac:dyDescent="0.3"/>
    <row r="319" s="1" customFormat="1" x14ac:dyDescent="0.3"/>
    <row r="320" s="1" customFormat="1" x14ac:dyDescent="0.3"/>
    <row r="321" s="1" customFormat="1" x14ac:dyDescent="0.3"/>
    <row r="322" s="1" customFormat="1" x14ac:dyDescent="0.3"/>
    <row r="323" s="1" customFormat="1" x14ac:dyDescent="0.3"/>
    <row r="324" s="1" customFormat="1" x14ac:dyDescent="0.3"/>
    <row r="325" s="1" customFormat="1" x14ac:dyDescent="0.3"/>
    <row r="326" s="1" customFormat="1" x14ac:dyDescent="0.3"/>
    <row r="327" s="1" customFormat="1" x14ac:dyDescent="0.3"/>
    <row r="328" s="1" customFormat="1" x14ac:dyDescent="0.3"/>
    <row r="329" s="1" customFormat="1" x14ac:dyDescent="0.3"/>
    <row r="330" s="1" customFormat="1" x14ac:dyDescent="0.3"/>
    <row r="331" s="1" customFormat="1" x14ac:dyDescent="0.3"/>
    <row r="332" s="1" customFormat="1" x14ac:dyDescent="0.3"/>
    <row r="333" s="1" customFormat="1" x14ac:dyDescent="0.3"/>
    <row r="334" s="1" customFormat="1" x14ac:dyDescent="0.3"/>
    <row r="335" s="1" customFormat="1" x14ac:dyDescent="0.3"/>
    <row r="336" s="1" customFormat="1" x14ac:dyDescent="0.3"/>
    <row r="337" s="1" customFormat="1" x14ac:dyDescent="0.3"/>
    <row r="338" s="1" customFormat="1" x14ac:dyDescent="0.3"/>
    <row r="339" s="1" customFormat="1" x14ac:dyDescent="0.3"/>
    <row r="340" s="1" customFormat="1" x14ac:dyDescent="0.3"/>
    <row r="341" s="1" customFormat="1" x14ac:dyDescent="0.3"/>
    <row r="342" s="1" customFormat="1" x14ac:dyDescent="0.3"/>
    <row r="343" s="1" customFormat="1" x14ac:dyDescent="0.3"/>
    <row r="344" s="1" customFormat="1" x14ac:dyDescent="0.3"/>
    <row r="345" s="1" customFormat="1" x14ac:dyDescent="0.3"/>
    <row r="346" s="1" customFormat="1" x14ac:dyDescent="0.3"/>
    <row r="347" s="1" customFormat="1" x14ac:dyDescent="0.3"/>
    <row r="348" s="1" customFormat="1" x14ac:dyDescent="0.3"/>
    <row r="349" s="1" customFormat="1" x14ac:dyDescent="0.3"/>
    <row r="350" s="1" customFormat="1" x14ac:dyDescent="0.3"/>
    <row r="351" s="1" customFormat="1" x14ac:dyDescent="0.3"/>
    <row r="352" s="1" customFormat="1" x14ac:dyDescent="0.3"/>
    <row r="353" s="1" customFormat="1" x14ac:dyDescent="0.3"/>
    <row r="354" s="1" customFormat="1" x14ac:dyDescent="0.3"/>
    <row r="355" s="1" customFormat="1" x14ac:dyDescent="0.3"/>
    <row r="356" s="1" customFormat="1" x14ac:dyDescent="0.3"/>
    <row r="357" s="1" customFormat="1" x14ac:dyDescent="0.3"/>
    <row r="358" s="1" customFormat="1" x14ac:dyDescent="0.3"/>
    <row r="359" s="1" customFormat="1" x14ac:dyDescent="0.3"/>
    <row r="360" s="1" customFormat="1" x14ac:dyDescent="0.3"/>
    <row r="361" s="1" customFormat="1" x14ac:dyDescent="0.3"/>
    <row r="362" s="1" customFormat="1" x14ac:dyDescent="0.3"/>
    <row r="363" s="1" customFormat="1" x14ac:dyDescent="0.3"/>
    <row r="364" s="1" customFormat="1" x14ac:dyDescent="0.3"/>
    <row r="365" s="1" customFormat="1" x14ac:dyDescent="0.3"/>
    <row r="366" s="1" customFormat="1" x14ac:dyDescent="0.3"/>
    <row r="367" s="1" customFormat="1" x14ac:dyDescent="0.3"/>
    <row r="368" s="1" customFormat="1" x14ac:dyDescent="0.3"/>
    <row r="369" s="1" customFormat="1" x14ac:dyDescent="0.3"/>
    <row r="370" s="1" customFormat="1" x14ac:dyDescent="0.3"/>
    <row r="371" s="1" customFormat="1" x14ac:dyDescent="0.3"/>
    <row r="372" s="1" customFormat="1" x14ac:dyDescent="0.3"/>
    <row r="373" s="1" customFormat="1" x14ac:dyDescent="0.3"/>
    <row r="374" s="1" customFormat="1" x14ac:dyDescent="0.3"/>
    <row r="375" s="1" customFormat="1" x14ac:dyDescent="0.3"/>
    <row r="376" s="1" customFormat="1" x14ac:dyDescent="0.3"/>
    <row r="377" s="1" customFormat="1" x14ac:dyDescent="0.3"/>
    <row r="378" s="1" customFormat="1" x14ac:dyDescent="0.3"/>
    <row r="379" s="1" customFormat="1" x14ac:dyDescent="0.3"/>
    <row r="380" s="1" customFormat="1" x14ac:dyDescent="0.3"/>
    <row r="381" s="1" customFormat="1" x14ac:dyDescent="0.3"/>
    <row r="382" s="1" customFormat="1" x14ac:dyDescent="0.3"/>
    <row r="383" s="1" customFormat="1" x14ac:dyDescent="0.3"/>
    <row r="384" s="1" customFormat="1" x14ac:dyDescent="0.3"/>
    <row r="385" s="1" customFormat="1" x14ac:dyDescent="0.3"/>
    <row r="386" s="1" customFormat="1" x14ac:dyDescent="0.3"/>
    <row r="387" s="1" customFormat="1" x14ac:dyDescent="0.3"/>
    <row r="388" s="1" customFormat="1" x14ac:dyDescent="0.3"/>
    <row r="389" s="1" customFormat="1" x14ac:dyDescent="0.3"/>
    <row r="390" s="1" customFormat="1" x14ac:dyDescent="0.3"/>
    <row r="391" s="1" customFormat="1" x14ac:dyDescent="0.3"/>
    <row r="392" s="1" customFormat="1" x14ac:dyDescent="0.3"/>
    <row r="393" s="1" customFormat="1" x14ac:dyDescent="0.3"/>
    <row r="394" s="1" customFormat="1" x14ac:dyDescent="0.3"/>
    <row r="395" s="1" customFormat="1" x14ac:dyDescent="0.3"/>
    <row r="396" s="1" customFormat="1" x14ac:dyDescent="0.3"/>
    <row r="397" s="1" customFormat="1" x14ac:dyDescent="0.3"/>
    <row r="398" s="1" customFormat="1" x14ac:dyDescent="0.3"/>
    <row r="399" s="1" customFormat="1" x14ac:dyDescent="0.3"/>
    <row r="400" s="1" customFormat="1" x14ac:dyDescent="0.3"/>
    <row r="401" s="1" customFormat="1" x14ac:dyDescent="0.3"/>
    <row r="402" s="1" customFormat="1" x14ac:dyDescent="0.3"/>
    <row r="403" s="1" customFormat="1" x14ac:dyDescent="0.3"/>
    <row r="404" s="1" customFormat="1" x14ac:dyDescent="0.3"/>
    <row r="405" s="1" customFormat="1" x14ac:dyDescent="0.3"/>
    <row r="406" s="1" customFormat="1" x14ac:dyDescent="0.3"/>
    <row r="407" s="1" customFormat="1" x14ac:dyDescent="0.3"/>
    <row r="408" s="1" customFormat="1" x14ac:dyDescent="0.3"/>
    <row r="409" s="1" customFormat="1" x14ac:dyDescent="0.3"/>
    <row r="410" s="1" customFormat="1" x14ac:dyDescent="0.3"/>
    <row r="411" s="1" customFormat="1" x14ac:dyDescent="0.3"/>
    <row r="412" s="1" customFormat="1" x14ac:dyDescent="0.3"/>
    <row r="413" s="1" customFormat="1" x14ac:dyDescent="0.3"/>
    <row r="414" s="1" customFormat="1" x14ac:dyDescent="0.3"/>
    <row r="415" s="1" customFormat="1" x14ac:dyDescent="0.3"/>
    <row r="416" s="1" customFormat="1" x14ac:dyDescent="0.3"/>
    <row r="417" s="1" customFormat="1" x14ac:dyDescent="0.3"/>
    <row r="418" s="1" customFormat="1" x14ac:dyDescent="0.3"/>
    <row r="419" s="1" customFormat="1" x14ac:dyDescent="0.3"/>
    <row r="420" s="1" customFormat="1" x14ac:dyDescent="0.3"/>
    <row r="421" s="1" customFormat="1" x14ac:dyDescent="0.3"/>
    <row r="422" s="1" customFormat="1" x14ac:dyDescent="0.3"/>
    <row r="423" s="1" customFormat="1" x14ac:dyDescent="0.3"/>
    <row r="424" s="1" customFormat="1" x14ac:dyDescent="0.3"/>
    <row r="425" s="1" customFormat="1" x14ac:dyDescent="0.3"/>
    <row r="426" s="1" customFormat="1" x14ac:dyDescent="0.3"/>
    <row r="427" s="1" customFormat="1" x14ac:dyDescent="0.3"/>
    <row r="428" s="1" customFormat="1" x14ac:dyDescent="0.3"/>
    <row r="429" s="1" customFormat="1" x14ac:dyDescent="0.3"/>
    <row r="430" s="1" customFormat="1" x14ac:dyDescent="0.3"/>
    <row r="431" s="1" customFormat="1" x14ac:dyDescent="0.3"/>
    <row r="432" s="1" customFormat="1" x14ac:dyDescent="0.3"/>
    <row r="433" s="1" customFormat="1" x14ac:dyDescent="0.3"/>
    <row r="434" s="1" customFormat="1" x14ac:dyDescent="0.3"/>
    <row r="435" s="1" customFormat="1" x14ac:dyDescent="0.3"/>
    <row r="436" s="1" customFormat="1" x14ac:dyDescent="0.3"/>
    <row r="437" s="1" customFormat="1" x14ac:dyDescent="0.3"/>
    <row r="438" s="1" customFormat="1" x14ac:dyDescent="0.3"/>
    <row r="439" s="1" customFormat="1" x14ac:dyDescent="0.3"/>
    <row r="440" s="1" customFormat="1" x14ac:dyDescent="0.3"/>
    <row r="441" s="1" customFormat="1" x14ac:dyDescent="0.3"/>
    <row r="442" s="1" customFormat="1" x14ac:dyDescent="0.3"/>
    <row r="443" s="1" customFormat="1" x14ac:dyDescent="0.3"/>
    <row r="444" s="1" customFormat="1" x14ac:dyDescent="0.3"/>
    <row r="445" s="1" customFormat="1" x14ac:dyDescent="0.3"/>
    <row r="446" s="1" customFormat="1" x14ac:dyDescent="0.3"/>
    <row r="447" s="1" customFormat="1" x14ac:dyDescent="0.3"/>
    <row r="448" s="1" customFormat="1" x14ac:dyDescent="0.3"/>
    <row r="449" s="1" customFormat="1" x14ac:dyDescent="0.3"/>
    <row r="450" s="1" customFormat="1" x14ac:dyDescent="0.3"/>
    <row r="451" s="1" customFormat="1" x14ac:dyDescent="0.3"/>
    <row r="452" s="1" customFormat="1" x14ac:dyDescent="0.3"/>
    <row r="453" s="1" customFormat="1" x14ac:dyDescent="0.3"/>
    <row r="454" s="1" customFormat="1" x14ac:dyDescent="0.3"/>
    <row r="455" s="1" customFormat="1" x14ac:dyDescent="0.3"/>
    <row r="456" s="1" customFormat="1" x14ac:dyDescent="0.3"/>
    <row r="457" s="1" customFormat="1" x14ac:dyDescent="0.3"/>
    <row r="458" s="1" customFormat="1" x14ac:dyDescent="0.3"/>
    <row r="459" s="1" customFormat="1" x14ac:dyDescent="0.3"/>
    <row r="460" s="1" customFormat="1" x14ac:dyDescent="0.3"/>
    <row r="461" s="1" customFormat="1" x14ac:dyDescent="0.3"/>
    <row r="462" s="1" customFormat="1" x14ac:dyDescent="0.3"/>
    <row r="463" s="1" customFormat="1" x14ac:dyDescent="0.3"/>
    <row r="464" s="1" customFormat="1" x14ac:dyDescent="0.3"/>
    <row r="465" s="1" customFormat="1" x14ac:dyDescent="0.3"/>
    <row r="466" s="1" customFormat="1" x14ac:dyDescent="0.3"/>
    <row r="467" s="1" customFormat="1" x14ac:dyDescent="0.3"/>
    <row r="468" s="1" customFormat="1" x14ac:dyDescent="0.3"/>
    <row r="469" s="1" customFormat="1" x14ac:dyDescent="0.3"/>
    <row r="470" s="1" customFormat="1" x14ac:dyDescent="0.3"/>
    <row r="471" s="1" customFormat="1" x14ac:dyDescent="0.3"/>
    <row r="472" s="1" customFormat="1" x14ac:dyDescent="0.3"/>
    <row r="473" s="1" customFormat="1" x14ac:dyDescent="0.3"/>
    <row r="474" s="1" customFormat="1" x14ac:dyDescent="0.3"/>
    <row r="475" s="1" customFormat="1" x14ac:dyDescent="0.3"/>
    <row r="476" s="1" customFormat="1" x14ac:dyDescent="0.3"/>
    <row r="477" s="1" customFormat="1" x14ac:dyDescent="0.3"/>
    <row r="478" s="1" customFormat="1" x14ac:dyDescent="0.3"/>
    <row r="479" s="1" customFormat="1" x14ac:dyDescent="0.3"/>
    <row r="480" s="1" customFormat="1" x14ac:dyDescent="0.3"/>
    <row r="481" s="1" customFormat="1" x14ac:dyDescent="0.3"/>
    <row r="482" s="1" customFormat="1" x14ac:dyDescent="0.3"/>
    <row r="483" s="1" customFormat="1" x14ac:dyDescent="0.3"/>
    <row r="484" s="1" customFormat="1" x14ac:dyDescent="0.3"/>
    <row r="485" s="1" customFormat="1" x14ac:dyDescent="0.3"/>
    <row r="486" s="1" customFormat="1" x14ac:dyDescent="0.3"/>
    <row r="487" s="1" customFormat="1" x14ac:dyDescent="0.3"/>
    <row r="488" s="1" customFormat="1" x14ac:dyDescent="0.3"/>
    <row r="489" s="1" customFormat="1" x14ac:dyDescent="0.3"/>
    <row r="490" s="1" customFormat="1" x14ac:dyDescent="0.3"/>
    <row r="491" s="1" customFormat="1" x14ac:dyDescent="0.3"/>
    <row r="492" s="1" customFormat="1" x14ac:dyDescent="0.3"/>
    <row r="493" s="1" customFormat="1" x14ac:dyDescent="0.3"/>
    <row r="494" s="1" customFormat="1" x14ac:dyDescent="0.3"/>
    <row r="495" s="1" customFormat="1" x14ac:dyDescent="0.3"/>
    <row r="496" s="1" customFormat="1" x14ac:dyDescent="0.3"/>
    <row r="497" s="1" customFormat="1" x14ac:dyDescent="0.3"/>
    <row r="498" s="1" customFormat="1" x14ac:dyDescent="0.3"/>
    <row r="499" s="1" customFormat="1" x14ac:dyDescent="0.3"/>
    <row r="500" s="1" customFormat="1" x14ac:dyDescent="0.3"/>
    <row r="501" s="1" customFormat="1" x14ac:dyDescent="0.3"/>
    <row r="502" s="1" customFormat="1" x14ac:dyDescent="0.3"/>
    <row r="503" s="1" customFormat="1" x14ac:dyDescent="0.3"/>
    <row r="504" s="1" customFormat="1" x14ac:dyDescent="0.3"/>
    <row r="505" s="1" customFormat="1" x14ac:dyDescent="0.3"/>
    <row r="506" s="1" customFormat="1" x14ac:dyDescent="0.3"/>
    <row r="507" s="1" customFormat="1" x14ac:dyDescent="0.3"/>
    <row r="508" s="1" customFormat="1" x14ac:dyDescent="0.3"/>
    <row r="509" s="1" customFormat="1" x14ac:dyDescent="0.3"/>
    <row r="510" s="1" customFormat="1" x14ac:dyDescent="0.3"/>
    <row r="511" s="1" customFormat="1" x14ac:dyDescent="0.3"/>
    <row r="512" s="1" customFormat="1" x14ac:dyDescent="0.3"/>
    <row r="513" s="1" customFormat="1" x14ac:dyDescent="0.3"/>
    <row r="514" s="1" customFormat="1" x14ac:dyDescent="0.3"/>
    <row r="515" s="1" customFormat="1" x14ac:dyDescent="0.3"/>
    <row r="516" s="1" customFormat="1" x14ac:dyDescent="0.3"/>
    <row r="517" s="1" customFormat="1" x14ac:dyDescent="0.3"/>
    <row r="518" s="1" customFormat="1" x14ac:dyDescent="0.3"/>
    <row r="519" s="1" customFormat="1" x14ac:dyDescent="0.3"/>
    <row r="520" s="1" customFormat="1" x14ac:dyDescent="0.3"/>
    <row r="521" s="1" customFormat="1" x14ac:dyDescent="0.3"/>
    <row r="522" s="1" customFormat="1" x14ac:dyDescent="0.3"/>
    <row r="523" s="1" customFormat="1" x14ac:dyDescent="0.3"/>
    <row r="524" s="1" customFormat="1" x14ac:dyDescent="0.3"/>
    <row r="525" s="1" customFormat="1" x14ac:dyDescent="0.3"/>
    <row r="526" s="1" customFormat="1" x14ac:dyDescent="0.3"/>
    <row r="527" s="1" customFormat="1" x14ac:dyDescent="0.3"/>
    <row r="528" s="1" customFormat="1" x14ac:dyDescent="0.3"/>
    <row r="529" s="1" customFormat="1" x14ac:dyDescent="0.3"/>
    <row r="530" s="1" customFormat="1" x14ac:dyDescent="0.3"/>
    <row r="531" s="1" customFormat="1" x14ac:dyDescent="0.3"/>
    <row r="532" s="1" customFormat="1" x14ac:dyDescent="0.3"/>
    <row r="533" s="1" customFormat="1" x14ac:dyDescent="0.3"/>
    <row r="534" s="1" customFormat="1" x14ac:dyDescent="0.3"/>
    <row r="535" s="1" customFormat="1" x14ac:dyDescent="0.3"/>
    <row r="536" s="1" customFormat="1" x14ac:dyDescent="0.3"/>
    <row r="537" s="1" customFormat="1" x14ac:dyDescent="0.3"/>
    <row r="538" s="1" customFormat="1" x14ac:dyDescent="0.3"/>
    <row r="539" s="1" customFormat="1" x14ac:dyDescent="0.3"/>
    <row r="540" s="1" customFormat="1" x14ac:dyDescent="0.3"/>
    <row r="541" s="1" customFormat="1" x14ac:dyDescent="0.3"/>
    <row r="542" s="1" customFormat="1" x14ac:dyDescent="0.3"/>
    <row r="543" s="1" customFormat="1" x14ac:dyDescent="0.3"/>
    <row r="544" s="1" customFormat="1" x14ac:dyDescent="0.3"/>
    <row r="545" s="1" customFormat="1" x14ac:dyDescent="0.3"/>
    <row r="546" s="1" customFormat="1" x14ac:dyDescent="0.3"/>
    <row r="547" s="1" customFormat="1" x14ac:dyDescent="0.3"/>
    <row r="548" s="1" customFormat="1" x14ac:dyDescent="0.3"/>
    <row r="549" s="1" customFormat="1" x14ac:dyDescent="0.3"/>
    <row r="550" s="1" customFormat="1" x14ac:dyDescent="0.3"/>
    <row r="551" s="1" customFormat="1" x14ac:dyDescent="0.3"/>
    <row r="552" s="1" customFormat="1" x14ac:dyDescent="0.3"/>
    <row r="553" s="1" customFormat="1" x14ac:dyDescent="0.3"/>
    <row r="554" s="1" customFormat="1" x14ac:dyDescent="0.3"/>
    <row r="555" s="1" customFormat="1" x14ac:dyDescent="0.3"/>
    <row r="556" s="1" customFormat="1" x14ac:dyDescent="0.3"/>
    <row r="557" s="1" customFormat="1" x14ac:dyDescent="0.3"/>
    <row r="558" s="1" customFormat="1" x14ac:dyDescent="0.3"/>
    <row r="559" s="1" customFormat="1" x14ac:dyDescent="0.3"/>
    <row r="560" s="1" customFormat="1" x14ac:dyDescent="0.3"/>
    <row r="561" s="1" customFormat="1" x14ac:dyDescent="0.3"/>
    <row r="562" s="1" customFormat="1" x14ac:dyDescent="0.3"/>
    <row r="563" s="1" customFormat="1" x14ac:dyDescent="0.3"/>
    <row r="564" s="1" customFormat="1" x14ac:dyDescent="0.3"/>
    <row r="565" s="1" customFormat="1" x14ac:dyDescent="0.3"/>
    <row r="566" s="1" customFormat="1" x14ac:dyDescent="0.3"/>
    <row r="567" s="1" customFormat="1" x14ac:dyDescent="0.3"/>
    <row r="568" s="1" customFormat="1" x14ac:dyDescent="0.3"/>
    <row r="569" s="1" customFormat="1" x14ac:dyDescent="0.3"/>
    <row r="570" s="1" customFormat="1" x14ac:dyDescent="0.3"/>
    <row r="571" s="1" customFormat="1" x14ac:dyDescent="0.3"/>
    <row r="572" s="1" customFormat="1" x14ac:dyDescent="0.3"/>
    <row r="573" s="1" customFormat="1" x14ac:dyDescent="0.3"/>
    <row r="574" s="1" customFormat="1" x14ac:dyDescent="0.3"/>
    <row r="575" s="1" customFormat="1" x14ac:dyDescent="0.3"/>
    <row r="576" s="1" customFormat="1" x14ac:dyDescent="0.3"/>
    <row r="577" s="1" customFormat="1" x14ac:dyDescent="0.3"/>
    <row r="578" s="1" customFormat="1" x14ac:dyDescent="0.3"/>
    <row r="579" s="1" customFormat="1" x14ac:dyDescent="0.3"/>
    <row r="580" s="1" customFormat="1" x14ac:dyDescent="0.3"/>
    <row r="581" s="1" customFormat="1" x14ac:dyDescent="0.3"/>
    <row r="582" s="1" customFormat="1" x14ac:dyDescent="0.3"/>
    <row r="583" s="1" customFormat="1" x14ac:dyDescent="0.3"/>
    <row r="584" s="1" customFormat="1" x14ac:dyDescent="0.3"/>
    <row r="585" s="1" customFormat="1" x14ac:dyDescent="0.3"/>
    <row r="586" s="1" customFormat="1" x14ac:dyDescent="0.3"/>
    <row r="587" s="1" customFormat="1" x14ac:dyDescent="0.3"/>
    <row r="588" s="1" customFormat="1" x14ac:dyDescent="0.3"/>
    <row r="589" s="1" customFormat="1" x14ac:dyDescent="0.3"/>
    <row r="590" s="1" customFormat="1" x14ac:dyDescent="0.3"/>
    <row r="591" s="1" customFormat="1" x14ac:dyDescent="0.3"/>
    <row r="592" s="1" customFormat="1" x14ac:dyDescent="0.3"/>
    <row r="593" s="1" customFormat="1" x14ac:dyDescent="0.3"/>
    <row r="594" s="1" customFormat="1" x14ac:dyDescent="0.3"/>
    <row r="595" s="1" customFormat="1" x14ac:dyDescent="0.3"/>
    <row r="596" s="1" customFormat="1" x14ac:dyDescent="0.3"/>
    <row r="597" s="1" customFormat="1" x14ac:dyDescent="0.3"/>
    <row r="598" s="1" customFormat="1" x14ac:dyDescent="0.3"/>
    <row r="599" s="1" customFormat="1" x14ac:dyDescent="0.3"/>
    <row r="600" s="1" customFormat="1" x14ac:dyDescent="0.3"/>
    <row r="601" s="1" customFormat="1" x14ac:dyDescent="0.3"/>
    <row r="602" s="1" customFormat="1" x14ac:dyDescent="0.3"/>
  </sheetData>
  <mergeCells count="5">
    <mergeCell ref="A3:A4"/>
    <mergeCell ref="C3:D3"/>
    <mergeCell ref="E3:F3"/>
    <mergeCell ref="G3:I3"/>
    <mergeCell ref="B3:B4"/>
  </mergeCells>
  <conditionalFormatting sqref="D9">
    <cfRule type="cellIs" dxfId="171" priority="17" operator="between">
      <formula>-0.5</formula>
      <formula>0.5</formula>
    </cfRule>
    <cfRule type="cellIs" dxfId="170" priority="18" operator="between">
      <formula>0</formula>
      <formula>0.49</formula>
    </cfRule>
  </conditionalFormatting>
  <conditionalFormatting sqref="D17:D18">
    <cfRule type="cellIs" dxfId="169" priority="41" stopIfTrue="1" operator="equal">
      <formula>0</formula>
    </cfRule>
    <cfRule type="cellIs" dxfId="168" priority="42" operator="between">
      <formula>0</formula>
      <formula>0.5</formula>
    </cfRule>
    <cfRule type="cellIs" dxfId="167" priority="43" operator="between">
      <formula>0</formula>
      <formula>0.49</formula>
    </cfRule>
  </conditionalFormatting>
  <conditionalFormatting sqref="F17:F18 F25:F34 F36">
    <cfRule type="cellIs" dxfId="166" priority="52" operator="between">
      <formula>0</formula>
      <formula>0.5</formula>
    </cfRule>
    <cfRule type="cellIs" dxfId="165" priority="53" operator="between">
      <formula>0</formula>
      <formula>0.49</formula>
    </cfRule>
  </conditionalFormatting>
  <conditionalFormatting sqref="F25:F27">
    <cfRule type="cellIs" dxfId="164" priority="6" operator="between">
      <formula>0</formula>
      <formula>0.5</formula>
    </cfRule>
    <cfRule type="cellIs" dxfId="163" priority="7" operator="between">
      <formula>0</formula>
      <formula>0.49</formula>
    </cfRule>
  </conditionalFormatting>
  <conditionalFormatting sqref="F25:F34 F17:F18 F36">
    <cfRule type="cellIs" dxfId="162" priority="51" stopIfTrue="1" operator="equal">
      <formula>0</formula>
    </cfRule>
  </conditionalFormatting>
  <conditionalFormatting sqref="H34 H36">
    <cfRule type="cellIs" dxfId="161" priority="8" stopIfTrue="1" operator="equal">
      <formula>0</formula>
    </cfRule>
    <cfRule type="cellIs" dxfId="160" priority="9" operator="between">
      <formula>0</formula>
      <formula>0.5</formula>
    </cfRule>
    <cfRule type="cellIs" dxfId="159" priority="10" operator="between">
      <formula>0</formula>
      <formula>0.49</formula>
    </cfRule>
  </conditionalFormatting>
  <conditionalFormatting sqref="I36:I38">
    <cfRule type="cellIs" dxfId="158" priority="23" operator="between">
      <formula>0.00001</formula>
      <formula>0.499</formula>
    </cfRule>
  </conditionalFormatting>
  <conditionalFormatting sqref="I36:I41">
    <cfRule type="cellIs" dxfId="157" priority="4" operator="between">
      <formula>0</formula>
      <formula>0.5</formula>
    </cfRule>
    <cfRule type="cellIs" dxfId="156" priority="5" operator="between">
      <formula>0</formula>
      <formula>0.49</formula>
    </cfRule>
  </conditionalFormatting>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Hoja23"/>
  <dimension ref="A1:H21"/>
  <sheetViews>
    <sheetView showGridLines="0" workbookViewId="0"/>
  </sheetViews>
  <sheetFormatPr baseColWidth="10" defaultRowHeight="14" x14ac:dyDescent="0.3"/>
  <cols>
    <col min="1" max="1" width="11" customWidth="1"/>
  </cols>
  <sheetData>
    <row r="1" spans="1:8" x14ac:dyDescent="0.3">
      <c r="A1" s="15" t="s">
        <v>219</v>
      </c>
      <c r="B1" s="1"/>
      <c r="C1" s="1"/>
      <c r="D1" s="1"/>
      <c r="E1" s="1"/>
      <c r="F1" s="1"/>
      <c r="G1" s="1"/>
      <c r="H1" s="1"/>
    </row>
    <row r="2" spans="1:8" x14ac:dyDescent="0.3">
      <c r="A2" s="1"/>
      <c r="B2" s="1"/>
      <c r="C2" s="1"/>
      <c r="D2" s="1"/>
      <c r="E2" s="1"/>
      <c r="F2" s="1"/>
      <c r="G2" s="55" t="s">
        <v>220</v>
      </c>
      <c r="H2" s="1"/>
    </row>
    <row r="3" spans="1:8" x14ac:dyDescent="0.3">
      <c r="A3" s="70"/>
      <c r="B3" s="786">
        <f>INDICE!A3</f>
        <v>46203</v>
      </c>
      <c r="C3" s="787"/>
      <c r="D3" s="787" t="s">
        <v>115</v>
      </c>
      <c r="E3" s="787"/>
      <c r="F3" s="787" t="s">
        <v>116</v>
      </c>
      <c r="G3" s="787"/>
      <c r="H3" s="1"/>
    </row>
    <row r="4" spans="1:8" x14ac:dyDescent="0.3">
      <c r="A4" s="66"/>
      <c r="B4" s="605" t="s">
        <v>56</v>
      </c>
      <c r="C4" s="605" t="s">
        <v>441</v>
      </c>
      <c r="D4" s="605" t="s">
        <v>56</v>
      </c>
      <c r="E4" s="605" t="s">
        <v>441</v>
      </c>
      <c r="F4" s="605" t="s">
        <v>56</v>
      </c>
      <c r="G4" s="606" t="s">
        <v>441</v>
      </c>
      <c r="H4" s="1"/>
    </row>
    <row r="5" spans="1:8" x14ac:dyDescent="0.3">
      <c r="A5" s="157" t="s">
        <v>8</v>
      </c>
      <c r="B5" s="392">
        <v>86.484576130965792</v>
      </c>
      <c r="C5" s="475">
        <v>45.898940391531404</v>
      </c>
      <c r="D5" s="392">
        <v>80.566781275697679</v>
      </c>
      <c r="E5" s="475">
        <v>21.752247801091958</v>
      </c>
      <c r="F5" s="392">
        <v>69.471201035200721</v>
      </c>
      <c r="G5" s="475">
        <v>0.94994586693742844</v>
      </c>
      <c r="H5" s="1"/>
    </row>
    <row r="6" spans="1:8" x14ac:dyDescent="0.3">
      <c r="A6" s="1"/>
      <c r="B6" s="1"/>
      <c r="C6" s="1"/>
      <c r="D6" s="1"/>
      <c r="E6" s="1"/>
      <c r="F6" s="1"/>
      <c r="G6" s="79" t="s">
        <v>217</v>
      </c>
      <c r="H6" s="1"/>
    </row>
    <row r="7" spans="1:8" x14ac:dyDescent="0.3">
      <c r="A7" s="80" t="s">
        <v>123</v>
      </c>
      <c r="B7" s="1"/>
      <c r="C7" s="1"/>
      <c r="D7" s="1"/>
      <c r="E7" s="1"/>
      <c r="F7" s="1"/>
      <c r="G7" s="1"/>
      <c r="H7" s="1"/>
    </row>
    <row r="21" spans="7:7" x14ac:dyDescent="0.3">
      <c r="G21" t="s">
        <v>508</v>
      </c>
    </row>
  </sheetData>
  <mergeCells count="3">
    <mergeCell ref="B3:C3"/>
    <mergeCell ref="D3:E3"/>
    <mergeCell ref="F3:G3"/>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Hoja24"/>
  <dimension ref="A1:H33"/>
  <sheetViews>
    <sheetView showGridLines="0" workbookViewId="0">
      <selection activeCell="H29" sqref="H29"/>
    </sheetView>
  </sheetViews>
  <sheetFormatPr baseColWidth="10" defaultRowHeight="14" x14ac:dyDescent="0.3"/>
  <cols>
    <col min="1" max="1" width="20" customWidth="1"/>
    <col min="2" max="2" width="12.08203125" customWidth="1"/>
    <col min="8" max="8" width="11.58203125" customWidth="1"/>
  </cols>
  <sheetData>
    <row r="1" spans="1:8" x14ac:dyDescent="0.3">
      <c r="A1" s="158" t="s">
        <v>445</v>
      </c>
      <c r="B1" s="158"/>
      <c r="C1" s="15"/>
      <c r="D1" s="15"/>
      <c r="E1" s="15"/>
      <c r="F1" s="15"/>
      <c r="G1" s="15"/>
      <c r="H1" s="1"/>
    </row>
    <row r="2" spans="1:8" x14ac:dyDescent="0.3">
      <c r="A2" s="159" t="s">
        <v>361</v>
      </c>
      <c r="B2" s="159"/>
      <c r="C2" s="160"/>
      <c r="D2" s="160"/>
      <c r="E2" s="160"/>
      <c r="F2" s="160"/>
      <c r="G2" s="160"/>
      <c r="H2" s="161" t="s">
        <v>149</v>
      </c>
    </row>
    <row r="3" spans="1:8" ht="14.15" customHeight="1" x14ac:dyDescent="0.3">
      <c r="A3" s="162"/>
      <c r="B3" s="786">
        <f>INDICE!A3</f>
        <v>46203</v>
      </c>
      <c r="C3" s="787"/>
      <c r="D3" s="787" t="s">
        <v>115</v>
      </c>
      <c r="E3" s="787"/>
      <c r="F3" s="787" t="s">
        <v>116</v>
      </c>
      <c r="G3" s="787"/>
      <c r="H3" s="787"/>
    </row>
    <row r="4" spans="1:8" x14ac:dyDescent="0.3">
      <c r="A4" s="160"/>
      <c r="B4" s="63" t="s">
        <v>47</v>
      </c>
      <c r="C4" s="63" t="s">
        <v>441</v>
      </c>
      <c r="D4" s="63" t="s">
        <v>47</v>
      </c>
      <c r="E4" s="63" t="s">
        <v>441</v>
      </c>
      <c r="F4" s="63" t="s">
        <v>47</v>
      </c>
      <c r="G4" s="64" t="s">
        <v>441</v>
      </c>
      <c r="H4" s="64" t="s">
        <v>106</v>
      </c>
    </row>
    <row r="5" spans="1:8" x14ac:dyDescent="0.3">
      <c r="A5" s="160" t="s">
        <v>221</v>
      </c>
      <c r="B5" s="163"/>
      <c r="C5" s="163"/>
      <c r="D5" s="163"/>
      <c r="E5" s="163"/>
      <c r="F5" s="163"/>
      <c r="G5" s="164"/>
      <c r="H5" s="165"/>
    </row>
    <row r="6" spans="1:8" x14ac:dyDescent="0.3">
      <c r="A6" s="1" t="s">
        <v>402</v>
      </c>
      <c r="B6" s="456">
        <v>70.75</v>
      </c>
      <c r="C6" s="394">
        <v>76.056338028169009</v>
      </c>
      <c r="D6" s="233">
        <v>398.20200000000006</v>
      </c>
      <c r="E6" s="394">
        <v>3.1213339928369761</v>
      </c>
      <c r="F6" s="233">
        <v>965.91899999999987</v>
      </c>
      <c r="G6" s="394">
        <v>7.1358932011805649</v>
      </c>
      <c r="H6" s="394">
        <v>4.4731769569092732</v>
      </c>
    </row>
    <row r="7" spans="1:8" x14ac:dyDescent="0.3">
      <c r="A7" s="1" t="s">
        <v>48</v>
      </c>
      <c r="B7" s="456">
        <v>50.964999999999989</v>
      </c>
      <c r="C7" s="397">
        <v>-74.746048263217887</v>
      </c>
      <c r="D7" s="456">
        <v>547.54199999999992</v>
      </c>
      <c r="E7" s="397">
        <v>-51.936819541209601</v>
      </c>
      <c r="F7" s="233">
        <v>2095.4170000000004</v>
      </c>
      <c r="G7" s="394">
        <v>29.70293107428985</v>
      </c>
      <c r="H7" s="394">
        <v>9.7038892904228646</v>
      </c>
    </row>
    <row r="8" spans="1:8" x14ac:dyDescent="0.3">
      <c r="A8" s="1" t="s">
        <v>49</v>
      </c>
      <c r="B8" s="456">
        <v>279.69799999999998</v>
      </c>
      <c r="C8" s="397">
        <v>-12.898142727238774</v>
      </c>
      <c r="D8" s="233">
        <v>1304.123</v>
      </c>
      <c r="E8" s="394">
        <v>5.6036737542937951</v>
      </c>
      <c r="F8" s="233">
        <v>2394.5659999999998</v>
      </c>
      <c r="G8" s="394">
        <v>5.338205723430681</v>
      </c>
      <c r="H8" s="394">
        <v>11.089250188678774</v>
      </c>
    </row>
    <row r="9" spans="1:8" x14ac:dyDescent="0.3">
      <c r="A9" s="1" t="s">
        <v>120</v>
      </c>
      <c r="B9" s="456">
        <v>451.41700000000003</v>
      </c>
      <c r="C9" s="394">
        <v>-39.848440835427596</v>
      </c>
      <c r="D9" s="233">
        <v>3610.6849999999999</v>
      </c>
      <c r="E9" s="394">
        <v>-13.430766383176254</v>
      </c>
      <c r="F9" s="233">
        <v>7455.799</v>
      </c>
      <c r="G9" s="394">
        <v>-9.4880583778914716</v>
      </c>
      <c r="H9" s="394">
        <v>34.527852006376527</v>
      </c>
    </row>
    <row r="10" spans="1:8" x14ac:dyDescent="0.3">
      <c r="A10" s="1" t="s">
        <v>121</v>
      </c>
      <c r="B10" s="456">
        <v>489.30599999999993</v>
      </c>
      <c r="C10" s="394">
        <v>-8.2328714713318227</v>
      </c>
      <c r="D10" s="233">
        <v>2835.127</v>
      </c>
      <c r="E10" s="394">
        <v>-14.04736611695826</v>
      </c>
      <c r="F10" s="233">
        <v>5975.3149999999996</v>
      </c>
      <c r="G10" s="394">
        <v>-5.9981059026931192</v>
      </c>
      <c r="H10" s="394">
        <v>27.671721301966663</v>
      </c>
    </row>
    <row r="11" spans="1:8" x14ac:dyDescent="0.3">
      <c r="A11" s="1" t="s">
        <v>222</v>
      </c>
      <c r="B11" s="456">
        <v>224.49099999999999</v>
      </c>
      <c r="C11" s="394">
        <v>22.594297634845482</v>
      </c>
      <c r="D11" s="233">
        <v>1372.425</v>
      </c>
      <c r="E11" s="394">
        <v>31.129755325735509</v>
      </c>
      <c r="F11" s="233">
        <v>2706.5629999999996</v>
      </c>
      <c r="G11" s="394">
        <v>28.968395973554095</v>
      </c>
      <c r="H11" s="394">
        <v>12.534110255645903</v>
      </c>
    </row>
    <row r="12" spans="1:8" x14ac:dyDescent="0.3">
      <c r="A12" s="168" t="s">
        <v>223</v>
      </c>
      <c r="B12" s="457">
        <v>1566.6269999999997</v>
      </c>
      <c r="C12" s="170">
        <v>-22.822416287706933</v>
      </c>
      <c r="D12" s="169">
        <v>10068.104000000001</v>
      </c>
      <c r="E12" s="170">
        <v>-10.713996864202949</v>
      </c>
      <c r="F12" s="169">
        <v>21593.578999999998</v>
      </c>
      <c r="G12" s="170">
        <v>0.51505076285909845</v>
      </c>
      <c r="H12" s="170">
        <v>100</v>
      </c>
    </row>
    <row r="13" spans="1:8" x14ac:dyDescent="0.3">
      <c r="A13" s="145" t="s">
        <v>224</v>
      </c>
      <c r="B13" s="458"/>
      <c r="C13" s="172"/>
      <c r="D13" s="171"/>
      <c r="E13" s="172"/>
      <c r="F13" s="171"/>
      <c r="G13" s="172"/>
      <c r="H13" s="172"/>
    </row>
    <row r="14" spans="1:8" x14ac:dyDescent="0.3">
      <c r="A14" s="1" t="s">
        <v>402</v>
      </c>
      <c r="B14" s="456">
        <v>51.393999999999998</v>
      </c>
      <c r="C14" s="695">
        <v>10.717594088627505</v>
      </c>
      <c r="D14" s="233">
        <v>269.48400000000004</v>
      </c>
      <c r="E14" s="394">
        <v>12.853972109384848</v>
      </c>
      <c r="F14" s="233">
        <v>518.39400000000001</v>
      </c>
      <c r="G14" s="394">
        <v>3.7383458104952445</v>
      </c>
      <c r="H14" s="394">
        <v>2.4903799314561113</v>
      </c>
    </row>
    <row r="15" spans="1:8" x14ac:dyDescent="0.3">
      <c r="A15" s="1" t="s">
        <v>48</v>
      </c>
      <c r="B15" s="456">
        <v>287.41299999999995</v>
      </c>
      <c r="C15" s="394">
        <v>-43.384522651076132</v>
      </c>
      <c r="D15" s="233">
        <v>1888.6970000000001</v>
      </c>
      <c r="E15" s="394">
        <v>-23.978016502113782</v>
      </c>
      <c r="F15" s="233">
        <v>4824.4359999999997</v>
      </c>
      <c r="G15" s="394">
        <v>12.711724230737225</v>
      </c>
      <c r="H15" s="394">
        <v>23.176731588317757</v>
      </c>
    </row>
    <row r="16" spans="1:8" x14ac:dyDescent="0.3">
      <c r="A16" s="1" t="s">
        <v>49</v>
      </c>
      <c r="B16" s="456">
        <v>106.136</v>
      </c>
      <c r="C16" s="468">
        <v>250.21447898105987</v>
      </c>
      <c r="D16" s="233">
        <v>387.83399999999995</v>
      </c>
      <c r="E16" s="394">
        <v>28.970620022280226</v>
      </c>
      <c r="F16" s="233">
        <v>633.51099999999997</v>
      </c>
      <c r="G16" s="394">
        <v>39.09653593063517</v>
      </c>
      <c r="H16" s="394">
        <v>3.0434053649476893</v>
      </c>
    </row>
    <row r="17" spans="1:8" x14ac:dyDescent="0.3">
      <c r="A17" s="1" t="s">
        <v>120</v>
      </c>
      <c r="B17" s="456">
        <v>456.00799999999998</v>
      </c>
      <c r="C17" s="394">
        <v>9.894950945778886</v>
      </c>
      <c r="D17" s="233">
        <v>2890.4279999999999</v>
      </c>
      <c r="E17" s="394">
        <v>-4.4833313395666661</v>
      </c>
      <c r="F17" s="233">
        <v>6695.5630000000001</v>
      </c>
      <c r="G17" s="394">
        <v>-10.297034531331015</v>
      </c>
      <c r="H17" s="394">
        <v>32.165680399464648</v>
      </c>
    </row>
    <row r="18" spans="1:8" x14ac:dyDescent="0.3">
      <c r="A18" s="1" t="s">
        <v>121</v>
      </c>
      <c r="B18" s="456">
        <v>279.90899999999999</v>
      </c>
      <c r="C18" s="394">
        <v>-1.4279979152286932</v>
      </c>
      <c r="D18" s="233">
        <v>1330.886</v>
      </c>
      <c r="E18" s="394">
        <v>-1.3538143617727074</v>
      </c>
      <c r="F18" s="233">
        <v>3067.2469999999998</v>
      </c>
      <c r="G18" s="394">
        <v>13.977274754152944</v>
      </c>
      <c r="H18" s="394">
        <v>14.735144260193911</v>
      </c>
    </row>
    <row r="19" spans="1:8" x14ac:dyDescent="0.3">
      <c r="A19" s="1" t="s">
        <v>222</v>
      </c>
      <c r="B19" s="456">
        <v>364.65600000000001</v>
      </c>
      <c r="C19" s="394">
        <v>-28.322581406045451</v>
      </c>
      <c r="D19" s="233">
        <v>2120.402</v>
      </c>
      <c r="E19" s="394">
        <v>-19.203420552962978</v>
      </c>
      <c r="F19" s="233">
        <v>5076.7089999999998</v>
      </c>
      <c r="G19" s="394">
        <v>-2.7780602488848194</v>
      </c>
      <c r="H19" s="394">
        <v>24.3886584556199</v>
      </c>
    </row>
    <row r="20" spans="1:8" x14ac:dyDescent="0.3">
      <c r="A20" s="173" t="s">
        <v>225</v>
      </c>
      <c r="B20" s="459">
        <v>1545.5160000000005</v>
      </c>
      <c r="C20" s="175">
        <v>-13.756708827136851</v>
      </c>
      <c r="D20" s="174">
        <v>8887.7309999999998</v>
      </c>
      <c r="E20" s="175">
        <v>-11.331362770855069</v>
      </c>
      <c r="F20" s="174">
        <v>20815.859999999997</v>
      </c>
      <c r="G20" s="175">
        <v>0.98649762246415951</v>
      </c>
      <c r="H20" s="175">
        <v>100</v>
      </c>
    </row>
    <row r="21" spans="1:8" x14ac:dyDescent="0.3">
      <c r="A21" s="145" t="s">
        <v>446</v>
      </c>
      <c r="B21" s="460"/>
      <c r="C21" s="396"/>
      <c r="D21" s="395"/>
      <c r="E21" s="396"/>
      <c r="F21" s="395"/>
      <c r="G21" s="396"/>
      <c r="H21" s="396"/>
    </row>
    <row r="22" spans="1:8" x14ac:dyDescent="0.3">
      <c r="A22" s="1" t="s">
        <v>402</v>
      </c>
      <c r="B22" s="456">
        <v>-19.356000000000002</v>
      </c>
      <c r="C22" s="394">
        <v>-410.54067062409774</v>
      </c>
      <c r="D22" s="233">
        <v>-128.71800000000002</v>
      </c>
      <c r="E22" s="394">
        <v>-12.6500587001812</v>
      </c>
      <c r="F22" s="233">
        <v>-447.52499999999986</v>
      </c>
      <c r="G22" s="394">
        <v>11.360639012615938</v>
      </c>
      <c r="H22" s="397" t="s">
        <v>447</v>
      </c>
    </row>
    <row r="23" spans="1:8" x14ac:dyDescent="0.3">
      <c r="A23" s="1" t="s">
        <v>48</v>
      </c>
      <c r="B23" s="456">
        <v>236.44799999999998</v>
      </c>
      <c r="C23" s="394">
        <v>-22.69100991342107</v>
      </c>
      <c r="D23" s="233">
        <v>1341.1550000000002</v>
      </c>
      <c r="E23" s="394">
        <v>-0.30040232055402627</v>
      </c>
      <c r="F23" s="233">
        <v>2729.0189999999993</v>
      </c>
      <c r="G23" s="394">
        <v>2.4106296164675038</v>
      </c>
      <c r="H23" s="397" t="s">
        <v>447</v>
      </c>
    </row>
    <row r="24" spans="1:8" x14ac:dyDescent="0.3">
      <c r="A24" s="1" t="s">
        <v>49</v>
      </c>
      <c r="B24" s="456">
        <v>-173.56199999999998</v>
      </c>
      <c r="C24" s="397">
        <v>-40.317733227880765</v>
      </c>
      <c r="D24" s="233">
        <v>-916.2890000000001</v>
      </c>
      <c r="E24" s="394">
        <v>-1.9179903383297281</v>
      </c>
      <c r="F24" s="233">
        <v>-1761.0549999999998</v>
      </c>
      <c r="G24" s="394">
        <v>-3.1200316871771778</v>
      </c>
      <c r="H24" s="397" t="s">
        <v>447</v>
      </c>
    </row>
    <row r="25" spans="1:8" x14ac:dyDescent="0.3">
      <c r="A25" s="1" t="s">
        <v>120</v>
      </c>
      <c r="B25" s="456">
        <v>4.5909999999999513</v>
      </c>
      <c r="C25" s="394">
        <v>-101.3683360306631</v>
      </c>
      <c r="D25" s="233">
        <v>-720.25700000000006</v>
      </c>
      <c r="E25" s="394">
        <v>-37.082600286870878</v>
      </c>
      <c r="F25" s="233">
        <v>-760.23599999999988</v>
      </c>
      <c r="G25" s="394">
        <v>-1.6787029756240639</v>
      </c>
      <c r="H25" s="397" t="s">
        <v>447</v>
      </c>
    </row>
    <row r="26" spans="1:8" x14ac:dyDescent="0.3">
      <c r="A26" s="1" t="s">
        <v>121</v>
      </c>
      <c r="B26" s="456">
        <v>-209.39699999999993</v>
      </c>
      <c r="C26" s="394">
        <v>-15.985796822339962</v>
      </c>
      <c r="D26" s="233">
        <v>-1504.241</v>
      </c>
      <c r="E26" s="394">
        <v>-22.83272414810255</v>
      </c>
      <c r="F26" s="233">
        <v>-2908.0679999999998</v>
      </c>
      <c r="G26" s="394">
        <v>-20.663508195093382</v>
      </c>
      <c r="H26" s="397" t="s">
        <v>447</v>
      </c>
    </row>
    <row r="27" spans="1:8" x14ac:dyDescent="0.3">
      <c r="A27" s="1" t="s">
        <v>222</v>
      </c>
      <c r="B27" s="456">
        <v>140.16500000000002</v>
      </c>
      <c r="C27" s="394">
        <v>-56.955615132558826</v>
      </c>
      <c r="D27" s="233">
        <v>747.97700000000009</v>
      </c>
      <c r="E27" s="394">
        <v>-52.592322635643683</v>
      </c>
      <c r="F27" s="233">
        <v>2370.1460000000002</v>
      </c>
      <c r="G27" s="394">
        <v>-24.110352759459364</v>
      </c>
      <c r="H27" s="397" t="s">
        <v>447</v>
      </c>
    </row>
    <row r="28" spans="1:8" x14ac:dyDescent="0.3">
      <c r="A28" s="173" t="s">
        <v>226</v>
      </c>
      <c r="B28" s="459">
        <v>-21.110999999999194</v>
      </c>
      <c r="C28" s="175">
        <v>-91.124499173873701</v>
      </c>
      <c r="D28" s="174">
        <v>-1180.3730000000014</v>
      </c>
      <c r="E28" s="175">
        <v>-5.7741401414217473</v>
      </c>
      <c r="F28" s="174">
        <v>-777.71900000000096</v>
      </c>
      <c r="G28" s="175">
        <v>-10.649427340814384</v>
      </c>
      <c r="H28" s="393" t="s">
        <v>447</v>
      </c>
    </row>
    <row r="29" spans="1:8" x14ac:dyDescent="0.3">
      <c r="A29" s="80" t="s">
        <v>123</v>
      </c>
      <c r="B29" s="166"/>
      <c r="C29" s="166"/>
      <c r="D29" s="166"/>
      <c r="E29" s="166"/>
      <c r="F29" s="166"/>
      <c r="G29" s="166"/>
      <c r="H29" s="161" t="s">
        <v>217</v>
      </c>
    </row>
    <row r="30" spans="1:8" x14ac:dyDescent="0.3">
      <c r="A30" s="428" t="s">
        <v>523</v>
      </c>
      <c r="B30" s="166"/>
      <c r="C30" s="166"/>
      <c r="D30" s="166"/>
      <c r="E30" s="166"/>
      <c r="F30" s="166"/>
      <c r="G30" s="167"/>
      <c r="H30" s="167"/>
    </row>
    <row r="31" spans="1:8" x14ac:dyDescent="0.3">
      <c r="A31" s="133" t="s">
        <v>448</v>
      </c>
      <c r="B31" s="166"/>
      <c r="C31" s="166"/>
      <c r="D31" s="166"/>
      <c r="E31" s="166"/>
      <c r="F31" s="166"/>
      <c r="G31" s="167"/>
      <c r="H31" s="167"/>
    </row>
    <row r="33" spans="6:6" x14ac:dyDescent="0.3">
      <c r="F33" s="182"/>
    </row>
  </sheetData>
  <mergeCells count="3">
    <mergeCell ref="B3:C3"/>
    <mergeCell ref="D3:E3"/>
    <mergeCell ref="F3:H3"/>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Hoja25"/>
  <dimension ref="A1:EQ54"/>
  <sheetViews>
    <sheetView zoomScaleNormal="100" workbookViewId="0">
      <selection activeCell="D30" sqref="D30"/>
    </sheetView>
  </sheetViews>
  <sheetFormatPr baseColWidth="10" defaultRowHeight="14" x14ac:dyDescent="0.3"/>
  <cols>
    <col min="1" max="1" width="8.5" customWidth="1"/>
    <col min="2" max="2" width="17.08203125" customWidth="1"/>
    <col min="3" max="4" width="13.5" customWidth="1"/>
    <col min="5" max="5" width="12.58203125" customWidth="1"/>
    <col min="6" max="7" width="13.5" customWidth="1"/>
  </cols>
  <sheetData>
    <row r="1" spans="1:22" x14ac:dyDescent="0.3">
      <c r="A1" s="158" t="s">
        <v>449</v>
      </c>
      <c r="B1" s="158"/>
      <c r="C1" s="1"/>
      <c r="D1" s="1"/>
      <c r="E1" s="1"/>
      <c r="F1" s="1"/>
      <c r="G1" s="1"/>
      <c r="H1" s="1"/>
    </row>
    <row r="2" spans="1:22" x14ac:dyDescent="0.3">
      <c r="A2" s="381"/>
      <c r="B2" s="381"/>
      <c r="C2" s="381"/>
      <c r="D2" s="381"/>
      <c r="E2" s="381"/>
      <c r="F2" s="1"/>
      <c r="G2" s="1"/>
      <c r="H2" s="383" t="s">
        <v>149</v>
      </c>
    </row>
    <row r="3" spans="1:22" ht="14.9" customHeight="1" x14ac:dyDescent="0.3">
      <c r="A3" s="807" t="s">
        <v>443</v>
      </c>
      <c r="B3" s="805" t="s">
        <v>444</v>
      </c>
      <c r="C3" s="790">
        <f>INDICE!A3</f>
        <v>46203</v>
      </c>
      <c r="D3" s="788">
        <v>41671</v>
      </c>
      <c r="E3" s="788">
        <v>41671</v>
      </c>
      <c r="F3" s="787" t="s">
        <v>116</v>
      </c>
      <c r="G3" s="787"/>
      <c r="H3" s="787"/>
    </row>
    <row r="4" spans="1:22" x14ac:dyDescent="0.3">
      <c r="A4" s="808"/>
      <c r="B4" s="806"/>
      <c r="C4" s="82" t="s">
        <v>452</v>
      </c>
      <c r="D4" s="82" t="s">
        <v>453</v>
      </c>
      <c r="E4" s="82" t="s">
        <v>227</v>
      </c>
      <c r="F4" s="82" t="s">
        <v>452</v>
      </c>
      <c r="G4" s="82" t="s">
        <v>453</v>
      </c>
      <c r="H4" s="82" t="s">
        <v>227</v>
      </c>
    </row>
    <row r="5" spans="1:22" x14ac:dyDescent="0.3">
      <c r="A5" s="398"/>
      <c r="B5" s="531" t="s">
        <v>198</v>
      </c>
      <c r="C5" s="141">
        <v>0</v>
      </c>
      <c r="D5" s="141">
        <v>0</v>
      </c>
      <c r="E5" s="177">
        <v>0</v>
      </c>
      <c r="F5" s="143">
        <v>0</v>
      </c>
      <c r="G5" s="141">
        <v>203.67699999999999</v>
      </c>
      <c r="H5" s="176">
        <v>203.67699999999999</v>
      </c>
      <c r="J5" s="735"/>
      <c r="K5" s="735"/>
      <c r="L5" s="735"/>
      <c r="M5" s="735"/>
      <c r="N5" s="735"/>
      <c r="O5" s="735"/>
      <c r="P5" s="735"/>
      <c r="Q5" s="735"/>
      <c r="R5" s="735"/>
      <c r="S5" s="735"/>
      <c r="T5" s="735"/>
      <c r="U5" s="735"/>
      <c r="V5" s="735"/>
    </row>
    <row r="6" spans="1:22" x14ac:dyDescent="0.3">
      <c r="A6" s="398"/>
      <c r="B6" s="531" t="s">
        <v>228</v>
      </c>
      <c r="C6" s="141">
        <v>287.10599999999999</v>
      </c>
      <c r="D6" s="144">
        <v>77.363</v>
      </c>
      <c r="E6" s="177">
        <v>-209.74299999999999</v>
      </c>
      <c r="F6" s="143">
        <v>2468.0019999999995</v>
      </c>
      <c r="G6" s="141">
        <v>1626.0340000000001</v>
      </c>
      <c r="H6" s="177">
        <v>-841.96799999999939</v>
      </c>
      <c r="J6" s="735"/>
      <c r="K6" s="735"/>
      <c r="L6" s="735"/>
      <c r="M6" s="735"/>
      <c r="N6" s="735"/>
      <c r="O6" s="735"/>
      <c r="P6" s="735"/>
      <c r="Q6" s="735"/>
      <c r="R6" s="735"/>
      <c r="S6" s="735"/>
      <c r="T6" s="735"/>
      <c r="U6" s="735"/>
      <c r="V6" s="735"/>
    </row>
    <row r="7" spans="1:22" x14ac:dyDescent="0.3">
      <c r="A7" s="398"/>
      <c r="B7" s="647" t="s">
        <v>199</v>
      </c>
      <c r="C7" s="141">
        <v>0</v>
      </c>
      <c r="D7" s="141">
        <v>3.2290000000000001</v>
      </c>
      <c r="E7" s="685">
        <v>3.2290000000000001</v>
      </c>
      <c r="F7" s="143">
        <v>0</v>
      </c>
      <c r="G7" s="141">
        <v>39.030999999999999</v>
      </c>
      <c r="H7" s="177">
        <v>39.030999999999999</v>
      </c>
      <c r="J7" s="735"/>
      <c r="K7" s="735"/>
      <c r="L7" s="735"/>
      <c r="M7" s="735"/>
      <c r="N7" s="735"/>
      <c r="O7" s="735"/>
      <c r="P7" s="735"/>
      <c r="Q7" s="735"/>
      <c r="R7" s="735"/>
      <c r="S7" s="735"/>
      <c r="T7" s="735"/>
      <c r="U7" s="735"/>
      <c r="V7" s="735"/>
    </row>
    <row r="8" spans="1:22" x14ac:dyDescent="0.3">
      <c r="A8" s="486" t="s">
        <v>296</v>
      </c>
      <c r="B8" s="646"/>
      <c r="C8" s="146">
        <v>287.10599999999999</v>
      </c>
      <c r="D8" s="178">
        <v>80.591999999999999</v>
      </c>
      <c r="E8" s="178">
        <v>-206.51400000000001</v>
      </c>
      <c r="F8" s="146">
        <v>2468.0019999999995</v>
      </c>
      <c r="G8" s="178">
        <v>1868.742</v>
      </c>
      <c r="H8" s="178">
        <v>-599.25999999999954</v>
      </c>
      <c r="J8" s="735"/>
      <c r="K8" s="735"/>
      <c r="L8" s="735"/>
      <c r="M8" s="735"/>
      <c r="N8" s="735"/>
      <c r="O8" s="735"/>
      <c r="P8" s="735"/>
      <c r="Q8" s="735"/>
      <c r="R8" s="735"/>
      <c r="S8" s="735"/>
      <c r="T8" s="735"/>
      <c r="U8" s="735"/>
      <c r="V8" s="735"/>
    </row>
    <row r="9" spans="1:22" x14ac:dyDescent="0.3">
      <c r="A9" s="398"/>
      <c r="B9" s="532" t="s">
        <v>556</v>
      </c>
      <c r="C9" s="144">
        <v>25.818999999999999</v>
      </c>
      <c r="D9" s="144">
        <v>0</v>
      </c>
      <c r="E9" s="179">
        <v>-25.818999999999999</v>
      </c>
      <c r="F9" s="144">
        <v>63.716999999999999</v>
      </c>
      <c r="G9" s="143">
        <v>34.298000000000002</v>
      </c>
      <c r="H9" s="177">
        <v>-29.418999999999997</v>
      </c>
      <c r="J9" s="735"/>
      <c r="K9" s="735"/>
      <c r="L9" s="735"/>
      <c r="M9" s="735"/>
      <c r="N9" s="735"/>
      <c r="O9" s="735"/>
      <c r="P9" s="735"/>
      <c r="Q9" s="735"/>
      <c r="R9" s="735"/>
      <c r="S9" s="735"/>
      <c r="T9" s="735"/>
      <c r="U9" s="735"/>
      <c r="V9" s="735"/>
    </row>
    <row r="10" spans="1:22" x14ac:dyDescent="0.3">
      <c r="A10" s="398"/>
      <c r="B10" s="532" t="s">
        <v>200</v>
      </c>
      <c r="C10" s="144">
        <v>0</v>
      </c>
      <c r="D10" s="141">
        <v>44.156999999999996</v>
      </c>
      <c r="E10" s="179">
        <v>44.156999999999996</v>
      </c>
      <c r="F10" s="144">
        <v>73.296000000000006</v>
      </c>
      <c r="G10" s="141">
        <v>316.65099999999995</v>
      </c>
      <c r="H10" s="179">
        <v>243.35499999999996</v>
      </c>
      <c r="J10" s="735"/>
      <c r="K10" s="735"/>
      <c r="L10" s="735"/>
      <c r="M10" s="735"/>
      <c r="N10" s="735"/>
      <c r="O10" s="735"/>
      <c r="P10" s="735"/>
      <c r="Q10" s="735"/>
      <c r="R10" s="735"/>
      <c r="S10" s="735"/>
      <c r="T10" s="735"/>
      <c r="U10" s="735"/>
      <c r="V10" s="735"/>
    </row>
    <row r="11" spans="1:22" x14ac:dyDescent="0.3">
      <c r="A11" s="398"/>
      <c r="B11" s="647" t="s">
        <v>229</v>
      </c>
      <c r="C11" s="144">
        <v>0</v>
      </c>
      <c r="D11" s="144">
        <v>1.4789999999999992</v>
      </c>
      <c r="E11" s="179">
        <v>1.4789999999999992</v>
      </c>
      <c r="F11" s="144">
        <v>93.393000000000001</v>
      </c>
      <c r="G11" s="141">
        <v>168.1400000000001</v>
      </c>
      <c r="H11" s="177">
        <v>74.747000000000099</v>
      </c>
      <c r="J11" s="735"/>
      <c r="K11" s="735"/>
      <c r="L11" s="735"/>
      <c r="M11" s="735"/>
      <c r="N11" s="735"/>
      <c r="O11" s="735"/>
      <c r="P11" s="735"/>
      <c r="Q11" s="735"/>
      <c r="R11" s="735"/>
      <c r="S11" s="735"/>
      <c r="T11" s="735"/>
      <c r="U11" s="735"/>
      <c r="V11" s="735"/>
    </row>
    <row r="12" spans="1:22" x14ac:dyDescent="0.3">
      <c r="A12" s="631" t="s">
        <v>450</v>
      </c>
      <c r="C12" s="146">
        <v>25.818999999999999</v>
      </c>
      <c r="D12" s="146">
        <v>45.635999999999996</v>
      </c>
      <c r="E12" s="178">
        <v>19.816999999999997</v>
      </c>
      <c r="F12" s="146">
        <v>230.40600000000001</v>
      </c>
      <c r="G12" s="146">
        <v>519.08900000000006</v>
      </c>
      <c r="H12" s="178">
        <v>288.68300000000005</v>
      </c>
      <c r="J12" s="735"/>
      <c r="K12" s="735"/>
      <c r="L12" s="735"/>
      <c r="M12" s="735"/>
      <c r="N12" s="735"/>
      <c r="O12" s="735"/>
      <c r="P12" s="735"/>
      <c r="Q12" s="735"/>
      <c r="R12" s="735"/>
      <c r="S12" s="735"/>
      <c r="T12" s="735"/>
      <c r="U12" s="735"/>
      <c r="V12" s="735"/>
    </row>
    <row r="13" spans="1:22" x14ac:dyDescent="0.3">
      <c r="A13" s="649"/>
      <c r="B13" s="648" t="s">
        <v>263</v>
      </c>
      <c r="C13" s="96">
        <v>5.1210000000000004</v>
      </c>
      <c r="D13" s="141">
        <v>10.000999999999999</v>
      </c>
      <c r="E13" s="179">
        <v>4.879999999999999</v>
      </c>
      <c r="F13" s="144">
        <v>163.779</v>
      </c>
      <c r="G13" s="141">
        <v>218.21800000000002</v>
      </c>
      <c r="H13" s="179">
        <v>54.439000000000021</v>
      </c>
      <c r="J13" s="735"/>
      <c r="K13" s="735"/>
      <c r="L13" s="735"/>
      <c r="M13" s="735"/>
      <c r="N13" s="735"/>
      <c r="O13" s="735"/>
      <c r="P13" s="735"/>
      <c r="Q13" s="735"/>
      <c r="R13" s="735"/>
      <c r="S13" s="735"/>
      <c r="T13" s="735"/>
      <c r="U13" s="735"/>
      <c r="V13" s="735"/>
    </row>
    <row r="14" spans="1:22" x14ac:dyDescent="0.3">
      <c r="A14" s="398"/>
      <c r="B14" s="532" t="s">
        <v>230</v>
      </c>
      <c r="C14" s="144">
        <v>127.526</v>
      </c>
      <c r="D14" s="141">
        <v>70.638999999999996</v>
      </c>
      <c r="E14" s="179">
        <v>-56.887</v>
      </c>
      <c r="F14" s="144">
        <v>1004.896</v>
      </c>
      <c r="G14" s="141">
        <v>565.95099999999991</v>
      </c>
      <c r="H14" s="179">
        <v>-438.94500000000005</v>
      </c>
      <c r="J14" s="735"/>
      <c r="K14" s="735"/>
      <c r="L14" s="735"/>
      <c r="M14" s="735"/>
      <c r="N14" s="735"/>
      <c r="O14" s="735"/>
      <c r="P14" s="735"/>
      <c r="Q14" s="735"/>
      <c r="R14" s="735"/>
      <c r="S14" s="735"/>
      <c r="T14" s="735"/>
      <c r="U14" s="735"/>
      <c r="V14" s="735"/>
    </row>
    <row r="15" spans="1:22" x14ac:dyDescent="0.3">
      <c r="A15" s="398"/>
      <c r="B15" s="532" t="s">
        <v>231</v>
      </c>
      <c r="C15" s="96">
        <v>26.597000000000001</v>
      </c>
      <c r="D15" s="144">
        <v>239.869</v>
      </c>
      <c r="E15" s="177">
        <v>213.27199999999999</v>
      </c>
      <c r="F15" s="144">
        <v>872.3359999999999</v>
      </c>
      <c r="G15" s="144">
        <v>2408.933</v>
      </c>
      <c r="H15" s="177">
        <v>1536.5970000000002</v>
      </c>
      <c r="J15" s="735"/>
      <c r="K15" s="735"/>
      <c r="L15" s="735"/>
      <c r="M15" s="735"/>
      <c r="N15" s="735"/>
      <c r="O15" s="735"/>
      <c r="P15" s="735"/>
      <c r="Q15" s="735"/>
      <c r="R15" s="735"/>
      <c r="S15" s="735"/>
      <c r="T15" s="735"/>
      <c r="U15" s="735"/>
      <c r="V15" s="735"/>
    </row>
    <row r="16" spans="1:22" x14ac:dyDescent="0.3">
      <c r="A16" s="398"/>
      <c r="B16" s="532" t="s">
        <v>576</v>
      </c>
      <c r="C16" s="144">
        <v>239.709</v>
      </c>
      <c r="D16" s="96">
        <v>132.14500000000001</v>
      </c>
      <c r="E16" s="177">
        <v>-107.56399999999999</v>
      </c>
      <c r="F16" s="144">
        <v>2368.2869999999998</v>
      </c>
      <c r="G16" s="141">
        <v>1350.1789999999999</v>
      </c>
      <c r="H16" s="177">
        <v>-1018.1079999999999</v>
      </c>
      <c r="J16" s="735"/>
      <c r="K16" s="735"/>
      <c r="L16" s="735"/>
      <c r="M16" s="735"/>
      <c r="N16" s="735"/>
      <c r="O16" s="735"/>
      <c r="P16" s="735"/>
      <c r="Q16" s="735"/>
      <c r="R16" s="735"/>
      <c r="S16" s="735"/>
      <c r="T16" s="735"/>
      <c r="U16" s="735"/>
      <c r="V16" s="735"/>
    </row>
    <row r="17" spans="1:22" x14ac:dyDescent="0.3">
      <c r="A17" s="398"/>
      <c r="B17" s="532" t="s">
        <v>203</v>
      </c>
      <c r="C17" s="144">
        <v>251.61</v>
      </c>
      <c r="D17" s="96">
        <v>122.292</v>
      </c>
      <c r="E17" s="685">
        <v>-129.31800000000001</v>
      </c>
      <c r="F17" s="144">
        <v>3655.502</v>
      </c>
      <c r="G17" s="141">
        <v>961.87799999999993</v>
      </c>
      <c r="H17" s="177">
        <v>-2693.6239999999998</v>
      </c>
      <c r="J17" s="735"/>
      <c r="K17" s="735"/>
      <c r="L17" s="735"/>
      <c r="M17" s="735"/>
      <c r="N17" s="735"/>
      <c r="O17" s="735"/>
      <c r="P17" s="735"/>
      <c r="Q17" s="735"/>
      <c r="R17" s="735"/>
      <c r="S17" s="735"/>
      <c r="T17" s="735"/>
      <c r="U17" s="735"/>
      <c r="V17" s="735"/>
    </row>
    <row r="18" spans="1:22" x14ac:dyDescent="0.3">
      <c r="A18" s="398"/>
      <c r="B18" s="532" t="s">
        <v>277</v>
      </c>
      <c r="C18" s="143">
        <v>0</v>
      </c>
      <c r="D18" s="143">
        <v>31.962</v>
      </c>
      <c r="E18" s="179">
        <v>31.962</v>
      </c>
      <c r="F18" s="144">
        <v>90.924999999999997</v>
      </c>
      <c r="G18" s="141">
        <v>743.58600000000001</v>
      </c>
      <c r="H18" s="177">
        <v>652.66100000000006</v>
      </c>
      <c r="J18" s="735"/>
      <c r="K18" s="735"/>
      <c r="L18" s="735"/>
      <c r="M18" s="735"/>
      <c r="N18" s="735"/>
      <c r="O18" s="735"/>
      <c r="P18" s="735"/>
      <c r="Q18" s="735"/>
      <c r="R18" s="735"/>
      <c r="S18" s="735"/>
      <c r="T18" s="735"/>
      <c r="U18" s="735"/>
      <c r="V18" s="735"/>
    </row>
    <row r="19" spans="1:22" x14ac:dyDescent="0.3">
      <c r="A19" s="398"/>
      <c r="B19" s="532" t="s">
        <v>536</v>
      </c>
      <c r="C19" s="144">
        <v>62.377000000000002</v>
      </c>
      <c r="D19" s="141">
        <v>18.033999999999999</v>
      </c>
      <c r="E19" s="177">
        <v>-44.343000000000004</v>
      </c>
      <c r="F19" s="144">
        <v>2058.9230000000002</v>
      </c>
      <c r="G19" s="141">
        <v>805.56100000000004</v>
      </c>
      <c r="H19" s="177">
        <v>-1253.3620000000001</v>
      </c>
      <c r="J19" s="735"/>
      <c r="K19" s="735"/>
      <c r="L19" s="735"/>
      <c r="M19" s="735"/>
      <c r="N19" s="735"/>
      <c r="O19" s="735"/>
      <c r="P19" s="735"/>
      <c r="Q19" s="735"/>
      <c r="R19" s="735"/>
      <c r="S19" s="735"/>
      <c r="T19" s="735"/>
      <c r="U19" s="735"/>
      <c r="V19" s="735"/>
    </row>
    <row r="20" spans="1:22" x14ac:dyDescent="0.3">
      <c r="A20" s="398"/>
      <c r="B20" s="532" t="s">
        <v>233</v>
      </c>
      <c r="C20" s="96">
        <v>15.93</v>
      </c>
      <c r="D20" s="141">
        <v>268.53500000000003</v>
      </c>
      <c r="E20" s="177">
        <v>252.60500000000002</v>
      </c>
      <c r="F20" s="144">
        <v>320.505</v>
      </c>
      <c r="G20" s="141">
        <v>2260.904</v>
      </c>
      <c r="H20" s="177">
        <v>1940.3989999999999</v>
      </c>
      <c r="J20" s="735"/>
      <c r="K20" s="735"/>
      <c r="L20" s="735"/>
      <c r="M20" s="735"/>
      <c r="N20" s="735"/>
      <c r="O20" s="735"/>
      <c r="P20" s="735"/>
      <c r="Q20" s="735"/>
      <c r="R20" s="735"/>
      <c r="S20" s="735"/>
      <c r="T20" s="735"/>
      <c r="U20" s="735"/>
      <c r="V20" s="735"/>
    </row>
    <row r="21" spans="1:22" x14ac:dyDescent="0.3">
      <c r="A21" s="398"/>
      <c r="B21" s="532" t="s">
        <v>205</v>
      </c>
      <c r="C21" s="96">
        <v>10.473000000000001</v>
      </c>
      <c r="D21" s="144">
        <v>19.396000000000001</v>
      </c>
      <c r="E21" s="177">
        <v>8.923</v>
      </c>
      <c r="F21" s="144">
        <v>412.178</v>
      </c>
      <c r="G21" s="144">
        <v>331.99200000000002</v>
      </c>
      <c r="H21" s="177">
        <v>-80.185999999999979</v>
      </c>
      <c r="J21" s="735"/>
      <c r="K21" s="735"/>
      <c r="L21" s="735"/>
      <c r="M21" s="735"/>
      <c r="N21" s="735"/>
      <c r="O21" s="735"/>
      <c r="P21" s="735"/>
      <c r="Q21" s="735"/>
      <c r="R21" s="735"/>
      <c r="S21" s="735"/>
      <c r="T21" s="735"/>
      <c r="U21" s="735"/>
      <c r="V21" s="735"/>
    </row>
    <row r="22" spans="1:22" x14ac:dyDescent="0.3">
      <c r="A22" s="398"/>
      <c r="B22" s="532" t="s">
        <v>234</v>
      </c>
      <c r="C22" s="96">
        <v>14.991</v>
      </c>
      <c r="D22" s="96">
        <v>13.603999999999999</v>
      </c>
      <c r="E22" s="685">
        <v>-1.3870000000000005</v>
      </c>
      <c r="F22" s="144">
        <v>296.00400000000002</v>
      </c>
      <c r="G22" s="96">
        <v>50.905999999999999</v>
      </c>
      <c r="H22" s="177">
        <v>-245.09800000000001</v>
      </c>
      <c r="J22" s="735"/>
      <c r="K22" s="735"/>
      <c r="L22" s="735"/>
      <c r="M22" s="735"/>
      <c r="N22" s="735"/>
      <c r="O22" s="735"/>
      <c r="P22" s="735"/>
      <c r="Q22" s="735"/>
      <c r="R22" s="735"/>
      <c r="S22" s="735"/>
      <c r="T22" s="735"/>
      <c r="U22" s="735"/>
      <c r="V22" s="735"/>
    </row>
    <row r="23" spans="1:22" x14ac:dyDescent="0.3">
      <c r="A23" s="398"/>
      <c r="B23" s="532" t="s">
        <v>235</v>
      </c>
      <c r="C23" s="96">
        <v>66.774000000000001</v>
      </c>
      <c r="D23" s="96">
        <v>3.6819999999999999</v>
      </c>
      <c r="E23" s="685">
        <v>-63.091999999999999</v>
      </c>
      <c r="F23" s="144">
        <v>641.17499999999995</v>
      </c>
      <c r="G23" s="141">
        <v>240.21</v>
      </c>
      <c r="H23" s="177">
        <v>-400.96499999999992</v>
      </c>
      <c r="J23" s="735"/>
      <c r="K23" s="735"/>
      <c r="L23" s="735"/>
      <c r="M23" s="735"/>
      <c r="N23" s="735"/>
      <c r="O23" s="735"/>
      <c r="P23" s="735"/>
      <c r="Q23" s="735"/>
      <c r="R23" s="735"/>
      <c r="S23" s="735"/>
      <c r="T23" s="735"/>
      <c r="U23" s="735"/>
      <c r="V23" s="735"/>
    </row>
    <row r="24" spans="1:22" x14ac:dyDescent="0.3">
      <c r="A24" s="398"/>
      <c r="B24" s="650" t="s">
        <v>236</v>
      </c>
      <c r="C24" s="144">
        <v>62.293999999999983</v>
      </c>
      <c r="D24" s="141">
        <v>79.004999999999768</v>
      </c>
      <c r="E24" s="177">
        <v>16.710999999999785</v>
      </c>
      <c r="F24" s="144">
        <v>1131.8470000000016</v>
      </c>
      <c r="G24" s="141">
        <v>1413.402</v>
      </c>
      <c r="H24" s="177">
        <v>281.55499999999847</v>
      </c>
      <c r="J24" s="735"/>
      <c r="K24" s="735"/>
      <c r="L24" s="735"/>
      <c r="M24" s="735"/>
      <c r="N24" s="735"/>
      <c r="O24" s="735"/>
      <c r="P24" s="735"/>
      <c r="Q24" s="735"/>
      <c r="R24" s="735"/>
      <c r="S24" s="735"/>
      <c r="T24" s="735"/>
      <c r="U24" s="735"/>
      <c r="V24" s="735"/>
    </row>
    <row r="25" spans="1:22" x14ac:dyDescent="0.3">
      <c r="A25" s="631" t="s">
        <v>434</v>
      </c>
      <c r="C25" s="146">
        <v>883.40199999999982</v>
      </c>
      <c r="D25" s="146">
        <v>1009.1639999999999</v>
      </c>
      <c r="E25" s="178">
        <v>125.76200000000006</v>
      </c>
      <c r="F25" s="146">
        <v>13016.357</v>
      </c>
      <c r="G25" s="146">
        <v>11351.72</v>
      </c>
      <c r="H25" s="178">
        <v>-1664.6370000000006</v>
      </c>
      <c r="J25" s="735"/>
      <c r="K25" s="735"/>
      <c r="L25" s="735"/>
      <c r="M25" s="735"/>
      <c r="N25" s="735"/>
      <c r="O25" s="735"/>
      <c r="P25" s="735"/>
      <c r="Q25" s="735"/>
      <c r="R25" s="735"/>
      <c r="S25" s="735"/>
      <c r="T25" s="735"/>
      <c r="U25" s="735"/>
      <c r="V25" s="735"/>
    </row>
    <row r="26" spans="1:22" x14ac:dyDescent="0.3">
      <c r="A26" s="649"/>
      <c r="B26" s="648" t="s">
        <v>207</v>
      </c>
      <c r="C26" s="144">
        <v>64.388999999999996</v>
      </c>
      <c r="D26" s="144">
        <v>0</v>
      </c>
      <c r="E26" s="179">
        <v>-64.388999999999996</v>
      </c>
      <c r="F26" s="144">
        <v>743.85800000000006</v>
      </c>
      <c r="G26" s="141">
        <v>212.25500000000002</v>
      </c>
      <c r="H26" s="179">
        <v>-531.60300000000007</v>
      </c>
      <c r="J26" s="735"/>
      <c r="K26" s="735"/>
      <c r="L26" s="735"/>
      <c r="M26" s="735"/>
      <c r="N26" s="735"/>
      <c r="O26" s="735"/>
      <c r="P26" s="735"/>
      <c r="Q26" s="735"/>
      <c r="R26" s="735"/>
      <c r="S26" s="735"/>
      <c r="T26" s="735"/>
      <c r="U26" s="735"/>
      <c r="V26" s="735"/>
    </row>
    <row r="27" spans="1:22" x14ac:dyDescent="0.3">
      <c r="A27" s="399"/>
      <c r="B27" s="532" t="s">
        <v>641</v>
      </c>
      <c r="C27" s="144">
        <v>0</v>
      </c>
      <c r="D27" s="144">
        <v>0</v>
      </c>
      <c r="E27" s="177">
        <v>0</v>
      </c>
      <c r="F27" s="144">
        <v>0</v>
      </c>
      <c r="G27" s="96">
        <v>155.43899999999999</v>
      </c>
      <c r="H27" s="177">
        <v>155.43899999999999</v>
      </c>
      <c r="J27" s="735"/>
      <c r="K27" s="735"/>
      <c r="L27" s="735"/>
      <c r="M27" s="735"/>
      <c r="N27" s="735"/>
      <c r="O27" s="735"/>
      <c r="P27" s="735"/>
      <c r="Q27" s="735"/>
      <c r="R27" s="735"/>
      <c r="S27" s="735"/>
      <c r="T27" s="735"/>
      <c r="U27" s="735"/>
      <c r="V27" s="735"/>
    </row>
    <row r="28" spans="1:22" x14ac:dyDescent="0.3">
      <c r="A28" s="399"/>
      <c r="B28" s="532" t="s">
        <v>237</v>
      </c>
      <c r="C28" s="144">
        <v>0</v>
      </c>
      <c r="D28" s="141">
        <v>4.9560000000000004</v>
      </c>
      <c r="E28" s="681">
        <v>4.9560000000000004</v>
      </c>
      <c r="F28" s="144">
        <v>202.328</v>
      </c>
      <c r="G28" s="96">
        <v>53.667000000000002</v>
      </c>
      <c r="H28" s="177">
        <v>-148.661</v>
      </c>
      <c r="J28" s="735"/>
      <c r="K28" s="735"/>
      <c r="L28" s="735"/>
      <c r="M28" s="735"/>
      <c r="N28" s="735"/>
      <c r="O28" s="735"/>
      <c r="P28" s="735"/>
      <c r="Q28" s="735"/>
      <c r="R28" s="735"/>
      <c r="S28" s="735"/>
      <c r="T28" s="735"/>
      <c r="U28" s="735"/>
      <c r="V28" s="735"/>
    </row>
    <row r="29" spans="1:22" x14ac:dyDescent="0.3">
      <c r="A29" s="399"/>
      <c r="B29" s="532" t="s">
        <v>638</v>
      </c>
      <c r="C29" s="144">
        <v>0</v>
      </c>
      <c r="D29" s="144">
        <v>0</v>
      </c>
      <c r="E29" s="177">
        <v>0</v>
      </c>
      <c r="F29" s="144">
        <v>330.11599999999999</v>
      </c>
      <c r="G29" s="144">
        <v>0</v>
      </c>
      <c r="H29" s="177">
        <v>-330.11599999999999</v>
      </c>
      <c r="J29" s="735"/>
      <c r="K29" s="735"/>
      <c r="L29" s="735"/>
      <c r="M29" s="735"/>
      <c r="N29" s="735"/>
      <c r="O29" s="735"/>
      <c r="P29" s="735"/>
      <c r="Q29" s="735"/>
      <c r="R29" s="735"/>
      <c r="S29" s="735"/>
      <c r="T29" s="735"/>
      <c r="U29" s="735"/>
      <c r="V29" s="735"/>
    </row>
    <row r="30" spans="1:22" x14ac:dyDescent="0.3">
      <c r="A30" s="399"/>
      <c r="B30" s="650" t="s">
        <v>513</v>
      </c>
      <c r="C30" s="144">
        <v>36.250999999999991</v>
      </c>
      <c r="D30" s="96">
        <v>1.1999999999999567E-2</v>
      </c>
      <c r="E30" s="179">
        <v>-36.23899999999999</v>
      </c>
      <c r="F30" s="144">
        <v>511.16899999999987</v>
      </c>
      <c r="G30" s="141">
        <v>102.64299999999992</v>
      </c>
      <c r="H30" s="177">
        <v>-408.52599999999995</v>
      </c>
      <c r="J30" s="735"/>
      <c r="K30" s="735"/>
      <c r="L30" s="735"/>
      <c r="M30" s="735"/>
      <c r="N30" s="735"/>
      <c r="O30" s="735"/>
      <c r="P30" s="735"/>
      <c r="Q30" s="735"/>
      <c r="R30" s="735"/>
      <c r="S30" s="735"/>
      <c r="T30" s="735"/>
      <c r="U30" s="735"/>
      <c r="V30" s="735"/>
    </row>
    <row r="31" spans="1:22" x14ac:dyDescent="0.3">
      <c r="A31" s="631" t="s">
        <v>333</v>
      </c>
      <c r="C31" s="146">
        <v>100.63999999999999</v>
      </c>
      <c r="D31" s="742">
        <v>4.968</v>
      </c>
      <c r="E31" s="178">
        <v>-95.671999999999983</v>
      </c>
      <c r="F31" s="146">
        <v>1787.471</v>
      </c>
      <c r="G31" s="146">
        <v>524.00399999999991</v>
      </c>
      <c r="H31" s="178">
        <v>-1263.4670000000001</v>
      </c>
      <c r="J31" s="735"/>
      <c r="K31" s="735"/>
      <c r="L31" s="735"/>
      <c r="M31" s="735"/>
      <c r="N31" s="735"/>
      <c r="O31" s="735"/>
      <c r="P31" s="735"/>
      <c r="Q31" s="735"/>
      <c r="R31" s="735"/>
      <c r="S31" s="735"/>
      <c r="T31" s="735"/>
      <c r="U31" s="735"/>
      <c r="V31" s="735"/>
    </row>
    <row r="32" spans="1:22" x14ac:dyDescent="0.3">
      <c r="A32" s="649"/>
      <c r="B32" s="648" t="s">
        <v>210</v>
      </c>
      <c r="C32" s="144">
        <v>25.391999999999999</v>
      </c>
      <c r="D32" s="141">
        <v>0</v>
      </c>
      <c r="E32" s="179">
        <v>-25.391999999999999</v>
      </c>
      <c r="F32" s="144">
        <v>806.11900000000003</v>
      </c>
      <c r="G32" s="141">
        <v>8.0960000000000001</v>
      </c>
      <c r="H32" s="179">
        <v>-798.02300000000002</v>
      </c>
      <c r="J32" s="735"/>
      <c r="K32" s="735"/>
      <c r="L32" s="735"/>
      <c r="M32" s="735"/>
      <c r="N32" s="735"/>
      <c r="O32" s="735"/>
      <c r="P32" s="735"/>
      <c r="Q32" s="735"/>
      <c r="R32" s="735"/>
      <c r="S32" s="735"/>
      <c r="T32" s="735"/>
      <c r="U32" s="735"/>
      <c r="V32" s="735"/>
    </row>
    <row r="33" spans="1:22" x14ac:dyDescent="0.3">
      <c r="A33" s="399"/>
      <c r="B33" s="532" t="s">
        <v>238</v>
      </c>
      <c r="C33" s="96">
        <v>57.587000000000003</v>
      </c>
      <c r="D33" s="144">
        <v>219.32499999999999</v>
      </c>
      <c r="E33" s="177">
        <v>161.738</v>
      </c>
      <c r="F33" s="144">
        <v>252.52699999999999</v>
      </c>
      <c r="G33" s="144">
        <v>2773.4129999999996</v>
      </c>
      <c r="H33" s="177">
        <v>2520.8859999999995</v>
      </c>
      <c r="J33" s="735"/>
      <c r="K33" s="735"/>
      <c r="L33" s="735"/>
      <c r="M33" s="735"/>
      <c r="N33" s="735"/>
      <c r="O33" s="735"/>
      <c r="P33" s="735"/>
      <c r="Q33" s="735"/>
      <c r="R33" s="735"/>
      <c r="S33" s="735"/>
      <c r="T33" s="735"/>
      <c r="U33" s="735"/>
      <c r="V33" s="735"/>
    </row>
    <row r="34" spans="1:22" x14ac:dyDescent="0.3">
      <c r="A34" s="399"/>
      <c r="B34" s="532" t="s">
        <v>214</v>
      </c>
      <c r="C34" s="144">
        <v>0</v>
      </c>
      <c r="D34" s="144">
        <v>3.9990000000000001</v>
      </c>
      <c r="E34" s="179">
        <v>3.9990000000000001</v>
      </c>
      <c r="F34" s="144">
        <v>352.60400000000004</v>
      </c>
      <c r="G34" s="144">
        <v>525.7170000000001</v>
      </c>
      <c r="H34" s="177">
        <v>173.11300000000006</v>
      </c>
      <c r="J34" s="735"/>
      <c r="K34" s="735"/>
      <c r="L34" s="735"/>
      <c r="M34" s="735"/>
      <c r="N34" s="735"/>
      <c r="O34" s="735"/>
      <c r="P34" s="735"/>
      <c r="Q34" s="735"/>
      <c r="R34" s="735"/>
      <c r="S34" s="735"/>
      <c r="T34" s="735"/>
      <c r="U34" s="735"/>
      <c r="V34" s="735"/>
    </row>
    <row r="35" spans="1:22" x14ac:dyDescent="0.3">
      <c r="A35" s="399"/>
      <c r="B35" s="532" t="s">
        <v>215</v>
      </c>
      <c r="C35" s="144">
        <v>0</v>
      </c>
      <c r="D35" s="96">
        <v>41.640999999999998</v>
      </c>
      <c r="E35" s="685">
        <v>41.640999999999998</v>
      </c>
      <c r="F35" s="144">
        <v>47.027000000000001</v>
      </c>
      <c r="G35" s="144">
        <v>544.73599999999999</v>
      </c>
      <c r="H35" s="177">
        <v>497.709</v>
      </c>
      <c r="J35" s="735"/>
      <c r="K35" s="735"/>
      <c r="L35" s="735"/>
      <c r="M35" s="735"/>
      <c r="N35" s="735"/>
      <c r="O35" s="735"/>
      <c r="P35" s="735"/>
      <c r="Q35" s="735"/>
      <c r="R35" s="735"/>
      <c r="S35" s="735"/>
      <c r="T35" s="735"/>
      <c r="U35" s="735"/>
      <c r="V35" s="735"/>
    </row>
    <row r="36" spans="1:22" x14ac:dyDescent="0.3">
      <c r="A36" s="399"/>
      <c r="B36" s="650" t="s">
        <v>216</v>
      </c>
      <c r="C36" s="144">
        <v>58.745999999999995</v>
      </c>
      <c r="D36" s="96">
        <v>76.982000000000028</v>
      </c>
      <c r="E36" s="685">
        <v>18.236000000000033</v>
      </c>
      <c r="F36" s="144">
        <v>597.33699999999999</v>
      </c>
      <c r="G36" s="144">
        <v>2124.4179999999997</v>
      </c>
      <c r="H36" s="177">
        <v>1527.0809999999997</v>
      </c>
      <c r="J36" s="735"/>
      <c r="K36" s="735"/>
      <c r="L36" s="735"/>
      <c r="M36" s="735"/>
      <c r="N36" s="735"/>
      <c r="O36" s="735"/>
      <c r="P36" s="735"/>
      <c r="Q36" s="735"/>
      <c r="R36" s="735"/>
      <c r="S36" s="735"/>
      <c r="T36" s="735"/>
      <c r="U36" s="735"/>
      <c r="V36" s="735"/>
    </row>
    <row r="37" spans="1:22" x14ac:dyDescent="0.3">
      <c r="A37" s="631" t="s">
        <v>435</v>
      </c>
      <c r="C37" s="146">
        <v>141.72499999999999</v>
      </c>
      <c r="D37" s="146">
        <v>341.947</v>
      </c>
      <c r="E37" s="178">
        <v>200.22200000000001</v>
      </c>
      <c r="F37" s="146">
        <v>2055.614</v>
      </c>
      <c r="G37" s="146">
        <v>5976.3799999999992</v>
      </c>
      <c r="H37" s="178">
        <v>3920.7659999999992</v>
      </c>
      <c r="J37" s="735"/>
      <c r="K37" s="735"/>
      <c r="L37" s="735"/>
      <c r="M37" s="735"/>
      <c r="N37" s="735"/>
      <c r="O37" s="735"/>
      <c r="P37" s="735"/>
      <c r="Q37" s="735"/>
      <c r="R37" s="735"/>
      <c r="S37" s="735"/>
      <c r="T37" s="735"/>
      <c r="U37" s="735"/>
      <c r="V37" s="735"/>
    </row>
    <row r="38" spans="1:22" x14ac:dyDescent="0.3">
      <c r="A38" s="649"/>
      <c r="B38" s="648" t="s">
        <v>529</v>
      </c>
      <c r="C38" s="144">
        <v>10.010999999999999</v>
      </c>
      <c r="D38" s="144">
        <v>32.098999999999997</v>
      </c>
      <c r="E38" s="685">
        <v>22.087999999999997</v>
      </c>
      <c r="F38" s="144">
        <v>138.83099999999999</v>
      </c>
      <c r="G38" s="141">
        <v>207.46800000000002</v>
      </c>
      <c r="H38" s="179">
        <v>68.637000000000029</v>
      </c>
      <c r="J38" s="735"/>
      <c r="K38" s="735"/>
      <c r="L38" s="735"/>
      <c r="M38" s="735"/>
      <c r="N38" s="735"/>
      <c r="O38" s="735"/>
      <c r="P38" s="735"/>
      <c r="Q38" s="735"/>
      <c r="R38" s="735"/>
      <c r="S38" s="735"/>
      <c r="T38" s="735"/>
      <c r="U38" s="735"/>
      <c r="V38" s="735"/>
    </row>
    <row r="39" spans="1:22" x14ac:dyDescent="0.3">
      <c r="A39" s="399"/>
      <c r="B39" s="532" t="s">
        <v>618</v>
      </c>
      <c r="C39" s="144">
        <v>8.9019999999999992</v>
      </c>
      <c r="D39" s="96">
        <v>4.0000000000000001E-3</v>
      </c>
      <c r="E39" s="179">
        <v>-8.8979999999999997</v>
      </c>
      <c r="F39" s="404">
        <v>118.45100000000001</v>
      </c>
      <c r="G39" s="96">
        <v>2.7999999999999997E-2</v>
      </c>
      <c r="H39" s="177">
        <v>-118.423</v>
      </c>
      <c r="J39" s="735"/>
      <c r="K39" s="735"/>
      <c r="L39" s="735"/>
      <c r="M39" s="735"/>
      <c r="N39" s="735"/>
      <c r="O39" s="735"/>
      <c r="P39" s="735"/>
      <c r="Q39" s="735"/>
      <c r="R39" s="735"/>
      <c r="S39" s="735"/>
      <c r="T39" s="735"/>
      <c r="U39" s="735"/>
      <c r="V39" s="735"/>
    </row>
    <row r="40" spans="1:22" x14ac:dyDescent="0.3">
      <c r="A40" s="399"/>
      <c r="B40" s="532" t="s">
        <v>595</v>
      </c>
      <c r="C40" s="141">
        <v>0</v>
      </c>
      <c r="D40" s="144">
        <v>31.106000000000002</v>
      </c>
      <c r="E40" s="179">
        <v>31.106000000000002</v>
      </c>
      <c r="F40" s="96">
        <v>560.12299999999993</v>
      </c>
      <c r="G40" s="141">
        <v>56.230000000000004</v>
      </c>
      <c r="H40" s="177">
        <v>-503.89299999999992</v>
      </c>
      <c r="J40" s="735"/>
      <c r="K40" s="735"/>
      <c r="L40" s="735"/>
      <c r="M40" s="735"/>
      <c r="N40" s="735"/>
      <c r="O40" s="735"/>
      <c r="P40" s="735"/>
      <c r="Q40" s="735"/>
      <c r="R40" s="735"/>
      <c r="S40" s="735"/>
      <c r="T40" s="735"/>
      <c r="U40" s="735"/>
      <c r="V40" s="735"/>
    </row>
    <row r="41" spans="1:22" x14ac:dyDescent="0.3">
      <c r="A41" s="399"/>
      <c r="B41" s="532" t="s">
        <v>652</v>
      </c>
      <c r="C41" s="144">
        <v>5.0030000000000001</v>
      </c>
      <c r="D41" s="144">
        <v>0</v>
      </c>
      <c r="E41" s="177">
        <v>-5.0030000000000001</v>
      </c>
      <c r="F41" s="96">
        <v>29.777000000000001</v>
      </c>
      <c r="G41" s="141">
        <v>169.267</v>
      </c>
      <c r="H41" s="177">
        <v>139.49</v>
      </c>
      <c r="J41" s="735"/>
      <c r="K41" s="735"/>
      <c r="L41" s="735"/>
      <c r="M41" s="735"/>
      <c r="N41" s="735"/>
      <c r="O41" s="735"/>
      <c r="P41" s="735"/>
      <c r="Q41" s="735"/>
      <c r="R41" s="735"/>
      <c r="S41" s="735"/>
      <c r="T41" s="735"/>
      <c r="U41" s="735"/>
      <c r="V41" s="735"/>
    </row>
    <row r="42" spans="1:22" x14ac:dyDescent="0.3">
      <c r="A42" s="399"/>
      <c r="B42" s="532" t="s">
        <v>592</v>
      </c>
      <c r="C42" s="144">
        <v>104.01900000000001</v>
      </c>
      <c r="D42" s="144">
        <v>0</v>
      </c>
      <c r="E42" s="177">
        <v>-104.01900000000001</v>
      </c>
      <c r="F42" s="144">
        <v>1145.1539999999998</v>
      </c>
      <c r="G42" s="144">
        <v>142.822</v>
      </c>
      <c r="H42" s="177">
        <v>-1002.3319999999998</v>
      </c>
      <c r="J42" s="735"/>
      <c r="K42" s="735"/>
      <c r="L42" s="735"/>
      <c r="M42" s="735"/>
      <c r="N42" s="735"/>
      <c r="O42" s="735"/>
      <c r="P42" s="735"/>
      <c r="Q42" s="735"/>
      <c r="R42" s="735"/>
      <c r="S42" s="735"/>
      <c r="T42" s="735"/>
      <c r="U42" s="735"/>
      <c r="V42" s="735"/>
    </row>
    <row r="43" spans="1:22" x14ac:dyDescent="0.3">
      <c r="A43" s="399"/>
      <c r="B43" s="650" t="s">
        <v>239</v>
      </c>
      <c r="C43" s="141">
        <v>0</v>
      </c>
      <c r="D43" s="141">
        <v>0</v>
      </c>
      <c r="E43" s="179">
        <v>0</v>
      </c>
      <c r="F43" s="141">
        <v>43.392999999999802</v>
      </c>
      <c r="G43" s="96">
        <v>0.10999999999989996</v>
      </c>
      <c r="H43" s="179">
        <v>-43.282999999999902</v>
      </c>
      <c r="J43" s="735"/>
      <c r="K43" s="735"/>
      <c r="L43" s="735"/>
      <c r="M43" s="735"/>
      <c r="N43" s="735"/>
      <c r="O43" s="735"/>
      <c r="P43" s="735"/>
      <c r="Q43" s="735"/>
      <c r="R43" s="735"/>
      <c r="S43" s="735"/>
      <c r="T43" s="735"/>
      <c r="U43" s="735"/>
      <c r="V43" s="735"/>
    </row>
    <row r="44" spans="1:22" x14ac:dyDescent="0.3">
      <c r="A44" s="486" t="s">
        <v>451</v>
      </c>
      <c r="B44" s="476"/>
      <c r="C44" s="146">
        <v>127.935</v>
      </c>
      <c r="D44" s="146">
        <v>63.208999999999996</v>
      </c>
      <c r="E44" s="178">
        <v>-64.725999999999999</v>
      </c>
      <c r="F44" s="146">
        <v>2035.7289999999996</v>
      </c>
      <c r="G44" s="146">
        <v>575.92499999999995</v>
      </c>
      <c r="H44" s="178">
        <v>-1459.8039999999996</v>
      </c>
      <c r="J44" s="735"/>
      <c r="K44" s="735"/>
      <c r="L44" s="735"/>
      <c r="M44" s="735"/>
      <c r="N44" s="735"/>
      <c r="O44" s="735"/>
      <c r="P44" s="735"/>
      <c r="Q44" s="735"/>
      <c r="R44" s="735"/>
      <c r="S44" s="735"/>
      <c r="T44" s="735"/>
      <c r="U44" s="735"/>
      <c r="V44" s="735"/>
    </row>
    <row r="45" spans="1:22" x14ac:dyDescent="0.3">
      <c r="A45" s="150" t="s">
        <v>114</v>
      </c>
      <c r="B45" s="150"/>
      <c r="C45" s="150">
        <v>1566.627</v>
      </c>
      <c r="D45" s="180">
        <v>1545.5160000000005</v>
      </c>
      <c r="E45" s="150">
        <v>-21.110999999999422</v>
      </c>
      <c r="F45" s="150">
        <v>21593.578999999994</v>
      </c>
      <c r="G45" s="180">
        <v>20815.85999999999</v>
      </c>
      <c r="H45" s="150">
        <v>-777.7190000000046</v>
      </c>
      <c r="J45" s="735"/>
      <c r="K45" s="735"/>
      <c r="L45" s="735"/>
      <c r="M45" s="735"/>
      <c r="N45" s="735"/>
      <c r="O45" s="735"/>
      <c r="P45" s="735"/>
      <c r="Q45" s="735"/>
      <c r="R45" s="735"/>
      <c r="S45" s="735"/>
      <c r="T45" s="735"/>
      <c r="U45" s="735"/>
      <c r="V45" s="735"/>
    </row>
    <row r="46" spans="1:22" x14ac:dyDescent="0.3">
      <c r="A46" s="225" t="s">
        <v>436</v>
      </c>
      <c r="B46" s="152"/>
      <c r="C46" s="152">
        <v>114.65199999999999</v>
      </c>
      <c r="D46" s="746">
        <v>8.9550000000000001</v>
      </c>
      <c r="E46" s="152">
        <v>-105.69699999999999</v>
      </c>
      <c r="F46" s="152">
        <v>2873.37</v>
      </c>
      <c r="G46" s="152">
        <v>927.92700000000013</v>
      </c>
      <c r="H46" s="152">
        <v>-1945.4429999999998</v>
      </c>
      <c r="J46" s="735"/>
      <c r="K46" s="735"/>
      <c r="L46" s="735"/>
      <c r="M46" s="735"/>
      <c r="N46" s="735"/>
      <c r="O46" s="735"/>
      <c r="P46" s="735"/>
      <c r="Q46" s="735"/>
      <c r="R46" s="735"/>
      <c r="S46" s="735"/>
      <c r="T46" s="735"/>
      <c r="U46" s="735"/>
      <c r="V46" s="735"/>
    </row>
    <row r="47" spans="1:22" x14ac:dyDescent="0.3">
      <c r="A47" s="225" t="s">
        <v>437</v>
      </c>
      <c r="B47" s="152"/>
      <c r="C47" s="152">
        <v>1451.9749999999999</v>
      </c>
      <c r="D47" s="691">
        <v>1536.5610000000006</v>
      </c>
      <c r="E47" s="152">
        <v>84.586000000000695</v>
      </c>
      <c r="F47" s="152">
        <v>18720.208999999995</v>
      </c>
      <c r="G47" s="152">
        <v>19887.93299999999</v>
      </c>
      <c r="H47" s="152">
        <v>1167.7239999999947</v>
      </c>
      <c r="J47" s="735"/>
      <c r="K47" s="735"/>
      <c r="L47" s="735"/>
      <c r="M47" s="735"/>
      <c r="N47" s="735"/>
      <c r="O47" s="735"/>
      <c r="P47" s="735"/>
      <c r="Q47" s="735"/>
      <c r="R47" s="735"/>
      <c r="S47" s="735"/>
      <c r="T47" s="735"/>
      <c r="U47" s="735"/>
      <c r="V47" s="735"/>
    </row>
    <row r="48" spans="1:22" x14ac:dyDescent="0.3">
      <c r="A48" s="480" t="s">
        <v>438</v>
      </c>
      <c r="B48" s="154"/>
      <c r="C48" s="154">
        <v>885.61299999999983</v>
      </c>
      <c r="D48" s="154">
        <v>920.26700000000005</v>
      </c>
      <c r="E48" s="154">
        <v>34.654000000000224</v>
      </c>
      <c r="F48" s="154">
        <v>12665.616000000002</v>
      </c>
      <c r="G48" s="154">
        <v>10288.296</v>
      </c>
      <c r="H48" s="154">
        <v>-2377.3200000000015</v>
      </c>
      <c r="J48" s="735"/>
      <c r="K48" s="735"/>
      <c r="L48" s="735"/>
      <c r="M48" s="735"/>
      <c r="N48" s="735"/>
      <c r="O48" s="735"/>
      <c r="P48" s="735"/>
      <c r="Q48" s="735"/>
      <c r="R48" s="735"/>
      <c r="S48" s="735"/>
      <c r="T48" s="735"/>
      <c r="U48" s="735"/>
      <c r="V48" s="735"/>
    </row>
    <row r="49" spans="1:147" x14ac:dyDescent="0.3">
      <c r="A49" s="480" t="s">
        <v>439</v>
      </c>
      <c r="B49" s="154"/>
      <c r="C49" s="154">
        <v>681.01400000000012</v>
      </c>
      <c r="D49" s="154">
        <v>625.24900000000048</v>
      </c>
      <c r="E49" s="154">
        <v>-55.764999999999645</v>
      </c>
      <c r="F49" s="154">
        <v>8927.9629999999925</v>
      </c>
      <c r="G49" s="154">
        <v>10527.563999999989</v>
      </c>
      <c r="H49" s="154">
        <v>1599.6009999999969</v>
      </c>
      <c r="J49" s="735"/>
      <c r="K49" s="735"/>
      <c r="L49" s="735"/>
      <c r="M49" s="735"/>
      <c r="N49" s="735"/>
      <c r="O49" s="735"/>
      <c r="P49" s="735"/>
      <c r="Q49" s="735"/>
      <c r="R49" s="735"/>
      <c r="S49" s="735"/>
      <c r="T49" s="735"/>
      <c r="U49" s="735"/>
      <c r="V49" s="735"/>
    </row>
    <row r="50" spans="1:147" x14ac:dyDescent="0.3">
      <c r="A50" s="481" t="s">
        <v>440</v>
      </c>
      <c r="B50" s="478"/>
      <c r="C50" s="478">
        <v>512.35800000000006</v>
      </c>
      <c r="D50" s="466">
        <v>809.09900000000005</v>
      </c>
      <c r="E50" s="479">
        <v>296.74099999999999</v>
      </c>
      <c r="F50" s="479">
        <v>9022.5810000000001</v>
      </c>
      <c r="G50" s="479">
        <v>8825.6080000000002</v>
      </c>
      <c r="H50" s="479">
        <v>-196.97299999999996</v>
      </c>
      <c r="J50" s="735"/>
      <c r="K50" s="735"/>
      <c r="L50" s="735"/>
      <c r="M50" s="735"/>
      <c r="N50" s="735"/>
      <c r="O50" s="735"/>
      <c r="P50" s="735"/>
      <c r="Q50" s="735"/>
      <c r="R50" s="735"/>
      <c r="S50" s="735"/>
      <c r="T50" s="735"/>
      <c r="U50" s="735"/>
      <c r="V50" s="735"/>
    </row>
    <row r="51" spans="1:147" x14ac:dyDescent="0.3">
      <c r="B51" s="84"/>
      <c r="C51" s="84"/>
      <c r="D51" s="84"/>
      <c r="E51" s="84"/>
      <c r="F51" s="84"/>
      <c r="G51" s="84"/>
      <c r="H51" s="161" t="s">
        <v>217</v>
      </c>
    </row>
    <row r="52" spans="1:147" x14ac:dyDescent="0.3">
      <c r="A52" s="428" t="s">
        <v>523</v>
      </c>
      <c r="B52" s="84"/>
      <c r="C52" s="84"/>
      <c r="D52" s="84"/>
      <c r="E52" s="84"/>
      <c r="F52" s="84"/>
      <c r="G52" s="84"/>
      <c r="H52" s="84"/>
      <c r="AD52" s="384"/>
      <c r="AE52" s="384"/>
      <c r="AF52" s="384"/>
      <c r="AG52" s="384"/>
      <c r="AH52" s="384"/>
      <c r="AI52" s="384"/>
      <c r="AJ52" s="384"/>
      <c r="AK52" s="384"/>
      <c r="AL52" s="384"/>
      <c r="AM52" s="384"/>
      <c r="AN52" s="384"/>
      <c r="AO52" s="384"/>
      <c r="AP52" s="384"/>
      <c r="AQ52" s="384"/>
      <c r="AR52" s="384"/>
      <c r="AS52" s="384"/>
      <c r="AT52" s="384"/>
      <c r="AU52" s="384"/>
      <c r="AV52" s="384"/>
      <c r="AW52" s="384"/>
      <c r="AX52" s="384"/>
      <c r="AY52" s="384"/>
      <c r="AZ52" s="384"/>
      <c r="BA52" s="384"/>
      <c r="BB52" s="384"/>
      <c r="BC52" s="384"/>
      <c r="BD52" s="384"/>
      <c r="BE52" s="384"/>
      <c r="BF52" s="384"/>
      <c r="BG52" s="384"/>
      <c r="BH52" s="384"/>
      <c r="BI52" s="384"/>
      <c r="BJ52" s="384"/>
      <c r="BK52" s="384"/>
      <c r="BL52" s="384"/>
      <c r="BM52" s="384"/>
      <c r="BN52" s="384"/>
      <c r="BO52" s="384"/>
      <c r="BP52" s="384"/>
      <c r="BQ52" s="384"/>
      <c r="BR52" s="384"/>
      <c r="BS52" s="384"/>
      <c r="BT52" s="384"/>
      <c r="BU52" s="384"/>
      <c r="BV52" s="384"/>
      <c r="BW52" s="384"/>
      <c r="BX52" s="384"/>
      <c r="BY52" s="384"/>
      <c r="BZ52" s="384"/>
      <c r="CA52" s="384"/>
      <c r="CB52" s="384"/>
      <c r="CC52" s="384"/>
      <c r="CD52" s="384"/>
      <c r="CE52" s="384"/>
      <c r="CF52" s="384"/>
      <c r="CG52" s="384"/>
      <c r="CH52" s="384"/>
      <c r="CI52" s="384"/>
      <c r="CJ52" s="384"/>
      <c r="CK52" s="384"/>
      <c r="CL52" s="384"/>
      <c r="CM52" s="384"/>
      <c r="CN52" s="384"/>
      <c r="CO52" s="384"/>
      <c r="CP52" s="384"/>
      <c r="CQ52" s="384"/>
      <c r="CR52" s="384"/>
      <c r="CS52" s="384"/>
      <c r="CT52" s="384"/>
      <c r="CU52" s="384"/>
      <c r="CV52" s="384"/>
      <c r="CW52" s="384"/>
      <c r="CX52" s="384"/>
      <c r="CY52" s="384"/>
      <c r="CZ52" s="384"/>
      <c r="DA52" s="384"/>
      <c r="DB52" s="384"/>
      <c r="DC52" s="384"/>
      <c r="DD52" s="384"/>
      <c r="DE52" s="384"/>
      <c r="DF52" s="384"/>
      <c r="DG52" s="384"/>
      <c r="DH52" s="384"/>
      <c r="DI52" s="384"/>
      <c r="DJ52" s="384"/>
      <c r="DK52" s="384"/>
      <c r="DL52" s="384"/>
      <c r="DM52" s="384"/>
      <c r="DN52" s="384"/>
      <c r="DO52" s="384"/>
      <c r="DP52" s="384"/>
      <c r="DQ52" s="384"/>
      <c r="DR52" s="384"/>
      <c r="DS52" s="384"/>
      <c r="DT52" s="384"/>
      <c r="DU52" s="384"/>
      <c r="DV52" s="384"/>
      <c r="DW52" s="384"/>
      <c r="DX52" s="384"/>
      <c r="DY52" s="384"/>
      <c r="DZ52" s="384"/>
      <c r="EA52" s="384"/>
      <c r="EB52" s="384"/>
      <c r="EC52" s="384"/>
      <c r="ED52" s="384"/>
      <c r="EE52" s="384"/>
      <c r="EF52" s="384"/>
      <c r="EG52" s="384"/>
      <c r="EH52" s="384"/>
      <c r="EI52" s="384"/>
      <c r="EJ52" s="384"/>
      <c r="EK52" s="384"/>
      <c r="EL52" s="384"/>
      <c r="EM52" s="384"/>
      <c r="EN52" s="384"/>
      <c r="EO52" s="384"/>
      <c r="EP52" s="384"/>
      <c r="EQ52" s="384"/>
    </row>
    <row r="53" spans="1:147" x14ac:dyDescent="0.3">
      <c r="A53" s="428"/>
      <c r="B53" s="84"/>
      <c r="C53" s="84"/>
      <c r="D53" s="84"/>
      <c r="E53" s="84"/>
      <c r="F53" s="84"/>
      <c r="G53" s="84"/>
      <c r="H53" s="84"/>
    </row>
    <row r="54" spans="1:147" x14ac:dyDescent="0.3">
      <c r="A54" s="428"/>
      <c r="C54" s="182"/>
      <c r="D54" s="182"/>
      <c r="E54" s="182"/>
      <c r="F54" s="182"/>
      <c r="G54" s="182"/>
    </row>
  </sheetData>
  <sortState xmlns:xlrd2="http://schemas.microsoft.com/office/spreadsheetml/2017/richdata2" ref="B11:H11">
    <sortCondition ref="B11"/>
  </sortState>
  <mergeCells count="4">
    <mergeCell ref="A3:A4"/>
    <mergeCell ref="C3:E3"/>
    <mergeCell ref="F3:H3"/>
    <mergeCell ref="B3:B4"/>
  </mergeCells>
  <conditionalFormatting sqref="C13">
    <cfRule type="cellIs" dxfId="155" priority="19" operator="between">
      <formula>0</formula>
      <formula>0.5</formula>
    </cfRule>
    <cfRule type="cellIs" dxfId="154" priority="20" operator="between">
      <formula>0</formula>
      <formula>0.49</formula>
    </cfRule>
  </conditionalFormatting>
  <conditionalFormatting sqref="C15">
    <cfRule type="cellIs" dxfId="153" priority="180" operator="between">
      <formula>0</formula>
      <formula>0.5</formula>
    </cfRule>
    <cfRule type="cellIs" dxfId="152" priority="181" operator="between">
      <formula>0</formula>
      <formula>0.49</formula>
    </cfRule>
  </conditionalFormatting>
  <conditionalFormatting sqref="C20:C23">
    <cfRule type="cellIs" dxfId="151" priority="17" operator="between">
      <formula>0</formula>
      <formula>0.5</formula>
    </cfRule>
    <cfRule type="cellIs" dxfId="150" priority="18" operator="between">
      <formula>0</formula>
      <formula>0.49</formula>
    </cfRule>
  </conditionalFormatting>
  <conditionalFormatting sqref="C33">
    <cfRule type="cellIs" dxfId="149" priority="33" operator="between">
      <formula>0</formula>
      <formula>0.5</formula>
    </cfRule>
    <cfRule type="cellIs" dxfId="148" priority="34" operator="between">
      <formula>0</formula>
      <formula>0.49</formula>
    </cfRule>
  </conditionalFormatting>
  <conditionalFormatting sqref="D16">
    <cfRule type="cellIs" dxfId="147" priority="100" operator="between">
      <formula>0</formula>
      <formula>0.5</formula>
    </cfRule>
    <cfRule type="cellIs" dxfId="146" priority="101" operator="between">
      <formula>0</formula>
      <formula>0.49</formula>
    </cfRule>
  </conditionalFormatting>
  <conditionalFormatting sqref="D30:D31">
    <cfRule type="cellIs" dxfId="145" priority="2" operator="between">
      <formula>0</formula>
      <formula>0.49</formula>
    </cfRule>
    <cfRule type="cellIs" dxfId="144" priority="1" operator="between">
      <formula>0</formula>
      <formula>0.5</formula>
    </cfRule>
  </conditionalFormatting>
  <conditionalFormatting sqref="D36">
    <cfRule type="cellIs" dxfId="143" priority="53" operator="between">
      <formula>0</formula>
      <formula>0.49</formula>
    </cfRule>
  </conditionalFormatting>
  <conditionalFormatting sqref="D39">
    <cfRule type="cellIs" dxfId="142" priority="3" operator="between">
      <formula>0</formula>
      <formula>0.5</formula>
    </cfRule>
    <cfRule type="cellIs" dxfId="141" priority="4" operator="between">
      <formula>0</formula>
      <formula>0.49</formula>
    </cfRule>
  </conditionalFormatting>
  <conditionalFormatting sqref="D46">
    <cfRule type="cellIs" dxfId="140" priority="5" operator="between">
      <formula>0</formula>
      <formula>0.5</formula>
    </cfRule>
    <cfRule type="cellIs" dxfId="139" priority="6" operator="between">
      <formula>0</formula>
      <formula>0.49</formula>
    </cfRule>
  </conditionalFormatting>
  <conditionalFormatting sqref="D17:E17">
    <cfRule type="cellIs" dxfId="138" priority="71" operator="between">
      <formula>0</formula>
      <formula>0.49</formula>
    </cfRule>
    <cfRule type="cellIs" dxfId="137" priority="70" operator="between">
      <formula>0</formula>
      <formula>0.5</formula>
    </cfRule>
  </conditionalFormatting>
  <conditionalFormatting sqref="D22:E23">
    <cfRule type="cellIs" dxfId="136" priority="149" operator="between">
      <formula>0</formula>
      <formula>0.49</formula>
    </cfRule>
    <cfRule type="cellIs" dxfId="135" priority="148" operator="between">
      <formula>0</formula>
      <formula>0.5</formula>
    </cfRule>
  </conditionalFormatting>
  <conditionalFormatting sqref="D28:E28">
    <cfRule type="cellIs" dxfId="134" priority="7" operator="between">
      <formula>0</formula>
      <formula>0.5</formula>
    </cfRule>
    <cfRule type="cellIs" dxfId="133" priority="8" operator="between">
      <formula>0</formula>
      <formula>0.49</formula>
    </cfRule>
  </conditionalFormatting>
  <conditionalFormatting sqref="D35:E35">
    <cfRule type="cellIs" dxfId="132" priority="185" operator="between">
      <formula>0</formula>
      <formula>0.49</formula>
    </cfRule>
  </conditionalFormatting>
  <conditionalFormatting sqref="D35:E36">
    <cfRule type="cellIs" dxfId="131" priority="52" operator="between">
      <formula>0</formula>
      <formula>0.5</formula>
    </cfRule>
  </conditionalFormatting>
  <conditionalFormatting sqref="E7">
    <cfRule type="cellIs" dxfId="130" priority="144" operator="between">
      <formula>0</formula>
      <formula>0.5</formula>
    </cfRule>
    <cfRule type="cellIs" dxfId="129" priority="145" operator="between">
      <formula>0</formula>
      <formula>0.49</formula>
    </cfRule>
  </conditionalFormatting>
  <conditionalFormatting sqref="E36">
    <cfRule type="cellIs" dxfId="128" priority="99" operator="between">
      <formula>-0.49</formula>
      <formula>0</formula>
    </cfRule>
  </conditionalFormatting>
  <conditionalFormatting sqref="E38">
    <cfRule type="cellIs" dxfId="127" priority="28" operator="between">
      <formula>0</formula>
      <formula>0.49</formula>
    </cfRule>
    <cfRule type="cellIs" dxfId="126" priority="27" operator="between">
      <formula>0</formula>
      <formula>0.5</formula>
    </cfRule>
  </conditionalFormatting>
  <conditionalFormatting sqref="F40:F41">
    <cfRule type="cellIs" dxfId="125" priority="105" operator="between">
      <formula>0</formula>
      <formula>0.49</formula>
    </cfRule>
    <cfRule type="cellIs" dxfId="124" priority="104" operator="between">
      <formula>0</formula>
      <formula>0.5</formula>
    </cfRule>
  </conditionalFormatting>
  <conditionalFormatting sqref="F43:G43">
    <cfRule type="cellIs" dxfId="123" priority="22" operator="between">
      <formula>0</formula>
      <formula>0.49</formula>
    </cfRule>
    <cfRule type="cellIs" dxfId="122" priority="21" operator="between">
      <formula>0</formula>
      <formula>0.5</formula>
    </cfRule>
  </conditionalFormatting>
  <conditionalFormatting sqref="G22">
    <cfRule type="cellIs" dxfId="121" priority="198" operator="between">
      <formula>0</formula>
      <formula>0.5</formula>
    </cfRule>
    <cfRule type="cellIs" dxfId="120" priority="199" operator="between">
      <formula>0</formula>
      <formula>0.49</formula>
    </cfRule>
  </conditionalFormatting>
  <conditionalFormatting sqref="G27:G28">
    <cfRule type="cellIs" dxfId="119" priority="94" operator="between">
      <formula>0</formula>
      <formula>0.5</formula>
    </cfRule>
    <cfRule type="cellIs" dxfId="118" priority="95" operator="between">
      <formula>0</formula>
      <formula>0.49</formula>
    </cfRule>
  </conditionalFormatting>
  <conditionalFormatting sqref="G39:G40">
    <cfRule type="cellIs" dxfId="117" priority="60" operator="between">
      <formula>0</formula>
      <formula>0.5</formula>
    </cfRule>
    <cfRule type="cellIs" dxfId="116" priority="61" operator="between">
      <formula>0</formula>
      <formula>0.49</formula>
    </cfRule>
  </conditionalFormatting>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Hoja26"/>
  <dimension ref="A1:AI112"/>
  <sheetViews>
    <sheetView workbookViewId="0"/>
  </sheetViews>
  <sheetFormatPr baseColWidth="10" defaultRowHeight="14" x14ac:dyDescent="0.3"/>
  <cols>
    <col min="1" max="1" width="30.58203125" customWidth="1"/>
    <col min="8" max="8" width="11.08203125" customWidth="1"/>
    <col min="9" max="35" width="11" style="1"/>
  </cols>
  <sheetData>
    <row r="1" spans="1:8" x14ac:dyDescent="0.3">
      <c r="A1" s="53" t="s">
        <v>30</v>
      </c>
      <c r="B1" s="53"/>
      <c r="C1" s="53"/>
      <c r="D1" s="6"/>
      <c r="E1" s="6"/>
      <c r="F1" s="6"/>
      <c r="G1" s="6"/>
      <c r="H1" s="3"/>
    </row>
    <row r="2" spans="1:8" x14ac:dyDescent="0.3">
      <c r="A2" s="54"/>
      <c r="B2" s="54"/>
      <c r="C2" s="54"/>
      <c r="D2" s="65"/>
      <c r="E2" s="65"/>
      <c r="F2" s="65"/>
      <c r="G2" s="108"/>
      <c r="H2" s="55" t="s">
        <v>149</v>
      </c>
    </row>
    <row r="3" spans="1:8" x14ac:dyDescent="0.3">
      <c r="A3" s="56"/>
      <c r="B3" s="786">
        <f>INDICE!A3</f>
        <v>46203</v>
      </c>
      <c r="C3" s="787"/>
      <c r="D3" s="787" t="s">
        <v>115</v>
      </c>
      <c r="E3" s="787"/>
      <c r="F3" s="787" t="s">
        <v>116</v>
      </c>
      <c r="G3" s="787"/>
      <c r="H3" s="787"/>
    </row>
    <row r="4" spans="1:8" x14ac:dyDescent="0.3">
      <c r="A4" s="66"/>
      <c r="B4" s="82" t="s">
        <v>47</v>
      </c>
      <c r="C4" s="82" t="s">
        <v>441</v>
      </c>
      <c r="D4" s="82" t="s">
        <v>47</v>
      </c>
      <c r="E4" s="82" t="s">
        <v>441</v>
      </c>
      <c r="F4" s="82" t="s">
        <v>47</v>
      </c>
      <c r="G4" s="83" t="s">
        <v>441</v>
      </c>
      <c r="H4" s="83" t="s">
        <v>119</v>
      </c>
    </row>
    <row r="5" spans="1:8" x14ac:dyDescent="0.3">
      <c r="A5" t="s">
        <v>585</v>
      </c>
      <c r="B5" s="716">
        <v>7.1999999999999995E-2</v>
      </c>
      <c r="C5" s="73" t="s">
        <v>140</v>
      </c>
      <c r="D5" s="717">
        <v>0.52100000000000002</v>
      </c>
      <c r="E5" s="73">
        <v>-37.077294685990339</v>
      </c>
      <c r="F5" s="717">
        <v>0.99099999999999999</v>
      </c>
      <c r="G5" s="187">
        <v>-16.969686814015446</v>
      </c>
      <c r="H5" s="474">
        <v>100</v>
      </c>
    </row>
    <row r="6" spans="1:8" x14ac:dyDescent="0.3">
      <c r="A6" s="188" t="s">
        <v>241</v>
      </c>
      <c r="B6" s="724">
        <v>7.1999999999999995E-2</v>
      </c>
      <c r="C6" s="711" t="s">
        <v>140</v>
      </c>
      <c r="D6" s="715">
        <v>0.52100000000000002</v>
      </c>
      <c r="E6" s="711">
        <v>-37.077294685990339</v>
      </c>
      <c r="F6" s="718">
        <v>0.99099999999999999</v>
      </c>
      <c r="G6" s="188">
        <v>-16.969686814015446</v>
      </c>
      <c r="H6" s="188">
        <v>100</v>
      </c>
    </row>
    <row r="7" spans="1:8" x14ac:dyDescent="0.3">
      <c r="A7" s="556" t="s">
        <v>242</v>
      </c>
      <c r="B7" s="677">
        <f>B6/'Consumo PP'!B11*100</f>
        <v>1.3451827944798221E-3</v>
      </c>
      <c r="C7" s="619"/>
      <c r="D7" s="677">
        <f>D6/'Consumo PP'!D11*100</f>
        <v>1.7588758271073063E-3</v>
      </c>
      <c r="E7" s="619"/>
      <c r="F7" s="677">
        <f>F6/'Consumo PP'!F11*100</f>
        <v>1.6495065318011908E-3</v>
      </c>
      <c r="G7" s="556"/>
      <c r="H7" s="618"/>
    </row>
    <row r="8" spans="1:8" x14ac:dyDescent="0.3">
      <c r="A8" s="80" t="s">
        <v>561</v>
      </c>
      <c r="B8" s="59"/>
      <c r="C8" s="108"/>
      <c r="D8" s="108"/>
      <c r="E8" s="108"/>
      <c r="F8" s="108"/>
      <c r="G8" s="108"/>
      <c r="H8" s="161" t="s">
        <v>217</v>
      </c>
    </row>
    <row r="9" spans="1:8" s="1" customFormat="1" x14ac:dyDescent="0.3">
      <c r="A9" s="80" t="s">
        <v>516</v>
      </c>
      <c r="B9" s="108"/>
    </row>
    <row r="10" spans="1:8" s="1" customFormat="1" x14ac:dyDescent="0.3">
      <c r="A10" s="720" t="s">
        <v>523</v>
      </c>
    </row>
    <row r="11" spans="1:8" s="1" customFormat="1" x14ac:dyDescent="0.3"/>
    <row r="12" spans="1:8" s="1" customFormat="1" x14ac:dyDescent="0.3"/>
    <row r="13" spans="1:8" s="1" customFormat="1" x14ac:dyDescent="0.3"/>
    <row r="14" spans="1:8" s="1" customFormat="1" x14ac:dyDescent="0.3"/>
    <row r="15" spans="1:8" s="1" customFormat="1" x14ac:dyDescent="0.3"/>
    <row r="16" spans="1:8" s="1" customFormat="1" x14ac:dyDescent="0.3"/>
    <row r="17" s="1" customFormat="1" x14ac:dyDescent="0.3"/>
    <row r="18" s="1" customFormat="1" x14ac:dyDescent="0.3"/>
    <row r="19" s="1" customFormat="1" x14ac:dyDescent="0.3"/>
    <row r="20" s="1" customFormat="1" x14ac:dyDescent="0.3"/>
    <row r="21" s="1" customFormat="1" x14ac:dyDescent="0.3"/>
    <row r="22" s="1" customFormat="1" x14ac:dyDescent="0.3"/>
    <row r="23" s="1" customFormat="1" x14ac:dyDescent="0.3"/>
    <row r="24" s="1" customFormat="1" x14ac:dyDescent="0.3"/>
    <row r="25" s="1" customFormat="1" x14ac:dyDescent="0.3"/>
    <row r="26" s="1" customFormat="1" x14ac:dyDescent="0.3"/>
    <row r="27" s="1" customFormat="1" x14ac:dyDescent="0.3"/>
    <row r="28" s="1" customFormat="1" x14ac:dyDescent="0.3"/>
    <row r="29" s="1" customFormat="1" x14ac:dyDescent="0.3"/>
    <row r="30" s="1" customFormat="1" x14ac:dyDescent="0.3"/>
    <row r="31" s="1" customFormat="1" x14ac:dyDescent="0.3"/>
    <row r="32" s="1" customFormat="1" x14ac:dyDescent="0.3"/>
    <row r="33" s="1" customFormat="1" x14ac:dyDescent="0.3"/>
    <row r="34" s="1" customFormat="1" x14ac:dyDescent="0.3"/>
    <row r="35" s="1" customFormat="1" x14ac:dyDescent="0.3"/>
    <row r="36" s="1" customFormat="1" x14ac:dyDescent="0.3"/>
    <row r="37" s="1" customFormat="1" x14ac:dyDescent="0.3"/>
    <row r="38" s="1" customFormat="1" x14ac:dyDescent="0.3"/>
    <row r="39" s="1" customFormat="1" x14ac:dyDescent="0.3"/>
    <row r="40" s="1" customFormat="1" x14ac:dyDescent="0.3"/>
    <row r="41" s="1" customFormat="1" x14ac:dyDescent="0.3"/>
    <row r="42" s="1" customFormat="1" x14ac:dyDescent="0.3"/>
    <row r="43" s="1" customFormat="1" x14ac:dyDescent="0.3"/>
    <row r="44" s="1" customFormat="1" x14ac:dyDescent="0.3"/>
    <row r="45" s="1" customFormat="1" x14ac:dyDescent="0.3"/>
    <row r="46" s="1" customFormat="1" x14ac:dyDescent="0.3"/>
    <row r="47" s="1" customFormat="1" x14ac:dyDescent="0.3"/>
    <row r="48" s="1" customFormat="1" x14ac:dyDescent="0.3"/>
    <row r="49" s="1" customFormat="1" x14ac:dyDescent="0.3"/>
    <row r="50" s="1" customFormat="1" x14ac:dyDescent="0.3"/>
    <row r="51" s="1" customFormat="1" x14ac:dyDescent="0.3"/>
    <row r="52" s="1" customFormat="1" x14ac:dyDescent="0.3"/>
    <row r="53" s="1" customFormat="1" x14ac:dyDescent="0.3"/>
    <row r="54" s="1" customFormat="1" x14ac:dyDescent="0.3"/>
    <row r="55" s="1" customFormat="1" x14ac:dyDescent="0.3"/>
    <row r="56" s="1" customFormat="1" x14ac:dyDescent="0.3"/>
    <row r="57" s="1" customFormat="1" x14ac:dyDescent="0.3"/>
    <row r="58" s="1" customFormat="1" x14ac:dyDescent="0.3"/>
    <row r="59" s="1" customFormat="1" x14ac:dyDescent="0.3"/>
    <row r="60" s="1" customFormat="1" x14ac:dyDescent="0.3"/>
    <row r="61" s="1" customFormat="1" x14ac:dyDescent="0.3"/>
    <row r="62" s="1" customFormat="1" x14ac:dyDescent="0.3"/>
    <row r="63" s="1" customFormat="1" x14ac:dyDescent="0.3"/>
    <row r="64" s="1" customFormat="1" x14ac:dyDescent="0.3"/>
    <row r="65" s="1" customFormat="1" x14ac:dyDescent="0.3"/>
    <row r="66" s="1" customFormat="1" x14ac:dyDescent="0.3"/>
    <row r="67" s="1" customFormat="1" x14ac:dyDescent="0.3"/>
    <row r="68" s="1" customFormat="1" x14ac:dyDescent="0.3"/>
    <row r="69" s="1" customFormat="1" x14ac:dyDescent="0.3"/>
    <row r="70" s="1" customFormat="1" x14ac:dyDescent="0.3"/>
    <row r="71" s="1" customFormat="1" x14ac:dyDescent="0.3"/>
    <row r="72" s="1" customFormat="1" x14ac:dyDescent="0.3"/>
    <row r="73" s="1" customFormat="1" x14ac:dyDescent="0.3"/>
    <row r="74" s="1" customFormat="1" x14ac:dyDescent="0.3"/>
    <row r="75" s="1" customFormat="1" x14ac:dyDescent="0.3"/>
    <row r="76" s="1" customFormat="1" x14ac:dyDescent="0.3"/>
    <row r="77" s="1" customFormat="1" x14ac:dyDescent="0.3"/>
    <row r="78" s="1" customFormat="1" x14ac:dyDescent="0.3"/>
    <row r="79" s="1" customFormat="1" x14ac:dyDescent="0.3"/>
    <row r="80" s="1" customFormat="1" x14ac:dyDescent="0.3"/>
    <row r="81" s="1" customFormat="1" x14ac:dyDescent="0.3"/>
    <row r="82" s="1" customFormat="1" x14ac:dyDescent="0.3"/>
    <row r="83" s="1" customFormat="1" x14ac:dyDescent="0.3"/>
    <row r="84" s="1" customFormat="1" x14ac:dyDescent="0.3"/>
    <row r="85" s="1" customFormat="1" x14ac:dyDescent="0.3"/>
    <row r="86" s="1" customFormat="1" x14ac:dyDescent="0.3"/>
    <row r="87" s="1" customFormat="1" x14ac:dyDescent="0.3"/>
    <row r="88" s="1" customFormat="1" x14ac:dyDescent="0.3"/>
    <row r="89" s="1" customFormat="1" x14ac:dyDescent="0.3"/>
    <row r="90" s="1" customFormat="1" x14ac:dyDescent="0.3"/>
    <row r="91" s="1" customFormat="1" x14ac:dyDescent="0.3"/>
    <row r="92" s="1" customFormat="1" x14ac:dyDescent="0.3"/>
    <row r="93" s="1" customFormat="1" x14ac:dyDescent="0.3"/>
    <row r="94" s="1" customFormat="1" x14ac:dyDescent="0.3"/>
    <row r="95" s="1" customFormat="1" x14ac:dyDescent="0.3"/>
    <row r="96" s="1" customFormat="1" x14ac:dyDescent="0.3"/>
    <row r="97" s="1" customFormat="1" x14ac:dyDescent="0.3"/>
    <row r="98" s="1" customFormat="1" x14ac:dyDescent="0.3"/>
    <row r="99" s="1" customFormat="1" x14ac:dyDescent="0.3"/>
    <row r="100" s="1" customFormat="1" x14ac:dyDescent="0.3"/>
    <row r="101" s="1" customFormat="1" x14ac:dyDescent="0.3"/>
    <row r="102" s="1" customFormat="1" x14ac:dyDescent="0.3"/>
    <row r="103" s="1" customFormat="1" x14ac:dyDescent="0.3"/>
    <row r="104" s="1" customFormat="1" x14ac:dyDescent="0.3"/>
    <row r="105" s="1" customFormat="1" x14ac:dyDescent="0.3"/>
    <row r="106" s="1" customFormat="1" x14ac:dyDescent="0.3"/>
    <row r="107" s="1" customFormat="1" x14ac:dyDescent="0.3"/>
    <row r="108" s="1" customFormat="1" x14ac:dyDescent="0.3"/>
    <row r="109" s="1" customFormat="1" x14ac:dyDescent="0.3"/>
    <row r="110" s="1" customFormat="1" x14ac:dyDescent="0.3"/>
    <row r="111" s="1" customFormat="1" x14ac:dyDescent="0.3"/>
    <row r="112" s="1" customFormat="1" x14ac:dyDescent="0.3"/>
  </sheetData>
  <mergeCells count="3">
    <mergeCell ref="B3:C3"/>
    <mergeCell ref="D3:E3"/>
    <mergeCell ref="F3:H3"/>
  </mergeCells>
  <conditionalFormatting sqref="C5 E5">
    <cfRule type="cellIs" dxfId="115" priority="9" operator="between">
      <formula>0.00001</formula>
      <formula>0.499</formula>
    </cfRule>
  </conditionalFormatting>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Hoja27"/>
  <dimension ref="A1:BA80"/>
  <sheetViews>
    <sheetView workbookViewId="0"/>
  </sheetViews>
  <sheetFormatPr baseColWidth="10" defaultRowHeight="14" x14ac:dyDescent="0.3"/>
  <cols>
    <col min="1" max="1" width="11" customWidth="1"/>
    <col min="8" max="53" width="11" style="1"/>
  </cols>
  <sheetData>
    <row r="1" spans="1:7" x14ac:dyDescent="0.3">
      <c r="A1" s="6" t="s">
        <v>243</v>
      </c>
      <c r="B1" s="420"/>
      <c r="C1" s="1"/>
      <c r="D1" s="1"/>
      <c r="E1" s="1"/>
      <c r="F1" s="1"/>
      <c r="G1" s="1"/>
    </row>
    <row r="2" spans="1:7" x14ac:dyDescent="0.3">
      <c r="A2" s="1"/>
      <c r="B2" s="1"/>
      <c r="C2" s="1"/>
      <c r="D2" s="1"/>
      <c r="E2" s="1"/>
      <c r="F2" s="1"/>
      <c r="G2" s="55" t="s">
        <v>149</v>
      </c>
    </row>
    <row r="3" spans="1:7" x14ac:dyDescent="0.3">
      <c r="A3" s="56"/>
      <c r="B3" s="790">
        <f>INDICE!A3</f>
        <v>46203</v>
      </c>
      <c r="C3" s="790"/>
      <c r="D3" s="788" t="s">
        <v>115</v>
      </c>
      <c r="E3" s="788"/>
      <c r="F3" s="788" t="s">
        <v>116</v>
      </c>
      <c r="G3" s="788"/>
    </row>
    <row r="4" spans="1:7" x14ac:dyDescent="0.3">
      <c r="A4" s="66"/>
      <c r="B4" s="607" t="s">
        <v>47</v>
      </c>
      <c r="C4" s="196" t="s">
        <v>441</v>
      </c>
      <c r="D4" s="607" t="s">
        <v>47</v>
      </c>
      <c r="E4" s="196" t="s">
        <v>441</v>
      </c>
      <c r="F4" s="607" t="s">
        <v>47</v>
      </c>
      <c r="G4" s="196" t="s">
        <v>441</v>
      </c>
    </row>
    <row r="5" spans="1:7" x14ac:dyDescent="0.3">
      <c r="A5" s="415" t="s">
        <v>114</v>
      </c>
      <c r="B5" s="418">
        <v>5159.9309999999996</v>
      </c>
      <c r="C5" s="416">
        <v>6.495485955100806</v>
      </c>
      <c r="D5" s="417">
        <v>30262.547000000002</v>
      </c>
      <c r="E5" s="416">
        <v>2.1806541705899982</v>
      </c>
      <c r="F5" s="419">
        <v>63134.66599999999</v>
      </c>
      <c r="G5" s="416">
        <v>2.3262136429643867</v>
      </c>
    </row>
    <row r="6" spans="1:7" x14ac:dyDescent="0.3">
      <c r="A6" s="80"/>
      <c r="B6" s="1"/>
      <c r="C6" s="1"/>
      <c r="D6" s="1"/>
      <c r="E6" s="1"/>
      <c r="F6" s="1"/>
      <c r="G6" s="55" t="s">
        <v>217</v>
      </c>
    </row>
    <row r="7" spans="1:7" x14ac:dyDescent="0.3">
      <c r="A7" s="80" t="s">
        <v>561</v>
      </c>
      <c r="B7" s="1"/>
      <c r="C7" s="1"/>
      <c r="D7" s="1"/>
      <c r="E7" s="1"/>
      <c r="F7" s="1"/>
      <c r="G7" s="1"/>
    </row>
    <row r="8" spans="1:7" s="1" customFormat="1" x14ac:dyDescent="0.3"/>
    <row r="9" spans="1:7" s="1" customFormat="1" x14ac:dyDescent="0.3"/>
    <row r="10" spans="1:7" s="1" customFormat="1" x14ac:dyDescent="0.3"/>
    <row r="11" spans="1:7" s="1" customFormat="1" x14ac:dyDescent="0.3"/>
    <row r="12" spans="1:7" s="1" customFormat="1" x14ac:dyDescent="0.3"/>
    <row r="13" spans="1:7" s="1" customFormat="1" x14ac:dyDescent="0.3"/>
    <row r="14" spans="1:7" s="1" customFormat="1" x14ac:dyDescent="0.3"/>
    <row r="15" spans="1:7" s="1" customFormat="1" x14ac:dyDescent="0.3"/>
    <row r="16" spans="1:7" s="1" customFormat="1" x14ac:dyDescent="0.3"/>
    <row r="17" s="1" customFormat="1" x14ac:dyDescent="0.3"/>
    <row r="18" s="1" customFormat="1" x14ac:dyDescent="0.3"/>
    <row r="19" s="1" customFormat="1" x14ac:dyDescent="0.3"/>
    <row r="20" s="1" customFormat="1" x14ac:dyDescent="0.3"/>
    <row r="21" s="1" customFormat="1" x14ac:dyDescent="0.3"/>
    <row r="22" s="1" customFormat="1" x14ac:dyDescent="0.3"/>
    <row r="23" s="1" customFormat="1" x14ac:dyDescent="0.3"/>
    <row r="24" s="1" customFormat="1" x14ac:dyDescent="0.3"/>
    <row r="25" s="1" customFormat="1" x14ac:dyDescent="0.3"/>
    <row r="26" s="1" customFormat="1" x14ac:dyDescent="0.3"/>
    <row r="27" s="1" customFormat="1" x14ac:dyDescent="0.3"/>
    <row r="28" s="1" customFormat="1" x14ac:dyDescent="0.3"/>
    <row r="29" s="1" customFormat="1" x14ac:dyDescent="0.3"/>
    <row r="30" s="1" customFormat="1" x14ac:dyDescent="0.3"/>
    <row r="31" s="1" customFormat="1" x14ac:dyDescent="0.3"/>
    <row r="32" s="1" customFormat="1" x14ac:dyDescent="0.3"/>
    <row r="33" s="1" customFormat="1" x14ac:dyDescent="0.3"/>
    <row r="34" s="1" customFormat="1" x14ac:dyDescent="0.3"/>
    <row r="35" s="1" customFormat="1" x14ac:dyDescent="0.3"/>
    <row r="36" s="1" customFormat="1" x14ac:dyDescent="0.3"/>
    <row r="37" s="1" customFormat="1" x14ac:dyDescent="0.3"/>
    <row r="38" s="1" customFormat="1" x14ac:dyDescent="0.3"/>
    <row r="39" s="1" customFormat="1" x14ac:dyDescent="0.3"/>
    <row r="40" s="1" customFormat="1" x14ac:dyDescent="0.3"/>
    <row r="41" s="1" customFormat="1" x14ac:dyDescent="0.3"/>
    <row r="42" s="1" customFormat="1" x14ac:dyDescent="0.3"/>
    <row r="43" s="1" customFormat="1" x14ac:dyDescent="0.3"/>
    <row r="44" s="1" customFormat="1" x14ac:dyDescent="0.3"/>
    <row r="45" s="1" customFormat="1" x14ac:dyDescent="0.3"/>
    <row r="46" s="1" customFormat="1" x14ac:dyDescent="0.3"/>
    <row r="47" s="1" customFormat="1" x14ac:dyDescent="0.3"/>
    <row r="48" s="1" customFormat="1" x14ac:dyDescent="0.3"/>
    <row r="49" s="1" customFormat="1" x14ac:dyDescent="0.3"/>
    <row r="50" s="1" customFormat="1" x14ac:dyDescent="0.3"/>
    <row r="51" s="1" customFormat="1" x14ac:dyDescent="0.3"/>
    <row r="52" s="1" customFormat="1" x14ac:dyDescent="0.3"/>
    <row r="53" s="1" customFormat="1" x14ac:dyDescent="0.3"/>
    <row r="54" s="1" customFormat="1" x14ac:dyDescent="0.3"/>
    <row r="55" s="1" customFormat="1" x14ac:dyDescent="0.3"/>
    <row r="56" s="1" customFormat="1" x14ac:dyDescent="0.3"/>
    <row r="57" s="1" customFormat="1" x14ac:dyDescent="0.3"/>
    <row r="58" s="1" customFormat="1" x14ac:dyDescent="0.3"/>
    <row r="59" s="1" customFormat="1" x14ac:dyDescent="0.3"/>
    <row r="60" s="1" customFormat="1" x14ac:dyDescent="0.3"/>
    <row r="61" s="1" customFormat="1" x14ac:dyDescent="0.3"/>
    <row r="62" s="1" customFormat="1" x14ac:dyDescent="0.3"/>
    <row r="63" s="1" customFormat="1" x14ac:dyDescent="0.3"/>
    <row r="64" s="1" customFormat="1" x14ac:dyDescent="0.3"/>
    <row r="65" s="1" customFormat="1" x14ac:dyDescent="0.3"/>
    <row r="66" s="1" customFormat="1" x14ac:dyDescent="0.3"/>
    <row r="67" s="1" customFormat="1" x14ac:dyDescent="0.3"/>
    <row r="68" s="1" customFormat="1" x14ac:dyDescent="0.3"/>
    <row r="69" s="1" customFormat="1" x14ac:dyDescent="0.3"/>
    <row r="70" s="1" customFormat="1" x14ac:dyDescent="0.3"/>
    <row r="71" s="1" customFormat="1" x14ac:dyDescent="0.3"/>
    <row r="72" s="1" customFormat="1" x14ac:dyDescent="0.3"/>
    <row r="73" s="1" customFormat="1" x14ac:dyDescent="0.3"/>
    <row r="74" s="1" customFormat="1" x14ac:dyDescent="0.3"/>
    <row r="75" s="1" customFormat="1" x14ac:dyDescent="0.3"/>
    <row r="76" s="1" customFormat="1" x14ac:dyDescent="0.3"/>
    <row r="77" s="1" customFormat="1" x14ac:dyDescent="0.3"/>
    <row r="78" s="1" customFormat="1" x14ac:dyDescent="0.3"/>
    <row r="79" s="1" customFormat="1" x14ac:dyDescent="0.3"/>
    <row r="80" s="1" customFormat="1" x14ac:dyDescent="0.3"/>
  </sheetData>
  <mergeCells count="3">
    <mergeCell ref="B3:C3"/>
    <mergeCell ref="D3:E3"/>
    <mergeCell ref="F3:G3"/>
  </mergeCells>
  <conditionalFormatting sqref="C5">
    <cfRule type="cellIs" dxfId="114" priority="1" operator="between">
      <formula>-0.03</formula>
      <formula>0</formula>
    </cfRule>
  </conditionalFormatting>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Hoja28"/>
  <dimension ref="A1:H15"/>
  <sheetViews>
    <sheetView zoomScaleNormal="100" workbookViewId="0"/>
  </sheetViews>
  <sheetFormatPr baseColWidth="10" defaultRowHeight="12.5" x14ac:dyDescent="0.25"/>
  <cols>
    <col min="1" max="1" width="32.08203125" style="69" customWidth="1"/>
    <col min="2" max="2" width="12.08203125" style="69" customWidth="1"/>
    <col min="3" max="3" width="12.58203125" style="69" customWidth="1"/>
    <col min="4" max="4" width="11" style="69"/>
    <col min="5" max="5" width="12.58203125" style="69" customWidth="1"/>
    <col min="6" max="6" width="13.5" style="69" customWidth="1"/>
    <col min="7" max="7" width="11" style="69"/>
    <col min="8" max="8" width="15.58203125" style="69" customWidth="1"/>
    <col min="9" max="10" width="11" style="69"/>
    <col min="11" max="12" width="11.5" style="69" customWidth="1"/>
    <col min="13" max="256" width="11" style="69"/>
    <col min="257" max="257" width="32.08203125" style="69" customWidth="1"/>
    <col min="258" max="258" width="12.08203125" style="69" customWidth="1"/>
    <col min="259" max="259" width="12.58203125" style="69" customWidth="1"/>
    <col min="260" max="260" width="11" style="69"/>
    <col min="261" max="261" width="12.58203125" style="69" customWidth="1"/>
    <col min="262" max="262" width="13.5" style="69" customWidth="1"/>
    <col min="263" max="263" width="11" style="69"/>
    <col min="264" max="264" width="12.08203125" style="69" customWidth="1"/>
    <col min="265" max="266" width="11" style="69"/>
    <col min="267" max="268" width="11.5" style="69" customWidth="1"/>
    <col min="269" max="512" width="11" style="69"/>
    <col min="513" max="513" width="32.08203125" style="69" customWidth="1"/>
    <col min="514" max="514" width="12.08203125" style="69" customWidth="1"/>
    <col min="515" max="515" width="12.58203125" style="69" customWidth="1"/>
    <col min="516" max="516" width="11" style="69"/>
    <col min="517" max="517" width="12.58203125" style="69" customWidth="1"/>
    <col min="518" max="518" width="13.5" style="69" customWidth="1"/>
    <col min="519" max="519" width="11" style="69"/>
    <col min="520" max="520" width="12.08203125" style="69" customWidth="1"/>
    <col min="521" max="522" width="11" style="69"/>
    <col min="523" max="524" width="11.5" style="69" customWidth="1"/>
    <col min="525" max="768" width="11" style="69"/>
    <col min="769" max="769" width="32.08203125" style="69" customWidth="1"/>
    <col min="770" max="770" width="12.08203125" style="69" customWidth="1"/>
    <col min="771" max="771" width="12.58203125" style="69" customWidth="1"/>
    <col min="772" max="772" width="11" style="69"/>
    <col min="773" max="773" width="12.58203125" style="69" customWidth="1"/>
    <col min="774" max="774" width="13.5" style="69" customWidth="1"/>
    <col min="775" max="775" width="11" style="69"/>
    <col min="776" max="776" width="12.08203125" style="69" customWidth="1"/>
    <col min="777" max="778" width="11" style="69"/>
    <col min="779" max="780" width="11.5" style="69" customWidth="1"/>
    <col min="781" max="1024" width="11" style="69"/>
    <col min="1025" max="1025" width="32.08203125" style="69" customWidth="1"/>
    <col min="1026" max="1026" width="12.08203125" style="69" customWidth="1"/>
    <col min="1027" max="1027" width="12.58203125" style="69" customWidth="1"/>
    <col min="1028" max="1028" width="11" style="69"/>
    <col min="1029" max="1029" width="12.58203125" style="69" customWidth="1"/>
    <col min="1030" max="1030" width="13.5" style="69" customWidth="1"/>
    <col min="1031" max="1031" width="11" style="69"/>
    <col min="1032" max="1032" width="12.08203125" style="69" customWidth="1"/>
    <col min="1033" max="1034" width="11" style="69"/>
    <col min="1035" max="1036" width="11.5" style="69" customWidth="1"/>
    <col min="1037" max="1280" width="11" style="69"/>
    <col min="1281" max="1281" width="32.08203125" style="69" customWidth="1"/>
    <col min="1282" max="1282" width="12.08203125" style="69" customWidth="1"/>
    <col min="1283" max="1283" width="12.58203125" style="69" customWidth="1"/>
    <col min="1284" max="1284" width="11" style="69"/>
    <col min="1285" max="1285" width="12.58203125" style="69" customWidth="1"/>
    <col min="1286" max="1286" width="13.5" style="69" customWidth="1"/>
    <col min="1287" max="1287" width="11" style="69"/>
    <col min="1288" max="1288" width="12.08203125" style="69" customWidth="1"/>
    <col min="1289" max="1290" width="11" style="69"/>
    <col min="1291" max="1292" width="11.5" style="69" customWidth="1"/>
    <col min="1293" max="1536" width="11" style="69"/>
    <col min="1537" max="1537" width="32.08203125" style="69" customWidth="1"/>
    <col min="1538" max="1538" width="12.08203125" style="69" customWidth="1"/>
    <col min="1539" max="1539" width="12.58203125" style="69" customWidth="1"/>
    <col min="1540" max="1540" width="11" style="69"/>
    <col min="1541" max="1541" width="12.58203125" style="69" customWidth="1"/>
    <col min="1542" max="1542" width="13.5" style="69" customWidth="1"/>
    <col min="1543" max="1543" width="11" style="69"/>
    <col min="1544" max="1544" width="12.08203125" style="69" customWidth="1"/>
    <col min="1545" max="1546" width="11" style="69"/>
    <col min="1547" max="1548" width="11.5" style="69" customWidth="1"/>
    <col min="1549" max="1792" width="11" style="69"/>
    <col min="1793" max="1793" width="32.08203125" style="69" customWidth="1"/>
    <col min="1794" max="1794" width="12.08203125" style="69" customWidth="1"/>
    <col min="1795" max="1795" width="12.58203125" style="69" customWidth="1"/>
    <col min="1796" max="1796" width="11" style="69"/>
    <col min="1797" max="1797" width="12.58203125" style="69" customWidth="1"/>
    <col min="1798" max="1798" width="13.5" style="69" customWidth="1"/>
    <col min="1799" max="1799" width="11" style="69"/>
    <col min="1800" max="1800" width="12.08203125" style="69" customWidth="1"/>
    <col min="1801" max="1802" width="11" style="69"/>
    <col min="1803" max="1804" width="11.5" style="69" customWidth="1"/>
    <col min="1805" max="2048" width="11" style="69"/>
    <col min="2049" max="2049" width="32.08203125" style="69" customWidth="1"/>
    <col min="2050" max="2050" width="12.08203125" style="69" customWidth="1"/>
    <col min="2051" max="2051" width="12.58203125" style="69" customWidth="1"/>
    <col min="2052" max="2052" width="11" style="69"/>
    <col min="2053" max="2053" width="12.58203125" style="69" customWidth="1"/>
    <col min="2054" max="2054" width="13.5" style="69" customWidth="1"/>
    <col min="2055" max="2055" width="11" style="69"/>
    <col min="2056" max="2056" width="12.08203125" style="69" customWidth="1"/>
    <col min="2057" max="2058" width="11" style="69"/>
    <col min="2059" max="2060" width="11.5" style="69" customWidth="1"/>
    <col min="2061" max="2304" width="11" style="69"/>
    <col min="2305" max="2305" width="32.08203125" style="69" customWidth="1"/>
    <col min="2306" max="2306" width="12.08203125" style="69" customWidth="1"/>
    <col min="2307" max="2307" width="12.58203125" style="69" customWidth="1"/>
    <col min="2308" max="2308" width="11" style="69"/>
    <col min="2309" max="2309" width="12.58203125" style="69" customWidth="1"/>
    <col min="2310" max="2310" width="13.5" style="69" customWidth="1"/>
    <col min="2311" max="2311" width="11" style="69"/>
    <col min="2312" max="2312" width="12.08203125" style="69" customWidth="1"/>
    <col min="2313" max="2314" width="11" style="69"/>
    <col min="2315" max="2316" width="11.5" style="69" customWidth="1"/>
    <col min="2317" max="2560" width="11" style="69"/>
    <col min="2561" max="2561" width="32.08203125" style="69" customWidth="1"/>
    <col min="2562" max="2562" width="12.08203125" style="69" customWidth="1"/>
    <col min="2563" max="2563" width="12.58203125" style="69" customWidth="1"/>
    <col min="2564" max="2564" width="11" style="69"/>
    <col min="2565" max="2565" width="12.58203125" style="69" customWidth="1"/>
    <col min="2566" max="2566" width="13.5" style="69" customWidth="1"/>
    <col min="2567" max="2567" width="11" style="69"/>
    <col min="2568" max="2568" width="12.08203125" style="69" customWidth="1"/>
    <col min="2569" max="2570" width="11" style="69"/>
    <col min="2571" max="2572" width="11.5" style="69" customWidth="1"/>
    <col min="2573" max="2816" width="11" style="69"/>
    <col min="2817" max="2817" width="32.08203125" style="69" customWidth="1"/>
    <col min="2818" max="2818" width="12.08203125" style="69" customWidth="1"/>
    <col min="2819" max="2819" width="12.58203125" style="69" customWidth="1"/>
    <col min="2820" max="2820" width="11" style="69"/>
    <col min="2821" max="2821" width="12.58203125" style="69" customWidth="1"/>
    <col min="2822" max="2822" width="13.5" style="69" customWidth="1"/>
    <col min="2823" max="2823" width="11" style="69"/>
    <col min="2824" max="2824" width="12.08203125" style="69" customWidth="1"/>
    <col min="2825" max="2826" width="11" style="69"/>
    <col min="2827" max="2828" width="11.5" style="69" customWidth="1"/>
    <col min="2829" max="3072" width="11" style="69"/>
    <col min="3073" max="3073" width="32.08203125" style="69" customWidth="1"/>
    <col min="3074" max="3074" width="12.08203125" style="69" customWidth="1"/>
    <col min="3075" max="3075" width="12.58203125" style="69" customWidth="1"/>
    <col min="3076" max="3076" width="11" style="69"/>
    <col min="3077" max="3077" width="12.58203125" style="69" customWidth="1"/>
    <col min="3078" max="3078" width="13.5" style="69" customWidth="1"/>
    <col min="3079" max="3079" width="11" style="69"/>
    <col min="3080" max="3080" width="12.08203125" style="69" customWidth="1"/>
    <col min="3081" max="3082" width="11" style="69"/>
    <col min="3083" max="3084" width="11.5" style="69" customWidth="1"/>
    <col min="3085" max="3328" width="11" style="69"/>
    <col min="3329" max="3329" width="32.08203125" style="69" customWidth="1"/>
    <col min="3330" max="3330" width="12.08203125" style="69" customWidth="1"/>
    <col min="3331" max="3331" width="12.58203125" style="69" customWidth="1"/>
    <col min="3332" max="3332" width="11" style="69"/>
    <col min="3333" max="3333" width="12.58203125" style="69" customWidth="1"/>
    <col min="3334" max="3334" width="13.5" style="69" customWidth="1"/>
    <col min="3335" max="3335" width="11" style="69"/>
    <col min="3336" max="3336" width="12.08203125" style="69" customWidth="1"/>
    <col min="3337" max="3338" width="11" style="69"/>
    <col min="3339" max="3340" width="11.5" style="69" customWidth="1"/>
    <col min="3341" max="3584" width="11" style="69"/>
    <col min="3585" max="3585" width="32.08203125" style="69" customWidth="1"/>
    <col min="3586" max="3586" width="12.08203125" style="69" customWidth="1"/>
    <col min="3587" max="3587" width="12.58203125" style="69" customWidth="1"/>
    <col min="3588" max="3588" width="11" style="69"/>
    <col min="3589" max="3589" width="12.58203125" style="69" customWidth="1"/>
    <col min="3590" max="3590" width="13.5" style="69" customWidth="1"/>
    <col min="3591" max="3591" width="11" style="69"/>
    <col min="3592" max="3592" width="12.08203125" style="69" customWidth="1"/>
    <col min="3593" max="3594" width="11" style="69"/>
    <col min="3595" max="3596" width="11.5" style="69" customWidth="1"/>
    <col min="3597" max="3840" width="11" style="69"/>
    <col min="3841" max="3841" width="32.08203125" style="69" customWidth="1"/>
    <col min="3842" max="3842" width="12.08203125" style="69" customWidth="1"/>
    <col min="3843" max="3843" width="12.58203125" style="69" customWidth="1"/>
    <col min="3844" max="3844" width="11" style="69"/>
    <col min="3845" max="3845" width="12.58203125" style="69" customWidth="1"/>
    <col min="3846" max="3846" width="13.5" style="69" customWidth="1"/>
    <col min="3847" max="3847" width="11" style="69"/>
    <col min="3848" max="3848" width="12.08203125" style="69" customWidth="1"/>
    <col min="3849" max="3850" width="11" style="69"/>
    <col min="3851" max="3852" width="11.5" style="69" customWidth="1"/>
    <col min="3853" max="4096" width="11" style="69"/>
    <col min="4097" max="4097" width="32.08203125" style="69" customWidth="1"/>
    <col min="4098" max="4098" width="12.08203125" style="69" customWidth="1"/>
    <col min="4099" max="4099" width="12.58203125" style="69" customWidth="1"/>
    <col min="4100" max="4100" width="11" style="69"/>
    <col min="4101" max="4101" width="12.58203125" style="69" customWidth="1"/>
    <col min="4102" max="4102" width="13.5" style="69" customWidth="1"/>
    <col min="4103" max="4103" width="11" style="69"/>
    <col min="4104" max="4104" width="12.08203125" style="69" customWidth="1"/>
    <col min="4105" max="4106" width="11" style="69"/>
    <col min="4107" max="4108" width="11.5" style="69" customWidth="1"/>
    <col min="4109" max="4352" width="11" style="69"/>
    <col min="4353" max="4353" width="32.08203125" style="69" customWidth="1"/>
    <col min="4354" max="4354" width="12.08203125" style="69" customWidth="1"/>
    <col min="4355" max="4355" width="12.58203125" style="69" customWidth="1"/>
    <col min="4356" max="4356" width="11" style="69"/>
    <col min="4357" max="4357" width="12.58203125" style="69" customWidth="1"/>
    <col min="4358" max="4358" width="13.5" style="69" customWidth="1"/>
    <col min="4359" max="4359" width="11" style="69"/>
    <col min="4360" max="4360" width="12.08203125" style="69" customWidth="1"/>
    <col min="4361" max="4362" width="11" style="69"/>
    <col min="4363" max="4364" width="11.5" style="69" customWidth="1"/>
    <col min="4365" max="4608" width="11" style="69"/>
    <col min="4609" max="4609" width="32.08203125" style="69" customWidth="1"/>
    <col min="4610" max="4610" width="12.08203125" style="69" customWidth="1"/>
    <col min="4611" max="4611" width="12.58203125" style="69" customWidth="1"/>
    <col min="4612" max="4612" width="11" style="69"/>
    <col min="4613" max="4613" width="12.58203125" style="69" customWidth="1"/>
    <col min="4614" max="4614" width="13.5" style="69" customWidth="1"/>
    <col min="4615" max="4615" width="11" style="69"/>
    <col min="4616" max="4616" width="12.08203125" style="69" customWidth="1"/>
    <col min="4617" max="4618" width="11" style="69"/>
    <col min="4619" max="4620" width="11.5" style="69" customWidth="1"/>
    <col min="4621" max="4864" width="11" style="69"/>
    <col min="4865" max="4865" width="32.08203125" style="69" customWidth="1"/>
    <col min="4866" max="4866" width="12.08203125" style="69" customWidth="1"/>
    <col min="4867" max="4867" width="12.58203125" style="69" customWidth="1"/>
    <col min="4868" max="4868" width="11" style="69"/>
    <col min="4869" max="4869" width="12.58203125" style="69" customWidth="1"/>
    <col min="4870" max="4870" width="13.5" style="69" customWidth="1"/>
    <col min="4871" max="4871" width="11" style="69"/>
    <col min="4872" max="4872" width="12.08203125" style="69" customWidth="1"/>
    <col min="4873" max="4874" width="11" style="69"/>
    <col min="4875" max="4876" width="11.5" style="69" customWidth="1"/>
    <col min="4877" max="5120" width="11" style="69"/>
    <col min="5121" max="5121" width="32.08203125" style="69" customWidth="1"/>
    <col min="5122" max="5122" width="12.08203125" style="69" customWidth="1"/>
    <col min="5123" max="5123" width="12.58203125" style="69" customWidth="1"/>
    <col min="5124" max="5124" width="11" style="69"/>
    <col min="5125" max="5125" width="12.58203125" style="69" customWidth="1"/>
    <col min="5126" max="5126" width="13.5" style="69" customWidth="1"/>
    <col min="5127" max="5127" width="11" style="69"/>
    <col min="5128" max="5128" width="12.08203125" style="69" customWidth="1"/>
    <col min="5129" max="5130" width="11" style="69"/>
    <col min="5131" max="5132" width="11.5" style="69" customWidth="1"/>
    <col min="5133" max="5376" width="11" style="69"/>
    <col min="5377" max="5377" width="32.08203125" style="69" customWidth="1"/>
    <col min="5378" max="5378" width="12.08203125" style="69" customWidth="1"/>
    <col min="5379" max="5379" width="12.58203125" style="69" customWidth="1"/>
    <col min="5380" max="5380" width="11" style="69"/>
    <col min="5381" max="5381" width="12.58203125" style="69" customWidth="1"/>
    <col min="5382" max="5382" width="13.5" style="69" customWidth="1"/>
    <col min="5383" max="5383" width="11" style="69"/>
    <col min="5384" max="5384" width="12.08203125" style="69" customWidth="1"/>
    <col min="5385" max="5386" width="11" style="69"/>
    <col min="5387" max="5388" width="11.5" style="69" customWidth="1"/>
    <col min="5389" max="5632" width="11" style="69"/>
    <col min="5633" max="5633" width="32.08203125" style="69" customWidth="1"/>
    <col min="5634" max="5634" width="12.08203125" style="69" customWidth="1"/>
    <col min="5635" max="5635" width="12.58203125" style="69" customWidth="1"/>
    <col min="5636" max="5636" width="11" style="69"/>
    <col min="5637" max="5637" width="12.58203125" style="69" customWidth="1"/>
    <col min="5638" max="5638" width="13.5" style="69" customWidth="1"/>
    <col min="5639" max="5639" width="11" style="69"/>
    <col min="5640" max="5640" width="12.08203125" style="69" customWidth="1"/>
    <col min="5641" max="5642" width="11" style="69"/>
    <col min="5643" max="5644" width="11.5" style="69" customWidth="1"/>
    <col min="5645" max="5888" width="11" style="69"/>
    <col min="5889" max="5889" width="32.08203125" style="69" customWidth="1"/>
    <col min="5890" max="5890" width="12.08203125" style="69" customWidth="1"/>
    <col min="5891" max="5891" width="12.58203125" style="69" customWidth="1"/>
    <col min="5892" max="5892" width="11" style="69"/>
    <col min="5893" max="5893" width="12.58203125" style="69" customWidth="1"/>
    <col min="5894" max="5894" width="13.5" style="69" customWidth="1"/>
    <col min="5895" max="5895" width="11" style="69"/>
    <col min="5896" max="5896" width="12.08203125" style="69" customWidth="1"/>
    <col min="5897" max="5898" width="11" style="69"/>
    <col min="5899" max="5900" width="11.5" style="69" customWidth="1"/>
    <col min="5901" max="6144" width="11" style="69"/>
    <col min="6145" max="6145" width="32.08203125" style="69" customWidth="1"/>
    <col min="6146" max="6146" width="12.08203125" style="69" customWidth="1"/>
    <col min="6147" max="6147" width="12.58203125" style="69" customWidth="1"/>
    <col min="6148" max="6148" width="11" style="69"/>
    <col min="6149" max="6149" width="12.58203125" style="69" customWidth="1"/>
    <col min="6150" max="6150" width="13.5" style="69" customWidth="1"/>
    <col min="6151" max="6151" width="11" style="69"/>
    <col min="6152" max="6152" width="12.08203125" style="69" customWidth="1"/>
    <col min="6153" max="6154" width="11" style="69"/>
    <col min="6155" max="6156" width="11.5" style="69" customWidth="1"/>
    <col min="6157" max="6400" width="11" style="69"/>
    <col min="6401" max="6401" width="32.08203125" style="69" customWidth="1"/>
    <col min="6402" max="6402" width="12.08203125" style="69" customWidth="1"/>
    <col min="6403" max="6403" width="12.58203125" style="69" customWidth="1"/>
    <col min="6404" max="6404" width="11" style="69"/>
    <col min="6405" max="6405" width="12.58203125" style="69" customWidth="1"/>
    <col min="6406" max="6406" width="13.5" style="69" customWidth="1"/>
    <col min="6407" max="6407" width="11" style="69"/>
    <col min="6408" max="6408" width="12.08203125" style="69" customWidth="1"/>
    <col min="6409" max="6410" width="11" style="69"/>
    <col min="6411" max="6412" width="11.5" style="69" customWidth="1"/>
    <col min="6413" max="6656" width="11" style="69"/>
    <col min="6657" max="6657" width="32.08203125" style="69" customWidth="1"/>
    <col min="6658" max="6658" width="12.08203125" style="69" customWidth="1"/>
    <col min="6659" max="6659" width="12.58203125" style="69" customWidth="1"/>
    <col min="6660" max="6660" width="11" style="69"/>
    <col min="6661" max="6661" width="12.58203125" style="69" customWidth="1"/>
    <col min="6662" max="6662" width="13.5" style="69" customWidth="1"/>
    <col min="6663" max="6663" width="11" style="69"/>
    <col min="6664" max="6664" width="12.08203125" style="69" customWidth="1"/>
    <col min="6665" max="6666" width="11" style="69"/>
    <col min="6667" max="6668" width="11.5" style="69" customWidth="1"/>
    <col min="6669" max="6912" width="11" style="69"/>
    <col min="6913" max="6913" width="32.08203125" style="69" customWidth="1"/>
    <col min="6914" max="6914" width="12.08203125" style="69" customWidth="1"/>
    <col min="6915" max="6915" width="12.58203125" style="69" customWidth="1"/>
    <col min="6916" max="6916" width="11" style="69"/>
    <col min="6917" max="6917" width="12.58203125" style="69" customWidth="1"/>
    <col min="6918" max="6918" width="13.5" style="69" customWidth="1"/>
    <col min="6919" max="6919" width="11" style="69"/>
    <col min="6920" max="6920" width="12.08203125" style="69" customWidth="1"/>
    <col min="6921" max="6922" width="11" style="69"/>
    <col min="6923" max="6924" width="11.5" style="69" customWidth="1"/>
    <col min="6925" max="7168" width="11" style="69"/>
    <col min="7169" max="7169" width="32.08203125" style="69" customWidth="1"/>
    <col min="7170" max="7170" width="12.08203125" style="69" customWidth="1"/>
    <col min="7171" max="7171" width="12.58203125" style="69" customWidth="1"/>
    <col min="7172" max="7172" width="11" style="69"/>
    <col min="7173" max="7173" width="12.58203125" style="69" customWidth="1"/>
    <col min="7174" max="7174" width="13.5" style="69" customWidth="1"/>
    <col min="7175" max="7175" width="11" style="69"/>
    <col min="7176" max="7176" width="12.08203125" style="69" customWidth="1"/>
    <col min="7177" max="7178" width="11" style="69"/>
    <col min="7179" max="7180" width="11.5" style="69" customWidth="1"/>
    <col min="7181" max="7424" width="11" style="69"/>
    <col min="7425" max="7425" width="32.08203125" style="69" customWidth="1"/>
    <col min="7426" max="7426" width="12.08203125" style="69" customWidth="1"/>
    <col min="7427" max="7427" width="12.58203125" style="69" customWidth="1"/>
    <col min="7428" max="7428" width="11" style="69"/>
    <col min="7429" max="7429" width="12.58203125" style="69" customWidth="1"/>
    <col min="7430" max="7430" width="13.5" style="69" customWidth="1"/>
    <col min="7431" max="7431" width="11" style="69"/>
    <col min="7432" max="7432" width="12.08203125" style="69" customWidth="1"/>
    <col min="7433" max="7434" width="11" style="69"/>
    <col min="7435" max="7436" width="11.5" style="69" customWidth="1"/>
    <col min="7437" max="7680" width="11" style="69"/>
    <col min="7681" max="7681" width="32.08203125" style="69" customWidth="1"/>
    <col min="7682" max="7682" width="12.08203125" style="69" customWidth="1"/>
    <col min="7683" max="7683" width="12.58203125" style="69" customWidth="1"/>
    <col min="7684" max="7684" width="11" style="69"/>
    <col min="7685" max="7685" width="12.58203125" style="69" customWidth="1"/>
    <col min="7686" max="7686" width="13.5" style="69" customWidth="1"/>
    <col min="7687" max="7687" width="11" style="69"/>
    <col min="7688" max="7688" width="12.08203125" style="69" customWidth="1"/>
    <col min="7689" max="7690" width="11" style="69"/>
    <col min="7691" max="7692" width="11.5" style="69" customWidth="1"/>
    <col min="7693" max="7936" width="11" style="69"/>
    <col min="7937" max="7937" width="32.08203125" style="69" customWidth="1"/>
    <col min="7938" max="7938" width="12.08203125" style="69" customWidth="1"/>
    <col min="7939" max="7939" width="12.58203125" style="69" customWidth="1"/>
    <col min="7940" max="7940" width="11" style="69"/>
    <col min="7941" max="7941" width="12.58203125" style="69" customWidth="1"/>
    <col min="7942" max="7942" width="13.5" style="69" customWidth="1"/>
    <col min="7943" max="7943" width="11" style="69"/>
    <col min="7944" max="7944" width="12.08203125" style="69" customWidth="1"/>
    <col min="7945" max="7946" width="11" style="69"/>
    <col min="7947" max="7948" width="11.5" style="69" customWidth="1"/>
    <col min="7949" max="8192" width="11" style="69"/>
    <col min="8193" max="8193" width="32.08203125" style="69" customWidth="1"/>
    <col min="8194" max="8194" width="12.08203125" style="69" customWidth="1"/>
    <col min="8195" max="8195" width="12.58203125" style="69" customWidth="1"/>
    <col min="8196" max="8196" width="11" style="69"/>
    <col min="8197" max="8197" width="12.58203125" style="69" customWidth="1"/>
    <col min="8198" max="8198" width="13.5" style="69" customWidth="1"/>
    <col min="8199" max="8199" width="11" style="69"/>
    <col min="8200" max="8200" width="12.08203125" style="69" customWidth="1"/>
    <col min="8201" max="8202" width="11" style="69"/>
    <col min="8203" max="8204" width="11.5" style="69" customWidth="1"/>
    <col min="8205" max="8448" width="11" style="69"/>
    <col min="8449" max="8449" width="32.08203125" style="69" customWidth="1"/>
    <col min="8450" max="8450" width="12.08203125" style="69" customWidth="1"/>
    <col min="8451" max="8451" width="12.58203125" style="69" customWidth="1"/>
    <col min="8452" max="8452" width="11" style="69"/>
    <col min="8453" max="8453" width="12.58203125" style="69" customWidth="1"/>
    <col min="8454" max="8454" width="13.5" style="69" customWidth="1"/>
    <col min="8455" max="8455" width="11" style="69"/>
    <col min="8456" max="8456" width="12.08203125" style="69" customWidth="1"/>
    <col min="8457" max="8458" width="11" style="69"/>
    <col min="8459" max="8460" width="11.5" style="69" customWidth="1"/>
    <col min="8461" max="8704" width="11" style="69"/>
    <col min="8705" max="8705" width="32.08203125" style="69" customWidth="1"/>
    <col min="8706" max="8706" width="12.08203125" style="69" customWidth="1"/>
    <col min="8707" max="8707" width="12.58203125" style="69" customWidth="1"/>
    <col min="8708" max="8708" width="11" style="69"/>
    <col min="8709" max="8709" width="12.58203125" style="69" customWidth="1"/>
    <col min="8710" max="8710" width="13.5" style="69" customWidth="1"/>
    <col min="8711" max="8711" width="11" style="69"/>
    <col min="8712" max="8712" width="12.08203125" style="69" customWidth="1"/>
    <col min="8713" max="8714" width="11" style="69"/>
    <col min="8715" max="8716" width="11.5" style="69" customWidth="1"/>
    <col min="8717" max="8960" width="11" style="69"/>
    <col min="8961" max="8961" width="32.08203125" style="69" customWidth="1"/>
    <col min="8962" max="8962" width="12.08203125" style="69" customWidth="1"/>
    <col min="8963" max="8963" width="12.58203125" style="69" customWidth="1"/>
    <col min="8964" max="8964" width="11" style="69"/>
    <col min="8965" max="8965" width="12.58203125" style="69" customWidth="1"/>
    <col min="8966" max="8966" width="13.5" style="69" customWidth="1"/>
    <col min="8967" max="8967" width="11" style="69"/>
    <col min="8968" max="8968" width="12.08203125" style="69" customWidth="1"/>
    <col min="8969" max="8970" width="11" style="69"/>
    <col min="8971" max="8972" width="11.5" style="69" customWidth="1"/>
    <col min="8973" max="9216" width="11" style="69"/>
    <col min="9217" max="9217" width="32.08203125" style="69" customWidth="1"/>
    <col min="9218" max="9218" width="12.08203125" style="69" customWidth="1"/>
    <col min="9219" max="9219" width="12.58203125" style="69" customWidth="1"/>
    <col min="9220" max="9220" width="11" style="69"/>
    <col min="9221" max="9221" width="12.58203125" style="69" customWidth="1"/>
    <col min="9222" max="9222" width="13.5" style="69" customWidth="1"/>
    <col min="9223" max="9223" width="11" style="69"/>
    <col min="9224" max="9224" width="12.08203125" style="69" customWidth="1"/>
    <col min="9225" max="9226" width="11" style="69"/>
    <col min="9227" max="9228" width="11.5" style="69" customWidth="1"/>
    <col min="9229" max="9472" width="11" style="69"/>
    <col min="9473" max="9473" width="32.08203125" style="69" customWidth="1"/>
    <col min="9474" max="9474" width="12.08203125" style="69" customWidth="1"/>
    <col min="9475" max="9475" width="12.58203125" style="69" customWidth="1"/>
    <col min="9476" max="9476" width="11" style="69"/>
    <col min="9477" max="9477" width="12.58203125" style="69" customWidth="1"/>
    <col min="9478" max="9478" width="13.5" style="69" customWidth="1"/>
    <col min="9479" max="9479" width="11" style="69"/>
    <col min="9480" max="9480" width="12.08203125" style="69" customWidth="1"/>
    <col min="9481" max="9482" width="11" style="69"/>
    <col min="9483" max="9484" width="11.5" style="69" customWidth="1"/>
    <col min="9485" max="9728" width="11" style="69"/>
    <col min="9729" max="9729" width="32.08203125" style="69" customWidth="1"/>
    <col min="9730" max="9730" width="12.08203125" style="69" customWidth="1"/>
    <col min="9731" max="9731" width="12.58203125" style="69" customWidth="1"/>
    <col min="9732" max="9732" width="11" style="69"/>
    <col min="9733" max="9733" width="12.58203125" style="69" customWidth="1"/>
    <col min="9734" max="9734" width="13.5" style="69" customWidth="1"/>
    <col min="9735" max="9735" width="11" style="69"/>
    <col min="9736" max="9736" width="12.08203125" style="69" customWidth="1"/>
    <col min="9737" max="9738" width="11" style="69"/>
    <col min="9739" max="9740" width="11.5" style="69" customWidth="1"/>
    <col min="9741" max="9984" width="11" style="69"/>
    <col min="9985" max="9985" width="32.08203125" style="69" customWidth="1"/>
    <col min="9986" max="9986" width="12.08203125" style="69" customWidth="1"/>
    <col min="9987" max="9987" width="12.58203125" style="69" customWidth="1"/>
    <col min="9988" max="9988" width="11" style="69"/>
    <col min="9989" max="9989" width="12.58203125" style="69" customWidth="1"/>
    <col min="9990" max="9990" width="13.5" style="69" customWidth="1"/>
    <col min="9991" max="9991" width="11" style="69"/>
    <col min="9992" max="9992" width="12.08203125" style="69" customWidth="1"/>
    <col min="9993" max="9994" width="11" style="69"/>
    <col min="9995" max="9996" width="11.5" style="69" customWidth="1"/>
    <col min="9997" max="10240" width="11" style="69"/>
    <col min="10241" max="10241" width="32.08203125" style="69" customWidth="1"/>
    <col min="10242" max="10242" width="12.08203125" style="69" customWidth="1"/>
    <col min="10243" max="10243" width="12.58203125" style="69" customWidth="1"/>
    <col min="10244" max="10244" width="11" style="69"/>
    <col min="10245" max="10245" width="12.58203125" style="69" customWidth="1"/>
    <col min="10246" max="10246" width="13.5" style="69" customWidth="1"/>
    <col min="10247" max="10247" width="11" style="69"/>
    <col min="10248" max="10248" width="12.08203125" style="69" customWidth="1"/>
    <col min="10249" max="10250" width="11" style="69"/>
    <col min="10251" max="10252" width="11.5" style="69" customWidth="1"/>
    <col min="10253" max="10496" width="11" style="69"/>
    <col min="10497" max="10497" width="32.08203125" style="69" customWidth="1"/>
    <col min="10498" max="10498" width="12.08203125" style="69" customWidth="1"/>
    <col min="10499" max="10499" width="12.58203125" style="69" customWidth="1"/>
    <col min="10500" max="10500" width="11" style="69"/>
    <col min="10501" max="10501" width="12.58203125" style="69" customWidth="1"/>
    <col min="10502" max="10502" width="13.5" style="69" customWidth="1"/>
    <col min="10503" max="10503" width="11" style="69"/>
    <col min="10504" max="10504" width="12.08203125" style="69" customWidth="1"/>
    <col min="10505" max="10506" width="11" style="69"/>
    <col min="10507" max="10508" width="11.5" style="69" customWidth="1"/>
    <col min="10509" max="10752" width="11" style="69"/>
    <col min="10753" max="10753" width="32.08203125" style="69" customWidth="1"/>
    <col min="10754" max="10754" width="12.08203125" style="69" customWidth="1"/>
    <col min="10755" max="10755" width="12.58203125" style="69" customWidth="1"/>
    <col min="10756" max="10756" width="11" style="69"/>
    <col min="10757" max="10757" width="12.58203125" style="69" customWidth="1"/>
    <col min="10758" max="10758" width="13.5" style="69" customWidth="1"/>
    <col min="10759" max="10759" width="11" style="69"/>
    <col min="10760" max="10760" width="12.08203125" style="69" customWidth="1"/>
    <col min="10761" max="10762" width="11" style="69"/>
    <col min="10763" max="10764" width="11.5" style="69" customWidth="1"/>
    <col min="10765" max="11008" width="11" style="69"/>
    <col min="11009" max="11009" width="32.08203125" style="69" customWidth="1"/>
    <col min="11010" max="11010" width="12.08203125" style="69" customWidth="1"/>
    <col min="11011" max="11011" width="12.58203125" style="69" customWidth="1"/>
    <col min="11012" max="11012" width="11" style="69"/>
    <col min="11013" max="11013" width="12.58203125" style="69" customWidth="1"/>
    <col min="11014" max="11014" width="13.5" style="69" customWidth="1"/>
    <col min="11015" max="11015" width="11" style="69"/>
    <col min="11016" max="11016" width="12.08203125" style="69" customWidth="1"/>
    <col min="11017" max="11018" width="11" style="69"/>
    <col min="11019" max="11020" width="11.5" style="69" customWidth="1"/>
    <col min="11021" max="11264" width="11" style="69"/>
    <col min="11265" max="11265" width="32.08203125" style="69" customWidth="1"/>
    <col min="11266" max="11266" width="12.08203125" style="69" customWidth="1"/>
    <col min="11267" max="11267" width="12.58203125" style="69" customWidth="1"/>
    <col min="11268" max="11268" width="11" style="69"/>
    <col min="11269" max="11269" width="12.58203125" style="69" customWidth="1"/>
    <col min="11270" max="11270" width="13.5" style="69" customWidth="1"/>
    <col min="11271" max="11271" width="11" style="69"/>
    <col min="11272" max="11272" width="12.08203125" style="69" customWidth="1"/>
    <col min="11273" max="11274" width="11" style="69"/>
    <col min="11275" max="11276" width="11.5" style="69" customWidth="1"/>
    <col min="11277" max="11520" width="11" style="69"/>
    <col min="11521" max="11521" width="32.08203125" style="69" customWidth="1"/>
    <col min="11522" max="11522" width="12.08203125" style="69" customWidth="1"/>
    <col min="11523" max="11523" width="12.58203125" style="69" customWidth="1"/>
    <col min="11524" max="11524" width="11" style="69"/>
    <col min="11525" max="11525" width="12.58203125" style="69" customWidth="1"/>
    <col min="11526" max="11526" width="13.5" style="69" customWidth="1"/>
    <col min="11527" max="11527" width="11" style="69"/>
    <col min="11528" max="11528" width="12.08203125" style="69" customWidth="1"/>
    <col min="11529" max="11530" width="11" style="69"/>
    <col min="11531" max="11532" width="11.5" style="69" customWidth="1"/>
    <col min="11533" max="11776" width="11" style="69"/>
    <col min="11777" max="11777" width="32.08203125" style="69" customWidth="1"/>
    <col min="11778" max="11778" width="12.08203125" style="69" customWidth="1"/>
    <col min="11779" max="11779" width="12.58203125" style="69" customWidth="1"/>
    <col min="11780" max="11780" width="11" style="69"/>
    <col min="11781" max="11781" width="12.58203125" style="69" customWidth="1"/>
    <col min="11782" max="11782" width="13.5" style="69" customWidth="1"/>
    <col min="11783" max="11783" width="11" style="69"/>
    <col min="11784" max="11784" width="12.08203125" style="69" customWidth="1"/>
    <col min="11785" max="11786" width="11" style="69"/>
    <col min="11787" max="11788" width="11.5" style="69" customWidth="1"/>
    <col min="11789" max="12032" width="11" style="69"/>
    <col min="12033" max="12033" width="32.08203125" style="69" customWidth="1"/>
    <col min="12034" max="12034" width="12.08203125" style="69" customWidth="1"/>
    <col min="12035" max="12035" width="12.58203125" style="69" customWidth="1"/>
    <col min="12036" max="12036" width="11" style="69"/>
    <col min="12037" max="12037" width="12.58203125" style="69" customWidth="1"/>
    <col min="12038" max="12038" width="13.5" style="69" customWidth="1"/>
    <col min="12039" max="12039" width="11" style="69"/>
    <col min="12040" max="12040" width="12.08203125" style="69" customWidth="1"/>
    <col min="12041" max="12042" width="11" style="69"/>
    <col min="12043" max="12044" width="11.5" style="69" customWidth="1"/>
    <col min="12045" max="12288" width="11" style="69"/>
    <col min="12289" max="12289" width="32.08203125" style="69" customWidth="1"/>
    <col min="12290" max="12290" width="12.08203125" style="69" customWidth="1"/>
    <col min="12291" max="12291" width="12.58203125" style="69" customWidth="1"/>
    <col min="12292" max="12292" width="11" style="69"/>
    <col min="12293" max="12293" width="12.58203125" style="69" customWidth="1"/>
    <col min="12294" max="12294" width="13.5" style="69" customWidth="1"/>
    <col min="12295" max="12295" width="11" style="69"/>
    <col min="12296" max="12296" width="12.08203125" style="69" customWidth="1"/>
    <col min="12297" max="12298" width="11" style="69"/>
    <col min="12299" max="12300" width="11.5" style="69" customWidth="1"/>
    <col min="12301" max="12544" width="11" style="69"/>
    <col min="12545" max="12545" width="32.08203125" style="69" customWidth="1"/>
    <col min="12546" max="12546" width="12.08203125" style="69" customWidth="1"/>
    <col min="12547" max="12547" width="12.58203125" style="69" customWidth="1"/>
    <col min="12548" max="12548" width="11" style="69"/>
    <col min="12549" max="12549" width="12.58203125" style="69" customWidth="1"/>
    <col min="12550" max="12550" width="13.5" style="69" customWidth="1"/>
    <col min="12551" max="12551" width="11" style="69"/>
    <col min="12552" max="12552" width="12.08203125" style="69" customWidth="1"/>
    <col min="12553" max="12554" width="11" style="69"/>
    <col min="12555" max="12556" width="11.5" style="69" customWidth="1"/>
    <col min="12557" max="12800" width="11" style="69"/>
    <col min="12801" max="12801" width="32.08203125" style="69" customWidth="1"/>
    <col min="12802" max="12802" width="12.08203125" style="69" customWidth="1"/>
    <col min="12803" max="12803" width="12.58203125" style="69" customWidth="1"/>
    <col min="12804" max="12804" width="11" style="69"/>
    <col min="12805" max="12805" width="12.58203125" style="69" customWidth="1"/>
    <col min="12806" max="12806" width="13.5" style="69" customWidth="1"/>
    <col min="12807" max="12807" width="11" style="69"/>
    <col min="12808" max="12808" width="12.08203125" style="69" customWidth="1"/>
    <col min="12809" max="12810" width="11" style="69"/>
    <col min="12811" max="12812" width="11.5" style="69" customWidth="1"/>
    <col min="12813" max="13056" width="11" style="69"/>
    <col min="13057" max="13057" width="32.08203125" style="69" customWidth="1"/>
    <col min="13058" max="13058" width="12.08203125" style="69" customWidth="1"/>
    <col min="13059" max="13059" width="12.58203125" style="69" customWidth="1"/>
    <col min="13060" max="13060" width="11" style="69"/>
    <col min="13061" max="13061" width="12.58203125" style="69" customWidth="1"/>
    <col min="13062" max="13062" width="13.5" style="69" customWidth="1"/>
    <col min="13063" max="13063" width="11" style="69"/>
    <col min="13064" max="13064" width="12.08203125" style="69" customWidth="1"/>
    <col min="13065" max="13066" width="11" style="69"/>
    <col min="13067" max="13068" width="11.5" style="69" customWidth="1"/>
    <col min="13069" max="13312" width="11" style="69"/>
    <col min="13313" max="13313" width="32.08203125" style="69" customWidth="1"/>
    <col min="13314" max="13314" width="12.08203125" style="69" customWidth="1"/>
    <col min="13315" max="13315" width="12.58203125" style="69" customWidth="1"/>
    <col min="13316" max="13316" width="11" style="69"/>
    <col min="13317" max="13317" width="12.58203125" style="69" customWidth="1"/>
    <col min="13318" max="13318" width="13.5" style="69" customWidth="1"/>
    <col min="13319" max="13319" width="11" style="69"/>
    <col min="13320" max="13320" width="12.08203125" style="69" customWidth="1"/>
    <col min="13321" max="13322" width="11" style="69"/>
    <col min="13323" max="13324" width="11.5" style="69" customWidth="1"/>
    <col min="13325" max="13568" width="11" style="69"/>
    <col min="13569" max="13569" width="32.08203125" style="69" customWidth="1"/>
    <col min="13570" max="13570" width="12.08203125" style="69" customWidth="1"/>
    <col min="13571" max="13571" width="12.58203125" style="69" customWidth="1"/>
    <col min="13572" max="13572" width="11" style="69"/>
    <col min="13573" max="13573" width="12.58203125" style="69" customWidth="1"/>
    <col min="13574" max="13574" width="13.5" style="69" customWidth="1"/>
    <col min="13575" max="13575" width="11" style="69"/>
    <col min="13576" max="13576" width="12.08203125" style="69" customWidth="1"/>
    <col min="13577" max="13578" width="11" style="69"/>
    <col min="13579" max="13580" width="11.5" style="69" customWidth="1"/>
    <col min="13581" max="13824" width="11" style="69"/>
    <col min="13825" max="13825" width="32.08203125" style="69" customWidth="1"/>
    <col min="13826" max="13826" width="12.08203125" style="69" customWidth="1"/>
    <col min="13827" max="13827" width="12.58203125" style="69" customWidth="1"/>
    <col min="13828" max="13828" width="11" style="69"/>
    <col min="13829" max="13829" width="12.58203125" style="69" customWidth="1"/>
    <col min="13830" max="13830" width="13.5" style="69" customWidth="1"/>
    <col min="13831" max="13831" width="11" style="69"/>
    <col min="13832" max="13832" width="12.08203125" style="69" customWidth="1"/>
    <col min="13833" max="13834" width="11" style="69"/>
    <col min="13835" max="13836" width="11.5" style="69" customWidth="1"/>
    <col min="13837" max="14080" width="11" style="69"/>
    <col min="14081" max="14081" width="32.08203125" style="69" customWidth="1"/>
    <col min="14082" max="14082" width="12.08203125" style="69" customWidth="1"/>
    <col min="14083" max="14083" width="12.58203125" style="69" customWidth="1"/>
    <col min="14084" max="14084" width="11" style="69"/>
    <col min="14085" max="14085" width="12.58203125" style="69" customWidth="1"/>
    <col min="14086" max="14086" width="13.5" style="69" customWidth="1"/>
    <col min="14087" max="14087" width="11" style="69"/>
    <col min="14088" max="14088" width="12.08203125" style="69" customWidth="1"/>
    <col min="14089" max="14090" width="11" style="69"/>
    <col min="14091" max="14092" width="11.5" style="69" customWidth="1"/>
    <col min="14093" max="14336" width="11" style="69"/>
    <col min="14337" max="14337" width="32.08203125" style="69" customWidth="1"/>
    <col min="14338" max="14338" width="12.08203125" style="69" customWidth="1"/>
    <col min="14339" max="14339" width="12.58203125" style="69" customWidth="1"/>
    <col min="14340" max="14340" width="11" style="69"/>
    <col min="14341" max="14341" width="12.58203125" style="69" customWidth="1"/>
    <col min="14342" max="14342" width="13.5" style="69" customWidth="1"/>
    <col min="14343" max="14343" width="11" style="69"/>
    <col min="14344" max="14344" width="12.08203125" style="69" customWidth="1"/>
    <col min="14345" max="14346" width="11" style="69"/>
    <col min="14347" max="14348" width="11.5" style="69" customWidth="1"/>
    <col min="14349" max="14592" width="11" style="69"/>
    <col min="14593" max="14593" width="32.08203125" style="69" customWidth="1"/>
    <col min="14594" max="14594" width="12.08203125" style="69" customWidth="1"/>
    <col min="14595" max="14595" width="12.58203125" style="69" customWidth="1"/>
    <col min="14596" max="14596" width="11" style="69"/>
    <col min="14597" max="14597" width="12.58203125" style="69" customWidth="1"/>
    <col min="14598" max="14598" width="13.5" style="69" customWidth="1"/>
    <col min="14599" max="14599" width="11" style="69"/>
    <col min="14600" max="14600" width="12.08203125" style="69" customWidth="1"/>
    <col min="14601" max="14602" width="11" style="69"/>
    <col min="14603" max="14604" width="11.5" style="69" customWidth="1"/>
    <col min="14605" max="14848" width="11" style="69"/>
    <col min="14849" max="14849" width="32.08203125" style="69" customWidth="1"/>
    <col min="14850" max="14850" width="12.08203125" style="69" customWidth="1"/>
    <col min="14851" max="14851" width="12.58203125" style="69" customWidth="1"/>
    <col min="14852" max="14852" width="11" style="69"/>
    <col min="14853" max="14853" width="12.58203125" style="69" customWidth="1"/>
    <col min="14854" max="14854" width="13.5" style="69" customWidth="1"/>
    <col min="14855" max="14855" width="11" style="69"/>
    <col min="14856" max="14856" width="12.08203125" style="69" customWidth="1"/>
    <col min="14857" max="14858" width="11" style="69"/>
    <col min="14859" max="14860" width="11.5" style="69" customWidth="1"/>
    <col min="14861" max="15104" width="11" style="69"/>
    <col min="15105" max="15105" width="32.08203125" style="69" customWidth="1"/>
    <col min="15106" max="15106" width="12.08203125" style="69" customWidth="1"/>
    <col min="15107" max="15107" width="12.58203125" style="69" customWidth="1"/>
    <col min="15108" max="15108" width="11" style="69"/>
    <col min="15109" max="15109" width="12.58203125" style="69" customWidth="1"/>
    <col min="15110" max="15110" width="13.5" style="69" customWidth="1"/>
    <col min="15111" max="15111" width="11" style="69"/>
    <col min="15112" max="15112" width="12.08203125" style="69" customWidth="1"/>
    <col min="15113" max="15114" width="11" style="69"/>
    <col min="15115" max="15116" width="11.5" style="69" customWidth="1"/>
    <col min="15117" max="15360" width="11" style="69"/>
    <col min="15361" max="15361" width="32.08203125" style="69" customWidth="1"/>
    <col min="15362" max="15362" width="12.08203125" style="69" customWidth="1"/>
    <col min="15363" max="15363" width="12.58203125" style="69" customWidth="1"/>
    <col min="15364" max="15364" width="11" style="69"/>
    <col min="15365" max="15365" width="12.58203125" style="69" customWidth="1"/>
    <col min="15366" max="15366" width="13.5" style="69" customWidth="1"/>
    <col min="15367" max="15367" width="11" style="69"/>
    <col min="15368" max="15368" width="12.08203125" style="69" customWidth="1"/>
    <col min="15369" max="15370" width="11" style="69"/>
    <col min="15371" max="15372" width="11.5" style="69" customWidth="1"/>
    <col min="15373" max="15616" width="11" style="69"/>
    <col min="15617" max="15617" width="32.08203125" style="69" customWidth="1"/>
    <col min="15618" max="15618" width="12.08203125" style="69" customWidth="1"/>
    <col min="15619" max="15619" width="12.58203125" style="69" customWidth="1"/>
    <col min="15620" max="15620" width="11" style="69"/>
    <col min="15621" max="15621" width="12.58203125" style="69" customWidth="1"/>
    <col min="15622" max="15622" width="13.5" style="69" customWidth="1"/>
    <col min="15623" max="15623" width="11" style="69"/>
    <col min="15624" max="15624" width="12.08203125" style="69" customWidth="1"/>
    <col min="15625" max="15626" width="11" style="69"/>
    <col min="15627" max="15628" width="11.5" style="69" customWidth="1"/>
    <col min="15629" max="15872" width="11" style="69"/>
    <col min="15873" max="15873" width="32.08203125" style="69" customWidth="1"/>
    <col min="15874" max="15874" width="12.08203125" style="69" customWidth="1"/>
    <col min="15875" max="15875" width="12.58203125" style="69" customWidth="1"/>
    <col min="15876" max="15876" width="11" style="69"/>
    <col min="15877" max="15877" width="12.58203125" style="69" customWidth="1"/>
    <col min="15878" max="15878" width="13.5" style="69" customWidth="1"/>
    <col min="15879" max="15879" width="11" style="69"/>
    <col min="15880" max="15880" width="12.08203125" style="69" customWidth="1"/>
    <col min="15881" max="15882" width="11" style="69"/>
    <col min="15883" max="15884" width="11.5" style="69" customWidth="1"/>
    <col min="15885" max="16128" width="11" style="69"/>
    <col min="16129" max="16129" width="32.08203125" style="69" customWidth="1"/>
    <col min="16130" max="16130" width="12.08203125" style="69" customWidth="1"/>
    <col min="16131" max="16131" width="12.58203125" style="69" customWidth="1"/>
    <col min="16132" max="16132" width="11" style="69"/>
    <col min="16133" max="16133" width="12.58203125" style="69" customWidth="1"/>
    <col min="16134" max="16134" width="13.5" style="69" customWidth="1"/>
    <col min="16135" max="16135" width="11" style="69"/>
    <col min="16136" max="16136" width="12.08203125" style="69" customWidth="1"/>
    <col min="16137" max="16138" width="11" style="69"/>
    <col min="16139" max="16140" width="11.5" style="69" customWidth="1"/>
    <col min="16141" max="16384" width="11" style="69"/>
  </cols>
  <sheetData>
    <row r="1" spans="1:8" ht="13" x14ac:dyDescent="0.3">
      <c r="A1" s="6" t="s">
        <v>642</v>
      </c>
      <c r="B1" s="3"/>
      <c r="C1" s="3"/>
      <c r="D1" s="3"/>
      <c r="E1" s="3"/>
      <c r="F1" s="3"/>
      <c r="G1" s="3"/>
    </row>
    <row r="2" spans="1:8" ht="15.5" x14ac:dyDescent="0.35">
      <c r="A2" s="2"/>
      <c r="B2" s="89"/>
      <c r="C2" s="3"/>
      <c r="D2" s="3"/>
      <c r="E2" s="3"/>
      <c r="F2" s="3"/>
      <c r="G2" s="3"/>
      <c r="H2" s="55" t="s">
        <v>149</v>
      </c>
    </row>
    <row r="3" spans="1:8" ht="13" x14ac:dyDescent="0.3">
      <c r="A3" s="70"/>
      <c r="B3" s="786">
        <f>INDICE!A3</f>
        <v>46203</v>
      </c>
      <c r="C3" s="787"/>
      <c r="D3" s="787" t="s">
        <v>115</v>
      </c>
      <c r="E3" s="787"/>
      <c r="F3" s="787" t="s">
        <v>116</v>
      </c>
      <c r="G3" s="787"/>
      <c r="H3" s="787"/>
    </row>
    <row r="4" spans="1:8" ht="13" x14ac:dyDescent="0.3">
      <c r="A4" s="66"/>
      <c r="B4" s="63" t="s">
        <v>47</v>
      </c>
      <c r="C4" s="63" t="s">
        <v>413</v>
      </c>
      <c r="D4" s="63" t="s">
        <v>47</v>
      </c>
      <c r="E4" s="63" t="s">
        <v>413</v>
      </c>
      <c r="F4" s="63" t="s">
        <v>47</v>
      </c>
      <c r="G4" s="64" t="s">
        <v>413</v>
      </c>
      <c r="H4" s="64" t="s">
        <v>119</v>
      </c>
    </row>
    <row r="5" spans="1:8" x14ac:dyDescent="0.25">
      <c r="A5" s="3" t="s">
        <v>505</v>
      </c>
      <c r="B5" s="300">
        <v>75.545000000000002</v>
      </c>
      <c r="C5" s="72">
        <v>-18.174039253065288</v>
      </c>
      <c r="D5" s="71">
        <v>715.8069999999999</v>
      </c>
      <c r="E5" s="72">
        <v>18.332222980825325</v>
      </c>
      <c r="F5" s="71">
        <v>1354.6510000000001</v>
      </c>
      <c r="G5" s="72">
        <v>8.1907522991466148</v>
      </c>
      <c r="H5" s="303">
        <v>2.1683846217984817</v>
      </c>
    </row>
    <row r="6" spans="1:8" x14ac:dyDescent="0.25">
      <c r="A6" s="3" t="s">
        <v>48</v>
      </c>
      <c r="B6" s="301">
        <v>907.37700000000007</v>
      </c>
      <c r="C6" s="59">
        <v>29.817601217804107</v>
      </c>
      <c r="D6" s="58">
        <v>5085.3159999999998</v>
      </c>
      <c r="E6" s="59">
        <v>14.758880284701698</v>
      </c>
      <c r="F6" s="58">
        <v>10287.534000000001</v>
      </c>
      <c r="G6" s="59">
        <v>9.4276953109044737</v>
      </c>
      <c r="H6" s="304">
        <v>16.467215926337502</v>
      </c>
    </row>
    <row r="7" spans="1:8" x14ac:dyDescent="0.25">
      <c r="A7" s="3" t="s">
        <v>49</v>
      </c>
      <c r="B7" s="301">
        <v>879.07999999999993</v>
      </c>
      <c r="C7" s="59">
        <v>16.885413522637666</v>
      </c>
      <c r="D7" s="58">
        <v>5205.1679999999997</v>
      </c>
      <c r="E7" s="73">
        <v>12.938223592239547</v>
      </c>
      <c r="F7" s="58">
        <v>10460.055999999999</v>
      </c>
      <c r="G7" s="59">
        <v>7.549878816817829</v>
      </c>
      <c r="H7" s="304">
        <v>16.743371225172339</v>
      </c>
    </row>
    <row r="8" spans="1:8" x14ac:dyDescent="0.25">
      <c r="A8" s="3" t="s">
        <v>120</v>
      </c>
      <c r="B8" s="301">
        <v>2042.806</v>
      </c>
      <c r="C8" s="73">
        <v>4.2072508200149912</v>
      </c>
      <c r="D8" s="58">
        <v>12073.298000000001</v>
      </c>
      <c r="E8" s="59">
        <v>2.3507972788737423</v>
      </c>
      <c r="F8" s="58">
        <v>25579.859</v>
      </c>
      <c r="G8" s="59">
        <v>5.4253555312492532</v>
      </c>
      <c r="H8" s="304">
        <v>40.9455814695988</v>
      </c>
    </row>
    <row r="9" spans="1:8" x14ac:dyDescent="0.25">
      <c r="A9" s="3" t="s">
        <v>121</v>
      </c>
      <c r="B9" s="301">
        <v>317.86700000000002</v>
      </c>
      <c r="C9" s="59">
        <v>-1.3190900172608524</v>
      </c>
      <c r="D9" s="58">
        <v>1773.106</v>
      </c>
      <c r="E9" s="59">
        <v>-3.3905018871234738</v>
      </c>
      <c r="F9" s="58">
        <v>3761.5229999999997</v>
      </c>
      <c r="G9" s="73">
        <v>-5.7457528842400345</v>
      </c>
      <c r="H9" s="304">
        <v>6.0210553328800476</v>
      </c>
    </row>
    <row r="10" spans="1:8" x14ac:dyDescent="0.25">
      <c r="A10" s="66" t="s">
        <v>577</v>
      </c>
      <c r="B10" s="302">
        <v>889.67999999999881</v>
      </c>
      <c r="C10" s="75">
        <v>-7.136370753092339</v>
      </c>
      <c r="D10" s="74">
        <v>5204.4999999999982</v>
      </c>
      <c r="E10" s="75">
        <v>-8.7418295926162966</v>
      </c>
      <c r="F10" s="74">
        <v>11029.195999999998</v>
      </c>
      <c r="G10" s="75">
        <v>-7.26813536173362</v>
      </c>
      <c r="H10" s="305">
        <v>17.654391424212822</v>
      </c>
    </row>
    <row r="11" spans="1:8" ht="13" x14ac:dyDescent="0.3">
      <c r="A11" s="76" t="s">
        <v>114</v>
      </c>
      <c r="B11" s="77">
        <v>5112.3549999999996</v>
      </c>
      <c r="C11" s="78">
        <v>6.8665118408317891</v>
      </c>
      <c r="D11" s="77">
        <v>30057.195</v>
      </c>
      <c r="E11" s="78">
        <v>3.7189508998148235</v>
      </c>
      <c r="F11" s="77">
        <v>62472.819000000003</v>
      </c>
      <c r="G11" s="78">
        <v>3.2147438921090372</v>
      </c>
      <c r="H11" s="78">
        <v>100</v>
      </c>
    </row>
    <row r="12" spans="1:8" x14ac:dyDescent="0.25">
      <c r="A12" s="3"/>
      <c r="B12" s="3"/>
      <c r="C12" s="3"/>
      <c r="D12" s="3"/>
      <c r="E12" s="3"/>
      <c r="F12" s="3"/>
      <c r="G12" s="3"/>
      <c r="H12" s="79" t="s">
        <v>217</v>
      </c>
    </row>
    <row r="13" spans="1:8" x14ac:dyDescent="0.25">
      <c r="A13" s="80" t="s">
        <v>562</v>
      </c>
      <c r="B13" s="3"/>
      <c r="C13" s="3"/>
      <c r="D13" s="3"/>
      <c r="E13" s="3"/>
      <c r="F13" s="3"/>
      <c r="G13" s="3"/>
      <c r="H13" s="3"/>
    </row>
    <row r="14" spans="1:8" x14ac:dyDescent="0.25">
      <c r="A14" s="80" t="s">
        <v>563</v>
      </c>
      <c r="B14" s="58"/>
      <c r="C14" s="3"/>
      <c r="D14" s="3"/>
      <c r="E14" s="3"/>
      <c r="F14" s="3"/>
      <c r="G14" s="3"/>
      <c r="H14" s="3"/>
    </row>
    <row r="15" spans="1:8" x14ac:dyDescent="0.25">
      <c r="A15" s="80" t="s">
        <v>524</v>
      </c>
      <c r="B15" s="3"/>
      <c r="C15" s="3"/>
      <c r="D15" s="3"/>
      <c r="E15" s="3"/>
      <c r="F15" s="3"/>
      <c r="G15" s="3"/>
      <c r="H15" s="3"/>
    </row>
  </sheetData>
  <mergeCells count="3">
    <mergeCell ref="B3:C3"/>
    <mergeCell ref="D3:E3"/>
    <mergeCell ref="F3:H3"/>
  </mergeCells>
  <conditionalFormatting sqref="C8">
    <cfRule type="cellIs" dxfId="113" priority="3" operator="between">
      <formula>-0.5</formula>
      <formula>0.5</formula>
    </cfRule>
    <cfRule type="cellIs" dxfId="112" priority="4" operator="between">
      <formula>0</formula>
      <formula>0.49</formula>
    </cfRule>
  </conditionalFormatting>
  <conditionalFormatting sqref="E7">
    <cfRule type="cellIs" dxfId="111" priority="1" operator="between">
      <formula>0</formula>
      <formula>0.5</formula>
    </cfRule>
    <cfRule type="cellIs" dxfId="110" priority="2" operator="between">
      <formula>0</formula>
      <formula>0.49</formula>
    </cfRule>
  </conditionalFormatting>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Hoja29"/>
  <dimension ref="A1:G11"/>
  <sheetViews>
    <sheetView workbookViewId="0">
      <selection activeCell="B16" sqref="B16"/>
    </sheetView>
  </sheetViews>
  <sheetFormatPr baseColWidth="10" defaultRowHeight="14" x14ac:dyDescent="0.3"/>
  <cols>
    <col min="1" max="1" width="36.08203125" bestFit="1" customWidth="1"/>
    <col min="3" max="3" width="1.58203125" customWidth="1"/>
    <col min="4" max="4" width="35.08203125" bestFit="1" customWidth="1"/>
  </cols>
  <sheetData>
    <row r="1" spans="1:7" x14ac:dyDescent="0.3">
      <c r="A1" s="158" t="s">
        <v>244</v>
      </c>
      <c r="B1" s="158"/>
      <c r="C1" s="158"/>
      <c r="D1" s="158"/>
      <c r="E1" s="158"/>
      <c r="F1" s="15"/>
      <c r="G1" s="15"/>
    </row>
    <row r="2" spans="1:7" x14ac:dyDescent="0.3">
      <c r="A2" s="158"/>
      <c r="B2" s="158"/>
      <c r="C2" s="158"/>
      <c r="D2" s="158"/>
      <c r="E2" s="161" t="s">
        <v>149</v>
      </c>
      <c r="F2" s="15"/>
      <c r="G2" s="15"/>
    </row>
    <row r="3" spans="1:7" x14ac:dyDescent="0.3">
      <c r="A3" s="809">
        <f>INDICE!A3</f>
        <v>46203</v>
      </c>
      <c r="B3" s="809">
        <v>41671</v>
      </c>
      <c r="C3" s="810">
        <v>41671</v>
      </c>
      <c r="D3" s="809">
        <v>41671</v>
      </c>
      <c r="E3" s="809">
        <v>41671</v>
      </c>
      <c r="F3" s="15"/>
    </row>
    <row r="4" spans="1:7" x14ac:dyDescent="0.3">
      <c r="A4" s="18" t="s">
        <v>30</v>
      </c>
      <c r="B4" s="722">
        <v>7.1999999999999995E-2</v>
      </c>
      <c r="C4" s="421"/>
      <c r="D4" s="15" t="s">
        <v>245</v>
      </c>
      <c r="E4" s="232">
        <v>5112.3549999999996</v>
      </c>
    </row>
    <row r="5" spans="1:7" x14ac:dyDescent="0.3">
      <c r="A5" s="18" t="s">
        <v>246</v>
      </c>
      <c r="B5" s="233">
        <v>4325.6279999999997</v>
      </c>
      <c r="C5" s="232"/>
      <c r="D5" s="18" t="s">
        <v>247</v>
      </c>
      <c r="E5" s="233">
        <v>-334.274</v>
      </c>
    </row>
    <row r="6" spans="1:7" x14ac:dyDescent="0.3">
      <c r="A6" s="18" t="s">
        <v>465</v>
      </c>
      <c r="B6" s="233">
        <v>183.30200000000002</v>
      </c>
      <c r="C6" s="232"/>
      <c r="D6" s="18" t="s">
        <v>248</v>
      </c>
      <c r="E6" s="233">
        <v>-99.56257999999707</v>
      </c>
    </row>
    <row r="7" spans="1:7" x14ac:dyDescent="0.3">
      <c r="A7" s="18" t="s">
        <v>466</v>
      </c>
      <c r="B7" s="233">
        <v>71.027999999999793</v>
      </c>
      <c r="C7" s="232"/>
      <c r="D7" s="18" t="s">
        <v>467</v>
      </c>
      <c r="E7" s="233">
        <v>1566.627</v>
      </c>
    </row>
    <row r="8" spans="1:7" x14ac:dyDescent="0.3">
      <c r="A8" s="18" t="s">
        <v>468</v>
      </c>
      <c r="B8" s="233">
        <v>579.90099999999995</v>
      </c>
      <c r="C8" s="232"/>
      <c r="D8" s="18" t="s">
        <v>469</v>
      </c>
      <c r="E8" s="233">
        <v>-1545.5160000000001</v>
      </c>
    </row>
    <row r="9" spans="1:7" x14ac:dyDescent="0.3">
      <c r="A9" s="173" t="s">
        <v>58</v>
      </c>
      <c r="B9" s="174">
        <v>5159.9309999999996</v>
      </c>
      <c r="C9" s="232"/>
      <c r="D9" s="18" t="s">
        <v>250</v>
      </c>
      <c r="E9" s="233">
        <v>652.803</v>
      </c>
    </row>
    <row r="10" spans="1:7" x14ac:dyDescent="0.3">
      <c r="A10" s="18" t="s">
        <v>249</v>
      </c>
      <c r="B10" s="233">
        <v>-47.576000000000022</v>
      </c>
      <c r="C10" s="232"/>
      <c r="D10" s="173" t="s">
        <v>470</v>
      </c>
      <c r="E10" s="174">
        <v>5352.4324200000019</v>
      </c>
      <c r="G10" s="493"/>
    </row>
    <row r="11" spans="1:7" x14ac:dyDescent="0.3">
      <c r="A11" s="173" t="s">
        <v>245</v>
      </c>
      <c r="B11" s="174">
        <v>5112.3549999999996</v>
      </c>
      <c r="C11" s="422"/>
      <c r="D11" s="439"/>
      <c r="E11" s="414" t="s">
        <v>122</v>
      </c>
      <c r="F11" s="1"/>
    </row>
  </sheetData>
  <mergeCells count="1">
    <mergeCell ref="A3:E3"/>
  </mergeCell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Hoja30"/>
  <dimension ref="A1:J32"/>
  <sheetViews>
    <sheetView showGridLines="0" workbookViewId="0">
      <selection activeCell="H16" sqref="H16"/>
    </sheetView>
  </sheetViews>
  <sheetFormatPr baseColWidth="10" defaultColWidth="10.5" defaultRowHeight="14.25" customHeight="1" x14ac:dyDescent="0.25"/>
  <cols>
    <col min="1" max="1" width="6.58203125" style="3" customWidth="1"/>
    <col min="2" max="2" width="11.5" style="3" bestFit="1" customWidth="1"/>
    <col min="3" max="6" width="15.08203125" style="3" customWidth="1"/>
    <col min="7" max="10" width="11.5" style="3" customWidth="1"/>
    <col min="11" max="11" width="2.58203125" style="3" customWidth="1"/>
    <col min="12" max="12" width="11.5" style="3" customWidth="1"/>
    <col min="13" max="16384" width="10.5" style="3"/>
  </cols>
  <sheetData>
    <row r="1" spans="1:10" ht="14.25" customHeight="1" x14ac:dyDescent="0.3">
      <c r="A1" s="778" t="s">
        <v>472</v>
      </c>
      <c r="B1" s="778"/>
      <c r="C1" s="778"/>
      <c r="D1" s="778"/>
      <c r="E1" s="191"/>
      <c r="F1" s="191"/>
      <c r="G1" s="6"/>
      <c r="H1" s="6"/>
      <c r="I1" s="6"/>
      <c r="J1" s="6"/>
    </row>
    <row r="2" spans="1:10" ht="14.25" customHeight="1" x14ac:dyDescent="0.3">
      <c r="A2" s="778"/>
      <c r="B2" s="778"/>
      <c r="C2" s="778"/>
      <c r="D2" s="778"/>
      <c r="E2" s="191"/>
      <c r="F2" s="191"/>
      <c r="G2" s="6"/>
      <c r="H2" s="6"/>
      <c r="I2" s="6"/>
      <c r="J2" s="6"/>
    </row>
    <row r="3" spans="1:10" ht="14.25" customHeight="1" x14ac:dyDescent="0.25">
      <c r="A3" s="53"/>
      <c r="B3" s="53"/>
      <c r="C3" s="53"/>
      <c r="D3" s="55" t="s">
        <v>251</v>
      </c>
    </row>
    <row r="4" spans="1:10" ht="14.25" customHeight="1" x14ac:dyDescent="0.25">
      <c r="A4" s="192"/>
      <c r="B4" s="192"/>
      <c r="C4" s="193" t="s">
        <v>573</v>
      </c>
      <c r="D4" s="193" t="s">
        <v>574</v>
      </c>
    </row>
    <row r="5" spans="1:10" ht="14.25" customHeight="1" x14ac:dyDescent="0.25">
      <c r="A5" s="759">
        <v>2022</v>
      </c>
      <c r="B5" s="728" t="s">
        <v>620</v>
      </c>
      <c r="C5" s="729">
        <v>18.579999999999998</v>
      </c>
      <c r="D5" s="196">
        <v>-4.9616368286445134</v>
      </c>
    </row>
    <row r="6" spans="1:10" ht="14.25" customHeight="1" x14ac:dyDescent="0.25">
      <c r="A6" s="811">
        <v>2023</v>
      </c>
      <c r="B6" s="728" t="s">
        <v>621</v>
      </c>
      <c r="C6" s="729">
        <v>17.66</v>
      </c>
      <c r="D6" s="196">
        <v>-4.9515608180839523</v>
      </c>
    </row>
    <row r="7" spans="1:10" ht="14.25" customHeight="1" x14ac:dyDescent="0.25">
      <c r="A7" s="812" t="s">
        <v>501</v>
      </c>
      <c r="B7" s="194" t="s">
        <v>624</v>
      </c>
      <c r="C7" s="738">
        <v>16.79</v>
      </c>
      <c r="D7" s="195">
        <v>-4.9263873159682952</v>
      </c>
    </row>
    <row r="8" spans="1:10" ht="14.25" customHeight="1" x14ac:dyDescent="0.25">
      <c r="A8" s="812" t="s">
        <v>501</v>
      </c>
      <c r="B8" s="194" t="s">
        <v>625</v>
      </c>
      <c r="C8" s="738">
        <v>15.96</v>
      </c>
      <c r="D8" s="195">
        <v>-4.9434187016080902</v>
      </c>
    </row>
    <row r="9" spans="1:10" ht="14.25" customHeight="1" x14ac:dyDescent="0.25">
      <c r="A9" s="812" t="s">
        <v>501</v>
      </c>
      <c r="B9" s="194" t="s">
        <v>626</v>
      </c>
      <c r="C9" s="738">
        <v>15.18</v>
      </c>
      <c r="D9" s="195">
        <v>-4.8872180451127889</v>
      </c>
    </row>
    <row r="10" spans="1:10" ht="14.25" customHeight="1" x14ac:dyDescent="0.25">
      <c r="A10" s="812" t="s">
        <v>501</v>
      </c>
      <c r="B10" s="194" t="s">
        <v>639</v>
      </c>
      <c r="C10" s="738">
        <v>14.43</v>
      </c>
      <c r="D10" s="195">
        <v>-4.9407114624505928</v>
      </c>
    </row>
    <row r="11" spans="1:10" ht="14.25" customHeight="1" x14ac:dyDescent="0.25">
      <c r="A11" s="813" t="s">
        <v>501</v>
      </c>
      <c r="B11" s="725" t="s">
        <v>637</v>
      </c>
      <c r="C11" s="616">
        <v>15.14</v>
      </c>
      <c r="D11" s="197">
        <v>4.9203049203049263</v>
      </c>
    </row>
    <row r="12" spans="1:10" ht="14.25" customHeight="1" x14ac:dyDescent="0.25">
      <c r="A12" s="811">
        <v>2024</v>
      </c>
      <c r="B12" s="728" t="s">
        <v>645</v>
      </c>
      <c r="C12" s="729">
        <v>15.89</v>
      </c>
      <c r="D12" s="196">
        <v>4.9537648612945837</v>
      </c>
    </row>
    <row r="13" spans="1:10" ht="14.25" customHeight="1" x14ac:dyDescent="0.25">
      <c r="A13" s="812" t="s">
        <v>501</v>
      </c>
      <c r="B13" s="194" t="s">
        <v>646</v>
      </c>
      <c r="C13" s="738">
        <v>16.670000000000002</v>
      </c>
      <c r="D13" s="195">
        <v>4.9087476400251804</v>
      </c>
    </row>
    <row r="14" spans="1:10" ht="14.25" customHeight="1" x14ac:dyDescent="0.25">
      <c r="A14" s="812" t="s">
        <v>501</v>
      </c>
      <c r="B14" s="194" t="s">
        <v>647</v>
      </c>
      <c r="C14" s="738">
        <v>16.14</v>
      </c>
      <c r="D14" s="195">
        <v>-3.1793641271745714</v>
      </c>
    </row>
    <row r="15" spans="1:10" ht="14.25" customHeight="1" x14ac:dyDescent="0.25">
      <c r="A15" s="812" t="s">
        <v>501</v>
      </c>
      <c r="B15" s="194" t="s">
        <v>648</v>
      </c>
      <c r="C15" s="738">
        <v>15.34</v>
      </c>
      <c r="D15" s="195">
        <v>-4.9566294919454812</v>
      </c>
      <c r="F15" s="3" t="s">
        <v>361</v>
      </c>
    </row>
    <row r="16" spans="1:10" ht="14.25" customHeight="1" x14ac:dyDescent="0.25">
      <c r="A16" s="812" t="s">
        <v>501</v>
      </c>
      <c r="B16" s="194" t="s">
        <v>649</v>
      </c>
      <c r="C16" s="738">
        <v>15.93</v>
      </c>
      <c r="D16" s="195">
        <v>3.8461538461538449</v>
      </c>
    </row>
    <row r="17" spans="1:4" ht="14.25" customHeight="1" x14ac:dyDescent="0.25">
      <c r="A17" s="813" t="s">
        <v>501</v>
      </c>
      <c r="B17" s="725" t="s">
        <v>653</v>
      </c>
      <c r="C17" s="616">
        <v>16.61</v>
      </c>
      <c r="D17" s="197">
        <v>4.2686754551161314</v>
      </c>
    </row>
    <row r="18" spans="1:4" ht="14.25" customHeight="1" x14ac:dyDescent="0.25">
      <c r="A18" s="811">
        <v>2025</v>
      </c>
      <c r="B18" s="728" t="s">
        <v>654</v>
      </c>
      <c r="C18" s="729">
        <v>16.64</v>
      </c>
      <c r="D18" s="196">
        <v>0.18061408789886296</v>
      </c>
    </row>
    <row r="19" spans="1:4" ht="14.25" customHeight="1" x14ac:dyDescent="0.25">
      <c r="A19" s="812" t="s">
        <v>501</v>
      </c>
      <c r="B19" s="194" t="s">
        <v>656</v>
      </c>
      <c r="C19" s="738">
        <v>17.670000000000002</v>
      </c>
      <c r="D19" s="195">
        <v>6.1899038461538529</v>
      </c>
    </row>
    <row r="20" spans="1:4" ht="14.25" customHeight="1" x14ac:dyDescent="0.25">
      <c r="A20" s="812" t="s">
        <v>501</v>
      </c>
      <c r="B20" s="194" t="s">
        <v>661</v>
      </c>
      <c r="C20" s="738">
        <v>18</v>
      </c>
      <c r="D20" s="195">
        <v>1.8675721561969343</v>
      </c>
    </row>
    <row r="21" spans="1:4" ht="14.25" customHeight="1" x14ac:dyDescent="0.25">
      <c r="A21" s="812" t="s">
        <v>501</v>
      </c>
      <c r="B21" s="194" t="s">
        <v>662</v>
      </c>
      <c r="C21" s="738">
        <v>17.11</v>
      </c>
      <c r="D21" s="195">
        <v>-4.9444444444444482</v>
      </c>
    </row>
    <row r="22" spans="1:4" ht="14.25" customHeight="1" x14ac:dyDescent="0.25">
      <c r="A22" s="812" t="s">
        <v>501</v>
      </c>
      <c r="B22" s="194" t="s">
        <v>664</v>
      </c>
      <c r="C22" s="738">
        <v>16.27</v>
      </c>
      <c r="D22" s="195">
        <v>-4.9094097019286957</v>
      </c>
    </row>
    <row r="23" spans="1:4" ht="14.25" customHeight="1" x14ac:dyDescent="0.25">
      <c r="A23" s="813" t="s">
        <v>501</v>
      </c>
      <c r="B23" s="725" t="s">
        <v>667</v>
      </c>
      <c r="C23" s="616">
        <v>15.46</v>
      </c>
      <c r="D23" s="197">
        <v>-4.9784880147510684</v>
      </c>
    </row>
    <row r="24" spans="1:4" ht="14.25" customHeight="1" x14ac:dyDescent="0.25">
      <c r="A24" s="811">
        <v>2026</v>
      </c>
      <c r="B24" s="194" t="s">
        <v>670</v>
      </c>
      <c r="C24" s="738">
        <v>15.58</v>
      </c>
      <c r="D24" s="195">
        <v>0.77619663648123682</v>
      </c>
    </row>
    <row r="25" spans="1:4" ht="14.25" customHeight="1" x14ac:dyDescent="0.25">
      <c r="A25" s="812"/>
      <c r="B25" s="194" t="s">
        <v>675</v>
      </c>
      <c r="C25" s="738">
        <v>16.350000000000001</v>
      </c>
      <c r="D25" s="195">
        <v>4.9422336328626537</v>
      </c>
    </row>
    <row r="26" spans="1:4" ht="14.25" customHeight="1" x14ac:dyDescent="0.25">
      <c r="A26" s="812"/>
      <c r="B26" s="194" t="s">
        <v>679</v>
      </c>
      <c r="C26" s="738">
        <v>14.66</v>
      </c>
      <c r="D26" s="195">
        <v>-10.336391437308876</v>
      </c>
    </row>
    <row r="27" spans="1:4" ht="14.15" customHeight="1" x14ac:dyDescent="0.25">
      <c r="A27" s="813"/>
      <c r="B27" s="725" t="s">
        <v>681</v>
      </c>
      <c r="C27" s="616">
        <v>15.39</v>
      </c>
      <c r="D27" s="197">
        <v>4.9795361527967286</v>
      </c>
    </row>
    <row r="28" spans="1:4" ht="14.25" customHeight="1" x14ac:dyDescent="0.3">
      <c r="A28" s="630" t="s">
        <v>252</v>
      </c>
      <c r="B28"/>
      <c r="C28"/>
      <c r="D28" s="760" t="s">
        <v>560</v>
      </c>
    </row>
    <row r="29" spans="1:4" ht="14.25" customHeight="1" x14ac:dyDescent="0.3">
      <c r="A29" s="630" t="s">
        <v>676</v>
      </c>
      <c r="B29"/>
      <c r="C29"/>
      <c r="D29"/>
    </row>
    <row r="30" spans="1:4" ht="14.25" customHeight="1" x14ac:dyDescent="0.25">
      <c r="A30" s="80"/>
    </row>
    <row r="31" spans="1:4" ht="14.25" customHeight="1" x14ac:dyDescent="0.25">
      <c r="A31" s="80"/>
    </row>
    <row r="32" spans="1:4" ht="14.25" customHeight="1" x14ac:dyDescent="0.25">
      <c r="A32" s="80"/>
    </row>
  </sheetData>
  <mergeCells count="5">
    <mergeCell ref="A1:D2"/>
    <mergeCell ref="A6:A11"/>
    <mergeCell ref="A12:A17"/>
    <mergeCell ref="A18:A23"/>
    <mergeCell ref="A24:A27"/>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1:F15"/>
  <sheetViews>
    <sheetView workbookViewId="0">
      <selection activeCell="A13" sqref="A13"/>
    </sheetView>
  </sheetViews>
  <sheetFormatPr baseColWidth="10" defaultRowHeight="14" x14ac:dyDescent="0.3"/>
  <cols>
    <col min="1" max="1" width="21.08203125" customWidth="1"/>
  </cols>
  <sheetData>
    <row r="1" spans="1:6" x14ac:dyDescent="0.3">
      <c r="A1" s="53" t="s">
        <v>567</v>
      </c>
      <c r="B1" s="53"/>
      <c r="C1" s="53"/>
      <c r="D1" s="53"/>
      <c r="E1" s="53"/>
      <c r="F1" s="6"/>
    </row>
    <row r="2" spans="1:6" x14ac:dyDescent="0.3">
      <c r="A2" s="54"/>
      <c r="B2" s="54"/>
      <c r="C2" s="54"/>
      <c r="D2" s="54"/>
      <c r="E2" s="54"/>
      <c r="F2" s="55" t="s">
        <v>105</v>
      </c>
    </row>
    <row r="3" spans="1:6" ht="14.9" customHeight="1" x14ac:dyDescent="0.3">
      <c r="A3" s="56"/>
      <c r="B3" s="780" t="s">
        <v>689</v>
      </c>
      <c r="C3" s="782" t="s">
        <v>412</v>
      </c>
      <c r="D3" s="780" t="s">
        <v>666</v>
      </c>
      <c r="E3" s="782" t="s">
        <v>412</v>
      </c>
      <c r="F3" s="784" t="s">
        <v>691</v>
      </c>
    </row>
    <row r="4" spans="1:6" ht="14.9" customHeight="1" x14ac:dyDescent="0.3">
      <c r="A4" s="491"/>
      <c r="B4" s="781"/>
      <c r="C4" s="783"/>
      <c r="D4" s="781"/>
      <c r="E4" s="783"/>
      <c r="F4" s="785"/>
    </row>
    <row r="5" spans="1:6" x14ac:dyDescent="0.3">
      <c r="A5" s="3" t="s">
        <v>107</v>
      </c>
      <c r="B5" s="58">
        <v>1769.0506140711345</v>
      </c>
      <c r="C5" s="59">
        <v>1.4734654956640689</v>
      </c>
      <c r="D5" s="58">
        <v>2470.0247124295402</v>
      </c>
      <c r="E5" s="59">
        <v>2.0980976776142928</v>
      </c>
      <c r="F5" s="59">
        <v>-28.379234217009948</v>
      </c>
    </row>
    <row r="6" spans="1:6" x14ac:dyDescent="0.3">
      <c r="A6" s="3" t="s">
        <v>108</v>
      </c>
      <c r="B6" s="58">
        <v>56207.101344702409</v>
      </c>
      <c r="C6" s="59">
        <v>46.815633076839866</v>
      </c>
      <c r="D6" s="58">
        <v>54784.398490573767</v>
      </c>
      <c r="E6" s="59">
        <v>46.535169735006306</v>
      </c>
      <c r="F6" s="59">
        <v>2.5969124300478224</v>
      </c>
    </row>
    <row r="7" spans="1:6" x14ac:dyDescent="0.3">
      <c r="A7" s="3" t="s">
        <v>109</v>
      </c>
      <c r="B7" s="58">
        <v>25560.377617768576</v>
      </c>
      <c r="C7" s="59">
        <v>21.289574292763408</v>
      </c>
      <c r="D7" s="58">
        <v>24065.224505588987</v>
      </c>
      <c r="E7" s="59">
        <v>20.441573475910367</v>
      </c>
      <c r="F7" s="59">
        <v>6.2129198579982061</v>
      </c>
    </row>
    <row r="8" spans="1:6" x14ac:dyDescent="0.3">
      <c r="A8" s="3" t="s">
        <v>110</v>
      </c>
      <c r="B8" s="58">
        <v>14096.984497306317</v>
      </c>
      <c r="C8" s="59">
        <v>11.741563573407694</v>
      </c>
      <c r="D8" s="58">
        <v>14211</v>
      </c>
      <c r="E8" s="59">
        <v>12.071161048121397</v>
      </c>
      <c r="F8" s="59">
        <v>-0.80230457176611569</v>
      </c>
    </row>
    <row r="9" spans="1:6" x14ac:dyDescent="0.3">
      <c r="A9" s="3" t="s">
        <v>111</v>
      </c>
      <c r="B9" s="58">
        <v>22963.266065730502</v>
      </c>
      <c r="C9" s="59">
        <v>19.12640596401101</v>
      </c>
      <c r="D9" s="58">
        <v>22479.807072123625</v>
      </c>
      <c r="E9" s="59">
        <v>19.094882238991104</v>
      </c>
      <c r="F9" s="59">
        <v>2.1506367561596935</v>
      </c>
    </row>
    <row r="10" spans="1:6" x14ac:dyDescent="0.3">
      <c r="A10" s="3" t="s">
        <v>112</v>
      </c>
      <c r="B10" s="95">
        <v>563.88412738129341</v>
      </c>
      <c r="C10" s="187">
        <v>0.46966649718229536</v>
      </c>
      <c r="D10" s="95">
        <v>595.77779980280877</v>
      </c>
      <c r="E10" s="187">
        <v>0.50606781861340744</v>
      </c>
      <c r="F10" s="187">
        <v>-5.3532831253651221</v>
      </c>
    </row>
    <row r="11" spans="1:6" x14ac:dyDescent="0.3">
      <c r="A11" s="3" t="s">
        <v>113</v>
      </c>
      <c r="B11" s="95">
        <v>-1100.125402841808</v>
      </c>
      <c r="C11" s="187">
        <v>-0.91630889986834307</v>
      </c>
      <c r="D11" s="95">
        <v>-879.36319862424762</v>
      </c>
      <c r="E11" s="187">
        <v>-0.74695199425687542</v>
      </c>
      <c r="F11" s="187">
        <v>25.104780887230664</v>
      </c>
    </row>
    <row r="12" spans="1:6" x14ac:dyDescent="0.3">
      <c r="A12" s="60" t="s">
        <v>114</v>
      </c>
      <c r="B12" s="463">
        <v>120060.53886411843</v>
      </c>
      <c r="C12" s="464">
        <v>100</v>
      </c>
      <c r="D12" s="463">
        <v>117726.86938189447</v>
      </c>
      <c r="E12" s="464">
        <v>100</v>
      </c>
      <c r="F12" s="464">
        <v>1.9822743053276608</v>
      </c>
    </row>
    <row r="13" spans="1:6" x14ac:dyDescent="0.3">
      <c r="A13" s="630" t="s">
        <v>690</v>
      </c>
      <c r="B13" s="3"/>
      <c r="C13" s="3"/>
      <c r="D13" s="3"/>
      <c r="E13" s="3"/>
      <c r="F13" s="55" t="s">
        <v>560</v>
      </c>
    </row>
    <row r="14" spans="1:6" x14ac:dyDescent="0.3">
      <c r="A14" s="465"/>
      <c r="B14" s="1"/>
      <c r="C14" s="1"/>
      <c r="D14" s="1"/>
      <c r="E14" s="1"/>
      <c r="F14" s="1"/>
    </row>
    <row r="15" spans="1:6" x14ac:dyDescent="0.3">
      <c r="A15" s="490"/>
      <c r="B15" s="1"/>
      <c r="C15" s="1"/>
      <c r="D15" s="1"/>
      <c r="E15" s="1"/>
      <c r="F15" s="1"/>
    </row>
  </sheetData>
  <mergeCells count="5">
    <mergeCell ref="B3:B4"/>
    <mergeCell ref="C3:C4"/>
    <mergeCell ref="D3:D4"/>
    <mergeCell ref="E3:E4"/>
    <mergeCell ref="F3:F4"/>
  </mergeCell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Hoja31"/>
  <dimension ref="A1:F13"/>
  <sheetViews>
    <sheetView workbookViewId="0">
      <selection activeCell="C13" sqref="C13"/>
    </sheetView>
  </sheetViews>
  <sheetFormatPr baseColWidth="10" defaultColWidth="11" defaultRowHeight="14" x14ac:dyDescent="0.3"/>
  <cols>
    <col min="1" max="1" width="32.08203125" style="1" customWidth="1"/>
    <col min="2" max="4" width="11" style="1"/>
    <col min="5" max="5" width="13.08203125" style="1" customWidth="1"/>
    <col min="6" max="6" width="16.58203125" style="1" customWidth="1"/>
    <col min="7" max="16384" width="11" style="1"/>
  </cols>
  <sheetData>
    <row r="1" spans="1:6" x14ac:dyDescent="0.3">
      <c r="A1" s="53" t="s">
        <v>473</v>
      </c>
      <c r="B1" s="53"/>
      <c r="C1" s="53"/>
      <c r="D1" s="6"/>
      <c r="E1" s="6"/>
      <c r="F1" s="6"/>
    </row>
    <row r="2" spans="1:6" x14ac:dyDescent="0.3">
      <c r="A2" s="54"/>
      <c r="B2" s="54"/>
      <c r="C2" s="54"/>
      <c r="D2" s="65"/>
      <c r="E2" s="65"/>
      <c r="F2" s="55" t="s">
        <v>253</v>
      </c>
    </row>
    <row r="3" spans="1:6" x14ac:dyDescent="0.3">
      <c r="A3" s="56"/>
      <c r="B3" s="790" t="s">
        <v>254</v>
      </c>
      <c r="C3" s="790"/>
      <c r="D3" s="790"/>
      <c r="E3" s="788" t="s">
        <v>255</v>
      </c>
      <c r="F3" s="788"/>
    </row>
    <row r="4" spans="1:6" x14ac:dyDescent="0.3">
      <c r="A4" s="66"/>
      <c r="B4" s="199" t="s">
        <v>683</v>
      </c>
      <c r="C4" s="200" t="s">
        <v>687</v>
      </c>
      <c r="D4" s="199" t="s">
        <v>688</v>
      </c>
      <c r="E4" s="185" t="s">
        <v>256</v>
      </c>
      <c r="F4" s="184" t="s">
        <v>257</v>
      </c>
    </row>
    <row r="5" spans="1:6" x14ac:dyDescent="0.3">
      <c r="A5" s="423" t="s">
        <v>475</v>
      </c>
      <c r="B5" s="90">
        <v>147.99090744000003</v>
      </c>
      <c r="C5" s="90">
        <v>154.95620370000006</v>
      </c>
      <c r="D5" s="90">
        <v>147.63067252666661</v>
      </c>
      <c r="E5" s="90">
        <v>-4.4950096179982939</v>
      </c>
      <c r="F5" s="90">
        <v>0.24401088687606229</v>
      </c>
    </row>
    <row r="6" spans="1:6" x14ac:dyDescent="0.3">
      <c r="A6" s="66" t="s">
        <v>474</v>
      </c>
      <c r="B6" s="97">
        <v>156.25829734999999</v>
      </c>
      <c r="C6" s="197">
        <v>169.31131464838705</v>
      </c>
      <c r="D6" s="97">
        <v>138.55460317333333</v>
      </c>
      <c r="E6" s="97">
        <v>-7.709477258206034</v>
      </c>
      <c r="F6" s="97">
        <v>12.777413215581976</v>
      </c>
    </row>
    <row r="7" spans="1:6" x14ac:dyDescent="0.3">
      <c r="F7" s="55" t="s">
        <v>560</v>
      </c>
    </row>
    <row r="8" spans="1:6" x14ac:dyDescent="0.3">
      <c r="A8" s="630" t="s">
        <v>676</v>
      </c>
    </row>
    <row r="13" spans="1:6" x14ac:dyDescent="0.3">
      <c r="C13" s="1" t="s">
        <v>361</v>
      </c>
    </row>
  </sheetData>
  <mergeCells count="2">
    <mergeCell ref="B3:D3"/>
    <mergeCell ref="E3:F3"/>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Hoja32"/>
  <dimension ref="A1:AL94"/>
  <sheetViews>
    <sheetView workbookViewId="0">
      <selection sqref="A1:C2"/>
    </sheetView>
  </sheetViews>
  <sheetFormatPr baseColWidth="10" defaultRowHeight="14" x14ac:dyDescent="0.3"/>
  <cols>
    <col min="1" max="1" width="22.5" bestFit="1" customWidth="1"/>
    <col min="6" max="6" width="11" style="1"/>
    <col min="7" max="7" width="19.08203125" style="1" bestFit="1" customWidth="1"/>
    <col min="8" max="30" width="11" style="1"/>
  </cols>
  <sheetData>
    <row r="1" spans="1:38" x14ac:dyDescent="0.3">
      <c r="A1" s="778" t="s">
        <v>677</v>
      </c>
      <c r="B1" s="778"/>
      <c r="C1" s="778"/>
      <c r="D1" s="3"/>
      <c r="E1" s="3"/>
    </row>
    <row r="2" spans="1:38" x14ac:dyDescent="0.3">
      <c r="A2" s="779"/>
      <c r="B2" s="778"/>
      <c r="C2" s="778"/>
      <c r="D2" s="3"/>
      <c r="E2" s="55" t="s">
        <v>253</v>
      </c>
    </row>
    <row r="3" spans="1:38" x14ac:dyDescent="0.3">
      <c r="A3" s="57"/>
      <c r="B3" s="201" t="s">
        <v>258</v>
      </c>
      <c r="C3" s="201" t="s">
        <v>259</v>
      </c>
      <c r="D3" s="201" t="s">
        <v>260</v>
      </c>
      <c r="E3" s="201" t="s">
        <v>261</v>
      </c>
    </row>
    <row r="4" spans="1:38" x14ac:dyDescent="0.3">
      <c r="A4" s="665" t="s">
        <v>262</v>
      </c>
      <c r="B4" s="701">
        <v>147.99090744000003</v>
      </c>
      <c r="C4" s="702">
        <v>13.453718858181821</v>
      </c>
      <c r="D4" s="702">
        <v>35.974545451818194</v>
      </c>
      <c r="E4" s="702">
        <v>98.562643130000012</v>
      </c>
      <c r="F4" s="608"/>
      <c r="G4" s="608"/>
      <c r="H4" s="608"/>
      <c r="M4" s="312"/>
      <c r="N4" s="312"/>
      <c r="O4" s="312"/>
      <c r="P4" s="312"/>
      <c r="Q4" s="312"/>
      <c r="R4" s="312"/>
      <c r="S4" s="312"/>
      <c r="T4" s="312"/>
      <c r="U4" s="312"/>
      <c r="V4" s="312"/>
      <c r="W4" s="312"/>
      <c r="X4" s="312"/>
      <c r="Y4" s="312"/>
      <c r="Z4" s="312"/>
      <c r="AA4" s="312"/>
      <c r="AB4" s="312"/>
      <c r="AC4" s="312"/>
      <c r="AD4" s="312"/>
      <c r="AE4" s="277"/>
      <c r="AF4" s="277"/>
      <c r="AG4" s="277"/>
      <c r="AH4" s="277"/>
      <c r="AI4" s="277"/>
      <c r="AJ4" s="277"/>
      <c r="AK4" s="277"/>
      <c r="AL4" s="277"/>
    </row>
    <row r="5" spans="1:38" x14ac:dyDescent="0.3">
      <c r="A5" s="202" t="s">
        <v>263</v>
      </c>
      <c r="B5" s="203">
        <v>191.91333333333336</v>
      </c>
      <c r="C5" s="92">
        <v>30.641624649859949</v>
      </c>
      <c r="D5" s="92">
        <v>66.230000000000018</v>
      </c>
      <c r="E5" s="92">
        <v>95.041708683473388</v>
      </c>
      <c r="F5" s="608"/>
      <c r="G5" s="608"/>
      <c r="M5" s="609"/>
      <c r="N5" s="609"/>
      <c r="O5" s="609"/>
      <c r="P5" s="609"/>
      <c r="Q5" s="609"/>
      <c r="R5" s="609"/>
      <c r="S5" s="609"/>
      <c r="T5" s="609"/>
      <c r="U5" s="609"/>
      <c r="V5" s="609"/>
      <c r="W5" s="609"/>
      <c r="X5" s="609"/>
      <c r="Y5" s="609"/>
      <c r="Z5" s="609"/>
      <c r="AA5" s="609"/>
      <c r="AB5" s="609"/>
      <c r="AC5" s="609"/>
      <c r="AD5" s="609"/>
      <c r="AE5" s="276"/>
      <c r="AF5" s="276"/>
      <c r="AG5" s="276"/>
      <c r="AH5" s="276"/>
      <c r="AI5" s="276"/>
      <c r="AJ5" s="276"/>
      <c r="AK5" s="276"/>
      <c r="AL5" s="276"/>
    </row>
    <row r="6" spans="1:38" x14ac:dyDescent="0.3">
      <c r="A6" s="202" t="s">
        <v>264</v>
      </c>
      <c r="B6" s="203">
        <v>170.52333333333334</v>
      </c>
      <c r="C6" s="92">
        <v>28.420555555555556</v>
      </c>
      <c r="D6" s="92">
        <v>59.692211111111121</v>
      </c>
      <c r="E6" s="92">
        <v>82.410566666666668</v>
      </c>
      <c r="F6" s="608"/>
      <c r="G6" s="608"/>
      <c r="M6" s="609"/>
      <c r="N6" s="609"/>
      <c r="O6" s="609"/>
      <c r="P6" s="609"/>
      <c r="Q6" s="609"/>
      <c r="R6" s="609"/>
      <c r="S6" s="609"/>
      <c r="T6" s="609"/>
      <c r="U6" s="609"/>
      <c r="V6" s="609"/>
      <c r="W6" s="609"/>
      <c r="X6" s="609"/>
      <c r="Y6" s="609"/>
      <c r="Z6" s="609"/>
      <c r="AA6" s="609"/>
      <c r="AB6" s="609"/>
      <c r="AC6" s="609"/>
      <c r="AD6" s="609"/>
      <c r="AE6" s="276"/>
      <c r="AF6" s="276"/>
      <c r="AG6" s="276"/>
      <c r="AH6" s="276"/>
      <c r="AI6" s="276"/>
      <c r="AJ6" s="276"/>
      <c r="AK6" s="276"/>
      <c r="AL6" s="276"/>
    </row>
    <row r="7" spans="1:38" x14ac:dyDescent="0.3">
      <c r="A7" s="202" t="s">
        <v>230</v>
      </c>
      <c r="B7" s="203">
        <v>179.75050000000005</v>
      </c>
      <c r="C7" s="92">
        <v>31.196367768595049</v>
      </c>
      <c r="D7" s="92">
        <v>60.015870000000035</v>
      </c>
      <c r="E7" s="92">
        <v>88.538262231404957</v>
      </c>
      <c r="F7" s="608"/>
      <c r="G7" s="608"/>
      <c r="N7" s="609"/>
      <c r="O7" s="609"/>
      <c r="P7" s="609"/>
      <c r="Q7" s="609"/>
      <c r="R7" s="609"/>
      <c r="S7" s="609"/>
      <c r="T7" s="609"/>
      <c r="U7" s="609"/>
      <c r="V7" s="609"/>
      <c r="W7" s="609"/>
      <c r="X7" s="609"/>
      <c r="Y7" s="609"/>
      <c r="Z7" s="609"/>
      <c r="AA7" s="609"/>
      <c r="AB7" s="609"/>
      <c r="AC7" s="609"/>
      <c r="AD7" s="609"/>
      <c r="AE7" s="276"/>
      <c r="AF7" s="276"/>
      <c r="AG7" s="276"/>
      <c r="AH7" s="276"/>
      <c r="AI7" s="276"/>
      <c r="AJ7" s="276"/>
      <c r="AK7" s="276"/>
      <c r="AL7" s="276"/>
    </row>
    <row r="8" spans="1:38" x14ac:dyDescent="0.3">
      <c r="A8" s="202" t="s">
        <v>265</v>
      </c>
      <c r="B8" s="203">
        <v>151.512</v>
      </c>
      <c r="C8" s="92">
        <v>25.252000000000002</v>
      </c>
      <c r="D8" s="92">
        <v>36.3017235649315</v>
      </c>
      <c r="E8" s="92">
        <v>89.958276435068498</v>
      </c>
      <c r="F8" s="608"/>
      <c r="G8" s="608"/>
      <c r="N8" s="609"/>
      <c r="O8" s="609"/>
      <c r="P8" s="609"/>
      <c r="Q8" s="609"/>
      <c r="R8" s="609"/>
      <c r="S8" s="609"/>
      <c r="T8" s="609"/>
      <c r="U8" s="609"/>
      <c r="V8" s="609"/>
      <c r="W8" s="609"/>
      <c r="X8" s="609"/>
      <c r="Y8" s="609"/>
      <c r="Z8" s="609"/>
      <c r="AA8" s="609"/>
      <c r="AB8" s="609"/>
      <c r="AC8" s="609"/>
      <c r="AD8" s="609"/>
      <c r="AE8" s="276"/>
      <c r="AF8" s="276"/>
      <c r="AG8" s="276"/>
      <c r="AH8" s="276"/>
      <c r="AI8" s="276"/>
      <c r="AJ8" s="276"/>
      <c r="AK8" s="276"/>
      <c r="AL8" s="276"/>
    </row>
    <row r="9" spans="1:38" x14ac:dyDescent="0.3">
      <c r="A9" s="202" t="s">
        <v>266</v>
      </c>
      <c r="B9" s="203">
        <v>157.76526666666666</v>
      </c>
      <c r="C9" s="92">
        <v>25.189412324929972</v>
      </c>
      <c r="D9" s="92">
        <v>36.969999999999985</v>
      </c>
      <c r="E9" s="92">
        <v>95.605854341736702</v>
      </c>
      <c r="F9" s="608"/>
      <c r="G9" s="608"/>
    </row>
    <row r="10" spans="1:38" x14ac:dyDescent="0.3">
      <c r="A10" s="202" t="s">
        <v>267</v>
      </c>
      <c r="B10" s="203">
        <v>165.14333333333335</v>
      </c>
      <c r="C10" s="92">
        <v>33.028666666666666</v>
      </c>
      <c r="D10" s="92">
        <v>39.831000000000017</v>
      </c>
      <c r="E10" s="92">
        <v>92.283666666666662</v>
      </c>
      <c r="F10" s="608"/>
      <c r="G10" s="608"/>
    </row>
    <row r="11" spans="1:38" x14ac:dyDescent="0.3">
      <c r="A11" s="202" t="s">
        <v>268</v>
      </c>
      <c r="B11" s="203">
        <v>236.99552117879745</v>
      </c>
      <c r="C11" s="92">
        <v>47.399104235759488</v>
      </c>
      <c r="D11" s="92">
        <v>71.031710455184765</v>
      </c>
      <c r="E11" s="92">
        <v>118.56470648785319</v>
      </c>
      <c r="F11" s="608"/>
      <c r="G11" s="608"/>
    </row>
    <row r="12" spans="1:38" x14ac:dyDescent="0.3">
      <c r="A12" s="202" t="s">
        <v>269</v>
      </c>
      <c r="B12" s="203">
        <v>169.37</v>
      </c>
      <c r="C12" s="92">
        <v>31.670813008130082</v>
      </c>
      <c r="D12" s="92">
        <v>55.365000000000009</v>
      </c>
      <c r="E12" s="92">
        <v>82.334186991869913</v>
      </c>
      <c r="F12" s="608"/>
      <c r="G12" s="608"/>
    </row>
    <row r="13" spans="1:38" x14ac:dyDescent="0.3">
      <c r="A13" s="202" t="s">
        <v>270</v>
      </c>
      <c r="B13" s="203">
        <v>164.53800000000004</v>
      </c>
      <c r="C13" s="92">
        <v>29.67078688524591</v>
      </c>
      <c r="D13" s="92">
        <v>52.064433333333362</v>
      </c>
      <c r="E13" s="92">
        <v>82.802779781420767</v>
      </c>
      <c r="F13" s="608"/>
      <c r="G13" s="608"/>
    </row>
    <row r="14" spans="1:38" x14ac:dyDescent="0.3">
      <c r="A14" s="202" t="s">
        <v>202</v>
      </c>
      <c r="B14" s="203">
        <v>171.44333333333333</v>
      </c>
      <c r="C14" s="92">
        <v>28.573888888888888</v>
      </c>
      <c r="D14" s="92">
        <v>63.908691756272404</v>
      </c>
      <c r="E14" s="92">
        <v>78.960752688172036</v>
      </c>
      <c r="F14" s="608"/>
      <c r="G14" s="608"/>
    </row>
    <row r="15" spans="1:38" x14ac:dyDescent="0.3">
      <c r="A15" s="202" t="s">
        <v>271</v>
      </c>
      <c r="B15" s="203">
        <v>218.19446695212997</v>
      </c>
      <c r="C15" s="92">
        <v>44.334333922544339</v>
      </c>
      <c r="D15" s="92">
        <v>72.24138899999997</v>
      </c>
      <c r="E15" s="92">
        <v>101.61874402958566</v>
      </c>
      <c r="F15" s="608"/>
      <c r="G15" s="608"/>
    </row>
    <row r="16" spans="1:38" x14ac:dyDescent="0.3">
      <c r="A16" s="202" t="s">
        <v>231</v>
      </c>
      <c r="B16" s="204">
        <v>199.97089999999997</v>
      </c>
      <c r="C16" s="195">
        <v>33.328483333333338</v>
      </c>
      <c r="D16" s="195">
        <v>69.019999999999968</v>
      </c>
      <c r="E16" s="195">
        <v>97.622416666666666</v>
      </c>
      <c r="F16" s="608"/>
      <c r="G16" s="608"/>
    </row>
    <row r="17" spans="1:13" x14ac:dyDescent="0.3">
      <c r="A17" s="202" t="s">
        <v>232</v>
      </c>
      <c r="B17" s="203">
        <v>199.55</v>
      </c>
      <c r="C17" s="92">
        <v>38.622580645161293</v>
      </c>
      <c r="D17" s="92">
        <v>71.53400000000002</v>
      </c>
      <c r="E17" s="92">
        <v>89.393419354838699</v>
      </c>
      <c r="F17" s="608"/>
      <c r="G17" s="608"/>
    </row>
    <row r="18" spans="1:13" x14ac:dyDescent="0.3">
      <c r="A18" s="202" t="s">
        <v>272</v>
      </c>
      <c r="B18" s="203">
        <v>167.35831087198414</v>
      </c>
      <c r="C18" s="92">
        <v>35.580113334988759</v>
      </c>
      <c r="D18" s="92">
        <v>40.542164658713467</v>
      </c>
      <c r="E18" s="92">
        <v>91.236032878281918</v>
      </c>
      <c r="F18" s="608"/>
      <c r="G18" s="608"/>
    </row>
    <row r="19" spans="1:13" x14ac:dyDescent="0.3">
      <c r="A19" s="3" t="s">
        <v>273</v>
      </c>
      <c r="B19" s="203">
        <v>181.72666666666669</v>
      </c>
      <c r="C19" s="92">
        <v>33.981409214092146</v>
      </c>
      <c r="D19" s="92">
        <v>60.418000000000028</v>
      </c>
      <c r="E19" s="92">
        <v>87.327257452574514</v>
      </c>
      <c r="F19" s="608"/>
      <c r="G19" s="608"/>
    </row>
    <row r="20" spans="1:13" x14ac:dyDescent="0.3">
      <c r="A20" s="3" t="s">
        <v>203</v>
      </c>
      <c r="B20" s="203">
        <v>189.83769999999998</v>
      </c>
      <c r="C20" s="92">
        <v>34.23302786885246</v>
      </c>
      <c r="D20" s="92">
        <v>62.289999999999978</v>
      </c>
      <c r="E20" s="92">
        <v>93.314672131147546</v>
      </c>
      <c r="F20" s="608"/>
      <c r="G20" s="608"/>
    </row>
    <row r="21" spans="1:13" x14ac:dyDescent="0.3">
      <c r="A21" s="3" t="s">
        <v>274</v>
      </c>
      <c r="B21" s="203">
        <v>182.75333333333333</v>
      </c>
      <c r="C21" s="92">
        <v>31.717520661157025</v>
      </c>
      <c r="D21" s="92">
        <v>61.715999999999994</v>
      </c>
      <c r="E21" s="92">
        <v>89.319812672176312</v>
      </c>
      <c r="F21" s="608"/>
      <c r="G21" s="608"/>
    </row>
    <row r="22" spans="1:13" x14ac:dyDescent="0.3">
      <c r="A22" s="194" t="s">
        <v>275</v>
      </c>
      <c r="B22" s="203">
        <v>174.28956666666667</v>
      </c>
      <c r="C22" s="92">
        <v>30.248602479338842</v>
      </c>
      <c r="D22" s="92">
        <v>56.2</v>
      </c>
      <c r="E22" s="92">
        <v>87.840964187327828</v>
      </c>
      <c r="F22" s="608"/>
      <c r="G22" s="608"/>
    </row>
    <row r="23" spans="1:13" x14ac:dyDescent="0.3">
      <c r="A23" s="194" t="s">
        <v>276</v>
      </c>
      <c r="B23" s="205">
        <v>169.77</v>
      </c>
      <c r="C23" s="206">
        <v>24.667435897435904</v>
      </c>
      <c r="D23" s="206">
        <v>56.911459999999991</v>
      </c>
      <c r="E23" s="206">
        <v>88.191104102564111</v>
      </c>
      <c r="F23" s="608"/>
      <c r="G23" s="608"/>
    </row>
    <row r="24" spans="1:13" x14ac:dyDescent="0.3">
      <c r="A24" s="194" t="s">
        <v>277</v>
      </c>
      <c r="B24" s="205">
        <v>134</v>
      </c>
      <c r="C24" s="206">
        <v>20.440677966101696</v>
      </c>
      <c r="D24" s="206">
        <v>54.937999999999995</v>
      </c>
      <c r="E24" s="206">
        <v>58.621322033898309</v>
      </c>
      <c r="F24" s="608"/>
      <c r="G24" s="608"/>
    </row>
    <row r="25" spans="1:13" x14ac:dyDescent="0.3">
      <c r="A25" s="194" t="s">
        <v>536</v>
      </c>
      <c r="B25" s="205">
        <v>224.60693333333333</v>
      </c>
      <c r="C25" s="206">
        <v>38.981368595041317</v>
      </c>
      <c r="D25" s="206">
        <v>84.799999999999983</v>
      </c>
      <c r="E25" s="206">
        <v>100.82556473829203</v>
      </c>
      <c r="F25" s="608"/>
      <c r="G25" s="608"/>
    </row>
    <row r="26" spans="1:13" x14ac:dyDescent="0.3">
      <c r="A26" s="3" t="s">
        <v>278</v>
      </c>
      <c r="B26" s="205">
        <v>140.06827611489012</v>
      </c>
      <c r="C26" s="206">
        <v>26.191628867011978</v>
      </c>
      <c r="D26" s="206">
        <v>22.204067162138266</v>
      </c>
      <c r="E26" s="206">
        <v>91.672580085739881</v>
      </c>
      <c r="F26" s="608"/>
      <c r="G26" s="608"/>
    </row>
    <row r="27" spans="1:13" x14ac:dyDescent="0.3">
      <c r="A27" s="194" t="s">
        <v>233</v>
      </c>
      <c r="B27" s="205">
        <v>191.14666666666668</v>
      </c>
      <c r="C27" s="206">
        <v>35.742872628726289</v>
      </c>
      <c r="D27" s="206">
        <v>61.799778198700011</v>
      </c>
      <c r="E27" s="206">
        <v>93.604015839240375</v>
      </c>
      <c r="F27" s="608"/>
      <c r="G27" s="608"/>
    </row>
    <row r="28" spans="1:13" x14ac:dyDescent="0.3">
      <c r="A28" s="194" t="s">
        <v>538</v>
      </c>
      <c r="B28" s="203">
        <v>165.65117904159757</v>
      </c>
      <c r="C28" s="92">
        <v>28.749378180773132</v>
      </c>
      <c r="D28" s="92">
        <v>53.021422634795641</v>
      </c>
      <c r="E28" s="92">
        <v>83.880378226028796</v>
      </c>
      <c r="F28" s="608"/>
      <c r="G28" s="608"/>
    </row>
    <row r="29" spans="1:13" x14ac:dyDescent="0.3">
      <c r="A29" s="3" t="s">
        <v>279</v>
      </c>
      <c r="B29" s="205">
        <v>173.58472838006287</v>
      </c>
      <c r="C29" s="206">
        <v>30.126275173399343</v>
      </c>
      <c r="D29" s="206">
        <v>58.361467085357823</v>
      </c>
      <c r="E29" s="206">
        <v>85.096986121305704</v>
      </c>
      <c r="F29" s="608"/>
      <c r="G29" s="608"/>
    </row>
    <row r="30" spans="1:13" x14ac:dyDescent="0.3">
      <c r="A30" s="3" t="s">
        <v>234</v>
      </c>
      <c r="B30" s="203">
        <v>158.63133326881797</v>
      </c>
      <c r="C30" s="92">
        <v>31.726266653763595</v>
      </c>
      <c r="D30" s="92">
        <v>36.413581824712345</v>
      </c>
      <c r="E30" s="92">
        <v>90.491484790342028</v>
      </c>
      <c r="F30" s="608"/>
      <c r="G30" s="608"/>
    </row>
    <row r="31" spans="1:13" x14ac:dyDescent="0.3">
      <c r="A31" s="640" t="s">
        <v>280</v>
      </c>
      <c r="B31" s="641">
        <v>180.49933115093086</v>
      </c>
      <c r="C31" s="641">
        <v>31.7588476754194</v>
      </c>
      <c r="D31" s="641">
        <v>54.719387466688801</v>
      </c>
      <c r="E31" s="641">
        <v>94.021096008822653</v>
      </c>
      <c r="F31" s="608"/>
      <c r="G31" s="608"/>
    </row>
    <row r="32" spans="1:13" x14ac:dyDescent="0.3">
      <c r="A32" s="639" t="s">
        <v>281</v>
      </c>
      <c r="B32" s="638">
        <v>186.28103871558557</v>
      </c>
      <c r="C32" s="638">
        <v>31.979080781781001</v>
      </c>
      <c r="D32" s="638">
        <v>59.80281633537529</v>
      </c>
      <c r="E32" s="638">
        <v>94.499141598429276</v>
      </c>
      <c r="F32" s="608"/>
      <c r="G32" s="608"/>
      <c r="M32" s="609"/>
    </row>
    <row r="33" spans="1:13" x14ac:dyDescent="0.3">
      <c r="A33" s="637" t="s">
        <v>282</v>
      </c>
      <c r="B33" s="642">
        <v>38.290131275585537</v>
      </c>
      <c r="C33" s="642">
        <v>18.525361923599178</v>
      </c>
      <c r="D33" s="642">
        <v>23.828270883557096</v>
      </c>
      <c r="E33" s="642">
        <v>-4.0635015315707363</v>
      </c>
      <c r="F33" s="608"/>
      <c r="G33" s="608"/>
      <c r="M33" s="609"/>
    </row>
    <row r="34" spans="1:13" x14ac:dyDescent="0.3">
      <c r="A34" s="80"/>
      <c r="B34" s="3"/>
      <c r="C34" s="3"/>
      <c r="D34" s="3"/>
      <c r="E34" s="55" t="s">
        <v>560</v>
      </c>
    </row>
    <row r="35" spans="1:13" s="1" customFormat="1" ht="14.25" customHeight="1" x14ac:dyDescent="0.3">
      <c r="A35" s="814" t="s">
        <v>676</v>
      </c>
      <c r="B35" s="814"/>
      <c r="C35" s="814"/>
      <c r="D35" s="814"/>
      <c r="E35" s="814"/>
    </row>
    <row r="36" spans="1:13" s="1" customFormat="1" x14ac:dyDescent="0.3">
      <c r="A36" s="814"/>
      <c r="B36" s="814"/>
      <c r="C36" s="814"/>
      <c r="D36" s="814"/>
      <c r="E36" s="814"/>
    </row>
    <row r="37" spans="1:13" s="1" customFormat="1" x14ac:dyDescent="0.3">
      <c r="A37" s="814"/>
      <c r="B37" s="814"/>
      <c r="C37" s="814"/>
      <c r="D37" s="814"/>
      <c r="E37" s="814"/>
    </row>
    <row r="38" spans="1:13" s="1" customFormat="1" x14ac:dyDescent="0.3"/>
    <row r="39" spans="1:13" s="1" customFormat="1" x14ac:dyDescent="0.3"/>
    <row r="40" spans="1:13" s="1" customFormat="1" x14ac:dyDescent="0.3"/>
    <row r="41" spans="1:13" s="1" customFormat="1" x14ac:dyDescent="0.3"/>
    <row r="42" spans="1:13" s="1" customFormat="1" x14ac:dyDescent="0.3"/>
    <row r="43" spans="1:13" s="1" customFormat="1" x14ac:dyDescent="0.3"/>
    <row r="44" spans="1:13" s="1" customFormat="1" x14ac:dyDescent="0.3"/>
    <row r="45" spans="1:13" s="1" customFormat="1" x14ac:dyDescent="0.3"/>
    <row r="46" spans="1:13" s="1" customFormat="1" x14ac:dyDescent="0.3"/>
    <row r="47" spans="1:13" s="1" customFormat="1" x14ac:dyDescent="0.3"/>
    <row r="48" spans="1:13" s="1" customFormat="1" x14ac:dyDescent="0.3"/>
    <row r="49" s="1" customFormat="1" x14ac:dyDescent="0.3"/>
    <row r="50" s="1" customFormat="1" x14ac:dyDescent="0.3"/>
    <row r="51" s="1" customFormat="1" x14ac:dyDescent="0.3"/>
    <row r="52" s="1" customFormat="1" x14ac:dyDescent="0.3"/>
    <row r="53" s="1" customFormat="1" x14ac:dyDescent="0.3"/>
    <row r="54" s="1" customFormat="1" x14ac:dyDescent="0.3"/>
    <row r="55" s="1" customFormat="1" x14ac:dyDescent="0.3"/>
    <row r="56" s="1" customFormat="1" x14ac:dyDescent="0.3"/>
    <row r="57" s="1" customFormat="1" x14ac:dyDescent="0.3"/>
    <row r="58" s="1" customFormat="1" x14ac:dyDescent="0.3"/>
    <row r="59" s="1" customFormat="1" x14ac:dyDescent="0.3"/>
    <row r="60" s="1" customFormat="1" x14ac:dyDescent="0.3"/>
    <row r="61" s="1" customFormat="1" x14ac:dyDescent="0.3"/>
    <row r="62" s="1" customFormat="1" x14ac:dyDescent="0.3"/>
    <row r="63" s="1" customFormat="1" x14ac:dyDescent="0.3"/>
    <row r="64" s="1" customFormat="1" x14ac:dyDescent="0.3"/>
    <row r="65" s="1" customFormat="1" x14ac:dyDescent="0.3"/>
    <row r="66" s="1" customFormat="1" x14ac:dyDescent="0.3"/>
    <row r="67" s="1" customFormat="1" x14ac:dyDescent="0.3"/>
    <row r="68" s="1" customFormat="1" x14ac:dyDescent="0.3"/>
    <row r="69" s="1" customFormat="1" x14ac:dyDescent="0.3"/>
    <row r="70" s="1" customFormat="1" x14ac:dyDescent="0.3"/>
    <row r="71" s="1" customFormat="1" x14ac:dyDescent="0.3"/>
    <row r="72" s="1" customFormat="1" x14ac:dyDescent="0.3"/>
    <row r="73" s="1" customFormat="1" x14ac:dyDescent="0.3"/>
    <row r="74" s="1" customFormat="1" x14ac:dyDescent="0.3"/>
    <row r="75" s="1" customFormat="1" x14ac:dyDescent="0.3"/>
    <row r="76" s="1" customFormat="1" x14ac:dyDescent="0.3"/>
    <row r="77" s="1" customFormat="1" x14ac:dyDescent="0.3"/>
    <row r="78" s="1" customFormat="1" x14ac:dyDescent="0.3"/>
    <row r="79" s="1" customFormat="1" x14ac:dyDescent="0.3"/>
    <row r="80" s="1" customFormat="1" x14ac:dyDescent="0.3"/>
    <row r="81" s="1" customFormat="1" x14ac:dyDescent="0.3"/>
    <row r="82" s="1" customFormat="1" x14ac:dyDescent="0.3"/>
    <row r="83" s="1" customFormat="1" x14ac:dyDescent="0.3"/>
    <row r="84" s="1" customFormat="1" x14ac:dyDescent="0.3"/>
    <row r="85" s="1" customFormat="1" x14ac:dyDescent="0.3"/>
    <row r="86" s="1" customFormat="1" x14ac:dyDescent="0.3"/>
    <row r="87" s="1" customFormat="1" x14ac:dyDescent="0.3"/>
    <row r="88" s="1" customFormat="1" x14ac:dyDescent="0.3"/>
    <row r="89" s="1" customFormat="1" x14ac:dyDescent="0.3"/>
    <row r="90" s="1" customFormat="1" x14ac:dyDescent="0.3"/>
    <row r="91" s="1" customFormat="1" x14ac:dyDescent="0.3"/>
    <row r="92" s="1" customFormat="1" x14ac:dyDescent="0.3"/>
    <row r="93" s="1" customFormat="1" x14ac:dyDescent="0.3"/>
    <row r="94" s="1" customFormat="1" x14ac:dyDescent="0.3"/>
  </sheetData>
  <mergeCells count="2">
    <mergeCell ref="A1:C2"/>
    <mergeCell ref="A35:E37"/>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Hoja33"/>
  <dimension ref="A1:AJ203"/>
  <sheetViews>
    <sheetView workbookViewId="0">
      <selection sqref="A1:C2"/>
    </sheetView>
  </sheetViews>
  <sheetFormatPr baseColWidth="10" defaultRowHeight="14" x14ac:dyDescent="0.3"/>
  <cols>
    <col min="1" max="1" width="22.58203125" bestFit="1" customWidth="1"/>
    <col min="6" max="6" width="11" style="1"/>
    <col min="7" max="7" width="17.58203125" style="1" bestFit="1" customWidth="1"/>
    <col min="8" max="32" width="11" style="1"/>
  </cols>
  <sheetData>
    <row r="1" spans="1:36" x14ac:dyDescent="0.3">
      <c r="A1" s="778" t="s">
        <v>678</v>
      </c>
      <c r="B1" s="778"/>
      <c r="C1" s="778"/>
      <c r="D1" s="3"/>
      <c r="E1" s="3"/>
    </row>
    <row r="2" spans="1:36" x14ac:dyDescent="0.3">
      <c r="A2" s="779"/>
      <c r="B2" s="778"/>
      <c r="C2" s="778"/>
      <c r="D2" s="3"/>
      <c r="E2" s="55" t="s">
        <v>253</v>
      </c>
    </row>
    <row r="3" spans="1:36" x14ac:dyDescent="0.3">
      <c r="A3" s="57"/>
      <c r="B3" s="201" t="s">
        <v>258</v>
      </c>
      <c r="C3" s="201" t="s">
        <v>259</v>
      </c>
      <c r="D3" s="201" t="s">
        <v>260</v>
      </c>
      <c r="E3" s="201" t="s">
        <v>261</v>
      </c>
      <c r="G3" s="312"/>
      <c r="H3" s="312"/>
      <c r="I3" s="312"/>
      <c r="J3" s="312"/>
      <c r="K3" s="312"/>
      <c r="L3" s="312"/>
      <c r="M3" s="312"/>
      <c r="N3" s="312"/>
      <c r="O3" s="312"/>
      <c r="P3" s="312"/>
      <c r="Q3" s="312"/>
      <c r="R3" s="312"/>
      <c r="S3" s="312"/>
      <c r="T3" s="312"/>
      <c r="U3" s="312"/>
      <c r="V3" s="312"/>
      <c r="W3" s="312"/>
      <c r="X3" s="312"/>
      <c r="Y3" s="312"/>
      <c r="Z3" s="312"/>
      <c r="AA3" s="312"/>
      <c r="AB3" s="312"/>
      <c r="AC3" s="312"/>
      <c r="AD3" s="312"/>
      <c r="AE3" s="312"/>
      <c r="AF3" s="312"/>
      <c r="AG3" s="277"/>
      <c r="AH3" s="277"/>
      <c r="AI3" s="277"/>
      <c r="AJ3" s="277"/>
    </row>
    <row r="4" spans="1:36" x14ac:dyDescent="0.3">
      <c r="A4" s="665" t="s">
        <v>262</v>
      </c>
      <c r="B4" s="701">
        <v>156.25829734999999</v>
      </c>
      <c r="C4" s="702">
        <v>14.205299759090908</v>
      </c>
      <c r="D4" s="702">
        <v>33.07454546757576</v>
      </c>
      <c r="E4" s="702">
        <v>108.97845212333333</v>
      </c>
      <c r="F4" s="608"/>
      <c r="G4" s="608"/>
      <c r="H4" s="609"/>
      <c r="I4" s="609"/>
      <c r="J4" s="609"/>
      <c r="K4" s="609"/>
      <c r="L4" s="609"/>
      <c r="M4" s="609"/>
      <c r="N4" s="609"/>
      <c r="O4" s="609"/>
      <c r="P4" s="609"/>
      <c r="Q4" s="609"/>
      <c r="R4" s="609"/>
      <c r="S4" s="609"/>
      <c r="T4" s="609"/>
      <c r="U4" s="609"/>
      <c r="V4" s="609"/>
      <c r="W4" s="609"/>
      <c r="X4" s="609"/>
      <c r="Y4" s="609"/>
      <c r="Z4" s="609"/>
      <c r="AA4" s="609"/>
      <c r="AB4" s="609"/>
      <c r="AC4" s="609"/>
      <c r="AD4" s="609"/>
      <c r="AE4" s="609"/>
      <c r="AF4" s="609"/>
      <c r="AG4" s="276"/>
      <c r="AH4" s="276"/>
      <c r="AI4" s="276"/>
      <c r="AJ4" s="276"/>
    </row>
    <row r="5" spans="1:36" x14ac:dyDescent="0.3">
      <c r="A5" s="202" t="s">
        <v>263</v>
      </c>
      <c r="B5" s="203">
        <v>181.01333333333335</v>
      </c>
      <c r="C5" s="92">
        <v>28.901288515406169</v>
      </c>
      <c r="D5" s="92">
        <v>49.180000000000007</v>
      </c>
      <c r="E5" s="92">
        <v>102.93204481792718</v>
      </c>
      <c r="G5" s="608"/>
      <c r="H5" s="610"/>
      <c r="I5" s="610"/>
      <c r="J5" s="610"/>
      <c r="K5" s="610"/>
      <c r="L5" s="609"/>
      <c r="M5" s="609"/>
      <c r="N5" s="609"/>
      <c r="O5" s="609"/>
      <c r="P5" s="609"/>
      <c r="Q5" s="609"/>
      <c r="R5" s="609"/>
      <c r="S5" s="609"/>
      <c r="T5" s="609"/>
      <c r="U5" s="609"/>
      <c r="V5" s="609"/>
      <c r="W5" s="609"/>
      <c r="X5" s="609"/>
      <c r="Y5" s="609"/>
      <c r="Z5" s="609"/>
      <c r="AA5" s="609"/>
      <c r="AB5" s="609"/>
      <c r="AC5" s="609"/>
      <c r="AD5" s="609"/>
      <c r="AE5" s="609"/>
      <c r="AF5" s="609"/>
      <c r="AG5" s="276"/>
      <c r="AH5" s="276"/>
      <c r="AI5" s="276"/>
      <c r="AJ5" s="276"/>
    </row>
    <row r="6" spans="1:36" x14ac:dyDescent="0.3">
      <c r="A6" s="202" t="s">
        <v>264</v>
      </c>
      <c r="B6" s="203">
        <v>179.52333333333334</v>
      </c>
      <c r="C6" s="92">
        <v>29.920555555555559</v>
      </c>
      <c r="D6" s="92">
        <v>52.545944444444437</v>
      </c>
      <c r="E6" s="92">
        <v>97.056833333333344</v>
      </c>
      <c r="G6" s="608"/>
      <c r="L6" s="609"/>
      <c r="M6" s="609"/>
      <c r="N6" s="609"/>
      <c r="O6" s="609"/>
      <c r="P6" s="609"/>
      <c r="Q6" s="609"/>
      <c r="R6" s="609"/>
      <c r="S6" s="609"/>
      <c r="T6" s="609"/>
      <c r="U6" s="609"/>
      <c r="V6" s="609"/>
      <c r="W6" s="609"/>
      <c r="X6" s="609"/>
      <c r="Y6" s="609"/>
      <c r="Z6" s="609"/>
      <c r="AA6" s="609"/>
      <c r="AB6" s="609"/>
      <c r="AC6" s="609"/>
      <c r="AD6" s="609"/>
      <c r="AE6" s="609"/>
      <c r="AF6" s="609"/>
      <c r="AG6" s="276"/>
      <c r="AH6" s="276"/>
      <c r="AI6" s="276"/>
      <c r="AJ6" s="276"/>
    </row>
    <row r="7" spans="1:36" x14ac:dyDescent="0.3">
      <c r="A7" s="202" t="s">
        <v>230</v>
      </c>
      <c r="B7" s="203">
        <v>198.30993333333333</v>
      </c>
      <c r="C7" s="92">
        <v>34.417426446280992</v>
      </c>
      <c r="D7" s="92">
        <v>60.015859999999982</v>
      </c>
      <c r="E7" s="92">
        <v>103.87664688705236</v>
      </c>
      <c r="G7" s="608"/>
      <c r="L7" s="610"/>
      <c r="M7" s="610"/>
      <c r="N7" s="610"/>
      <c r="O7" s="610"/>
      <c r="P7" s="610"/>
      <c r="Q7" s="610"/>
      <c r="R7" s="610"/>
      <c r="S7" s="610"/>
      <c r="T7" s="610"/>
      <c r="U7" s="610"/>
      <c r="V7" s="610"/>
      <c r="W7" s="610"/>
      <c r="X7" s="610"/>
      <c r="Y7" s="610"/>
      <c r="Z7" s="610"/>
      <c r="AA7" s="610"/>
      <c r="AB7" s="610"/>
      <c r="AC7" s="610"/>
      <c r="AD7" s="610"/>
      <c r="AE7" s="610"/>
      <c r="AF7" s="610"/>
      <c r="AG7" s="278"/>
      <c r="AH7" s="278"/>
      <c r="AI7" s="278"/>
      <c r="AJ7" s="278"/>
    </row>
    <row r="8" spans="1:36" x14ac:dyDescent="0.3">
      <c r="A8" s="202" t="s">
        <v>265</v>
      </c>
      <c r="B8" s="203">
        <v>161.50400000000002</v>
      </c>
      <c r="C8" s="92">
        <v>26.917333333333335</v>
      </c>
      <c r="D8" s="92">
        <v>33.029455525275736</v>
      </c>
      <c r="E8" s="92">
        <v>101.55721114139095</v>
      </c>
      <c r="G8" s="608"/>
    </row>
    <row r="9" spans="1:36" x14ac:dyDescent="0.3">
      <c r="A9" s="202" t="s">
        <v>266</v>
      </c>
      <c r="B9" s="203">
        <v>173.72769999999997</v>
      </c>
      <c r="C9" s="92">
        <v>27.738036134453775</v>
      </c>
      <c r="D9" s="92">
        <v>34.069999999999965</v>
      </c>
      <c r="E9" s="92">
        <v>111.91966386554623</v>
      </c>
      <c r="G9" s="608"/>
    </row>
    <row r="10" spans="1:36" x14ac:dyDescent="0.3">
      <c r="A10" s="202" t="s">
        <v>267</v>
      </c>
      <c r="B10" s="203">
        <v>172.51333333333335</v>
      </c>
      <c r="C10" s="92">
        <v>34.50266666666667</v>
      </c>
      <c r="D10" s="92">
        <v>33.299999999999997</v>
      </c>
      <c r="E10" s="92">
        <v>104.71066666666668</v>
      </c>
      <c r="G10" s="608"/>
    </row>
    <row r="11" spans="1:36" x14ac:dyDescent="0.3">
      <c r="A11" s="202" t="s">
        <v>268</v>
      </c>
      <c r="B11" s="203">
        <v>208.49733774117621</v>
      </c>
      <c r="C11" s="92">
        <v>41.699467548235241</v>
      </c>
      <c r="D11" s="92">
        <v>56.448066756531269</v>
      </c>
      <c r="E11" s="92">
        <v>110.3498034364097</v>
      </c>
      <c r="G11" s="608"/>
    </row>
    <row r="12" spans="1:36" x14ac:dyDescent="0.3">
      <c r="A12" s="202" t="s">
        <v>269</v>
      </c>
      <c r="B12" s="203">
        <v>159.91</v>
      </c>
      <c r="C12" s="92">
        <v>29.901869918699187</v>
      </c>
      <c r="D12" s="92">
        <v>40.764999999999986</v>
      </c>
      <c r="E12" s="92">
        <v>89.243130081300819</v>
      </c>
      <c r="G12" s="608"/>
    </row>
    <row r="13" spans="1:36" x14ac:dyDescent="0.3">
      <c r="A13" s="202" t="s">
        <v>270</v>
      </c>
      <c r="B13" s="203">
        <v>171.33160000000001</v>
      </c>
      <c r="C13" s="92">
        <v>30.895862295081972</v>
      </c>
      <c r="D13" s="92">
        <v>43.974033333333338</v>
      </c>
      <c r="E13" s="92">
        <v>96.461704371584702</v>
      </c>
      <c r="G13" s="608"/>
    </row>
    <row r="14" spans="1:36" x14ac:dyDescent="0.3">
      <c r="A14" s="202" t="s">
        <v>202</v>
      </c>
      <c r="B14" s="203">
        <v>169.58333333333331</v>
      </c>
      <c r="C14" s="92">
        <v>28.263888888888889</v>
      </c>
      <c r="D14" s="92">
        <v>47.358691756272378</v>
      </c>
      <c r="E14" s="92">
        <v>93.96075268817205</v>
      </c>
      <c r="G14" s="608"/>
    </row>
    <row r="15" spans="1:36" x14ac:dyDescent="0.3">
      <c r="A15" s="202" t="s">
        <v>271</v>
      </c>
      <c r="B15" s="203">
        <v>223.25971837944661</v>
      </c>
      <c r="C15" s="92">
        <v>45.363528435664456</v>
      </c>
      <c r="D15" s="92">
        <v>51.051756000000005</v>
      </c>
      <c r="E15" s="92">
        <v>126.84443394378215</v>
      </c>
      <c r="G15" s="608"/>
    </row>
    <row r="16" spans="1:36" x14ac:dyDescent="0.3">
      <c r="A16" s="202" t="s">
        <v>231</v>
      </c>
      <c r="B16" s="204">
        <v>197.82139999999998</v>
      </c>
      <c r="C16" s="195">
        <v>32.970233333333333</v>
      </c>
      <c r="D16" s="195">
        <v>60.749999999999993</v>
      </c>
      <c r="E16" s="195">
        <v>104.10116666666666</v>
      </c>
      <c r="G16" s="608"/>
    </row>
    <row r="17" spans="1:11" x14ac:dyDescent="0.3">
      <c r="A17" s="202" t="s">
        <v>232</v>
      </c>
      <c r="B17" s="203">
        <v>170.90333333333334</v>
      </c>
      <c r="C17" s="92">
        <v>33.078064516129032</v>
      </c>
      <c r="D17" s="92">
        <v>42.433000000000007</v>
      </c>
      <c r="E17" s="92">
        <v>95.392268817204297</v>
      </c>
      <c r="G17" s="608"/>
    </row>
    <row r="18" spans="1:11" x14ac:dyDescent="0.3">
      <c r="A18" s="202" t="s">
        <v>272</v>
      </c>
      <c r="B18" s="203">
        <v>173.15790445813735</v>
      </c>
      <c r="C18" s="92">
        <v>36.813097798186689</v>
      </c>
      <c r="D18" s="92">
        <v>37.590460314747006</v>
      </c>
      <c r="E18" s="92">
        <v>98.754346345203658</v>
      </c>
      <c r="G18" s="608"/>
    </row>
    <row r="19" spans="1:11" x14ac:dyDescent="0.3">
      <c r="A19" s="3" t="s">
        <v>273</v>
      </c>
      <c r="B19" s="203">
        <v>186.04199999999997</v>
      </c>
      <c r="C19" s="92">
        <v>34.788341463414632</v>
      </c>
      <c r="D19" s="92">
        <v>47.314999999999962</v>
      </c>
      <c r="E19" s="92">
        <v>103.93865853658538</v>
      </c>
      <c r="G19" s="608"/>
    </row>
    <row r="20" spans="1:11" x14ac:dyDescent="0.3">
      <c r="A20" s="3" t="s">
        <v>203</v>
      </c>
      <c r="B20" s="203">
        <v>198.27443333333335</v>
      </c>
      <c r="C20" s="92">
        <v>35.754406010928967</v>
      </c>
      <c r="D20" s="92">
        <v>61.123333333333342</v>
      </c>
      <c r="E20" s="92">
        <v>101.39669398907104</v>
      </c>
      <c r="G20" s="608"/>
    </row>
    <row r="21" spans="1:11" x14ac:dyDescent="0.3">
      <c r="A21" s="3" t="s">
        <v>274</v>
      </c>
      <c r="B21" s="203">
        <v>178.82256666666663</v>
      </c>
      <c r="C21" s="92">
        <v>31.035321487603298</v>
      </c>
      <c r="D21" s="92">
        <v>46.384999999999962</v>
      </c>
      <c r="E21" s="92">
        <v>101.40224517906337</v>
      </c>
      <c r="G21" s="608"/>
    </row>
    <row r="22" spans="1:11" x14ac:dyDescent="0.3">
      <c r="A22" s="194" t="s">
        <v>275</v>
      </c>
      <c r="B22" s="203">
        <v>181.71853333333337</v>
      </c>
      <c r="C22" s="92">
        <v>31.537927272727277</v>
      </c>
      <c r="D22" s="92">
        <v>51.860000000000042</v>
      </c>
      <c r="E22" s="92">
        <v>98.320606060606053</v>
      </c>
      <c r="G22" s="608"/>
    </row>
    <row r="23" spans="1:11" x14ac:dyDescent="0.3">
      <c r="A23" s="194" t="s">
        <v>276</v>
      </c>
      <c r="B23" s="205">
        <v>171.54000000000002</v>
      </c>
      <c r="C23" s="206">
        <v>24.924615384615393</v>
      </c>
      <c r="D23" s="206">
        <v>46.460000000000022</v>
      </c>
      <c r="E23" s="206">
        <v>100.15538461538461</v>
      </c>
      <c r="G23" s="608"/>
    </row>
    <row r="24" spans="1:11" x14ac:dyDescent="0.3">
      <c r="A24" s="194" t="s">
        <v>277</v>
      </c>
      <c r="B24" s="205">
        <v>121</v>
      </c>
      <c r="C24" s="206">
        <v>18.457627118644066</v>
      </c>
      <c r="D24" s="206">
        <v>47.240000000000009</v>
      </c>
      <c r="E24" s="206">
        <v>55.302372881355929</v>
      </c>
      <c r="G24" s="608"/>
    </row>
    <row r="25" spans="1:11" x14ac:dyDescent="0.3">
      <c r="A25" s="194" t="s">
        <v>536</v>
      </c>
      <c r="B25" s="205">
        <v>210.52306666666669</v>
      </c>
      <c r="C25" s="206">
        <v>36.537061157024795</v>
      </c>
      <c r="D25" s="206">
        <v>55.80000000000004</v>
      </c>
      <c r="E25" s="206">
        <v>118.18600550964186</v>
      </c>
      <c r="G25" s="608"/>
    </row>
    <row r="26" spans="1:11" x14ac:dyDescent="0.3">
      <c r="A26" s="3" t="s">
        <v>278</v>
      </c>
      <c r="B26" s="205">
        <v>145.56115321869612</v>
      </c>
      <c r="C26" s="206">
        <v>27.218752227886267</v>
      </c>
      <c r="D26" s="206">
        <v>18.789558876129849</v>
      </c>
      <c r="E26" s="206">
        <v>99.552842114680004</v>
      </c>
      <c r="G26" s="608"/>
    </row>
    <row r="27" spans="1:11" x14ac:dyDescent="0.3">
      <c r="A27" s="194" t="s">
        <v>233</v>
      </c>
      <c r="B27" s="205">
        <v>184.23666666666665</v>
      </c>
      <c r="C27" s="206">
        <v>34.450758807588073</v>
      </c>
      <c r="D27" s="206">
        <v>49.498390524433319</v>
      </c>
      <c r="E27" s="206">
        <v>100.28751733464526</v>
      </c>
      <c r="G27" s="608"/>
    </row>
    <row r="28" spans="1:11" x14ac:dyDescent="0.3">
      <c r="A28" s="194" t="s">
        <v>538</v>
      </c>
      <c r="B28" s="203">
        <v>154.29531392121999</v>
      </c>
      <c r="C28" s="92">
        <v>26.778525556575371</v>
      </c>
      <c r="D28" s="92">
        <v>33.080577626740535</v>
      </c>
      <c r="E28" s="92">
        <v>94.436210737904076</v>
      </c>
      <c r="G28" s="608"/>
    </row>
    <row r="29" spans="1:11" x14ac:dyDescent="0.3">
      <c r="A29" s="3" t="s">
        <v>279</v>
      </c>
      <c r="B29" s="205">
        <v>176.75986259917613</v>
      </c>
      <c r="C29" s="206">
        <v>30.677331525476852</v>
      </c>
      <c r="D29" s="206">
        <v>47.765879602323942</v>
      </c>
      <c r="E29" s="206">
        <v>98.316651471375337</v>
      </c>
      <c r="G29" s="608"/>
    </row>
    <row r="30" spans="1:11" x14ac:dyDescent="0.3">
      <c r="A30" s="3" t="s">
        <v>234</v>
      </c>
      <c r="B30" s="203">
        <v>178.99526917289759</v>
      </c>
      <c r="C30" s="92">
        <v>35.799053834579517</v>
      </c>
      <c r="D30" s="92">
        <v>33.405104535416235</v>
      </c>
      <c r="E30" s="92">
        <v>109.79111080290184</v>
      </c>
      <c r="G30" s="608"/>
    </row>
    <row r="31" spans="1:11" x14ac:dyDescent="0.3">
      <c r="A31" s="640" t="s">
        <v>280</v>
      </c>
      <c r="B31" s="641">
        <v>179.62380694254202</v>
      </c>
      <c r="C31" s="641">
        <v>31.604799237715699</v>
      </c>
      <c r="D31" s="641">
        <v>44.282708020233855</v>
      </c>
      <c r="E31" s="641">
        <v>103.73629968459247</v>
      </c>
      <c r="G31" s="608"/>
    </row>
    <row r="32" spans="1:11" x14ac:dyDescent="0.3">
      <c r="A32" s="639" t="s">
        <v>281</v>
      </c>
      <c r="B32" s="638">
        <v>184.27929031374177</v>
      </c>
      <c r="C32" s="638">
        <v>31.635438324723946</v>
      </c>
      <c r="D32" s="638">
        <v>48.142053408077501</v>
      </c>
      <c r="E32" s="638">
        <v>104.50179858094032</v>
      </c>
      <c r="G32" s="608"/>
      <c r="H32" s="609"/>
      <c r="I32" s="609"/>
      <c r="J32" s="609"/>
      <c r="K32" s="609"/>
    </row>
    <row r="33" spans="1:11" x14ac:dyDescent="0.3">
      <c r="A33" s="637" t="s">
        <v>282</v>
      </c>
      <c r="B33" s="642">
        <v>28.020992963741776</v>
      </c>
      <c r="C33" s="642">
        <v>17.430138565633037</v>
      </c>
      <c r="D33" s="642">
        <v>15.067507940501741</v>
      </c>
      <c r="E33" s="642">
        <v>-4.4766535423930094</v>
      </c>
      <c r="G33" s="608"/>
      <c r="H33" s="609"/>
      <c r="I33" s="609"/>
      <c r="J33" s="609"/>
      <c r="K33" s="609"/>
    </row>
    <row r="34" spans="1:11" x14ac:dyDescent="0.3">
      <c r="A34" s="80"/>
      <c r="B34" s="3"/>
      <c r="C34" s="3"/>
      <c r="D34" s="3"/>
      <c r="E34" s="55" t="s">
        <v>560</v>
      </c>
    </row>
    <row r="35" spans="1:11" s="1" customFormat="1" ht="14.15" customHeight="1" x14ac:dyDescent="0.3">
      <c r="A35" s="814" t="s">
        <v>676</v>
      </c>
      <c r="B35" s="814"/>
      <c r="C35" s="814"/>
      <c r="D35" s="814"/>
      <c r="E35" s="814"/>
    </row>
    <row r="36" spans="1:11" s="1" customFormat="1" x14ac:dyDescent="0.3">
      <c r="A36" s="814"/>
      <c r="B36" s="814"/>
      <c r="C36" s="814"/>
      <c r="D36" s="814"/>
      <c r="E36" s="814"/>
    </row>
    <row r="37" spans="1:11" s="1" customFormat="1" x14ac:dyDescent="0.3">
      <c r="A37" s="814"/>
      <c r="B37" s="814"/>
      <c r="C37" s="814"/>
      <c r="D37" s="814"/>
      <c r="E37" s="814"/>
    </row>
    <row r="38" spans="1:11" s="1" customFormat="1" x14ac:dyDescent="0.3"/>
    <row r="39" spans="1:11" s="1" customFormat="1" x14ac:dyDescent="0.3"/>
    <row r="40" spans="1:11" s="1" customFormat="1" x14ac:dyDescent="0.3"/>
    <row r="41" spans="1:11" s="1" customFormat="1" x14ac:dyDescent="0.3"/>
    <row r="42" spans="1:11" s="1" customFormat="1" x14ac:dyDescent="0.3"/>
    <row r="43" spans="1:11" s="1" customFormat="1" x14ac:dyDescent="0.3"/>
    <row r="44" spans="1:11" s="1" customFormat="1" x14ac:dyDescent="0.3"/>
    <row r="45" spans="1:11" s="1" customFormat="1" x14ac:dyDescent="0.3"/>
    <row r="46" spans="1:11" s="1" customFormat="1" x14ac:dyDescent="0.3"/>
    <row r="47" spans="1:11" s="1" customFormat="1" x14ac:dyDescent="0.3"/>
    <row r="48" spans="1:11" s="1" customFormat="1" x14ac:dyDescent="0.3"/>
    <row r="49" s="1" customFormat="1" x14ac:dyDescent="0.3"/>
    <row r="50" s="1" customFormat="1" x14ac:dyDescent="0.3"/>
    <row r="51" s="1" customFormat="1" x14ac:dyDescent="0.3"/>
    <row r="52" s="1" customFormat="1" x14ac:dyDescent="0.3"/>
    <row r="53" s="1" customFormat="1" x14ac:dyDescent="0.3"/>
    <row r="54" s="1" customFormat="1" x14ac:dyDescent="0.3"/>
    <row r="55" s="1" customFormat="1" x14ac:dyDescent="0.3"/>
    <row r="56" s="1" customFormat="1" x14ac:dyDescent="0.3"/>
    <row r="57" s="1" customFormat="1" x14ac:dyDescent="0.3"/>
    <row r="58" s="1" customFormat="1" x14ac:dyDescent="0.3"/>
    <row r="59" s="1" customFormat="1" x14ac:dyDescent="0.3"/>
    <row r="60" s="1" customFormat="1" x14ac:dyDescent="0.3"/>
    <row r="61" s="1" customFormat="1" x14ac:dyDescent="0.3"/>
    <row r="62" s="1" customFormat="1" x14ac:dyDescent="0.3"/>
    <row r="63" s="1" customFormat="1" x14ac:dyDescent="0.3"/>
    <row r="64" s="1" customFormat="1" x14ac:dyDescent="0.3"/>
    <row r="65" s="1" customFormat="1" x14ac:dyDescent="0.3"/>
    <row r="66" s="1" customFormat="1" x14ac:dyDescent="0.3"/>
    <row r="67" s="1" customFormat="1" x14ac:dyDescent="0.3"/>
    <row r="68" s="1" customFormat="1" x14ac:dyDescent="0.3"/>
    <row r="69" s="1" customFormat="1" x14ac:dyDescent="0.3"/>
    <row r="70" s="1" customFormat="1" x14ac:dyDescent="0.3"/>
    <row r="71" s="1" customFormat="1" x14ac:dyDescent="0.3"/>
    <row r="72" s="1" customFormat="1" x14ac:dyDescent="0.3"/>
    <row r="73" s="1" customFormat="1" x14ac:dyDescent="0.3"/>
    <row r="74" s="1" customFormat="1" x14ac:dyDescent="0.3"/>
    <row r="75" s="1" customFormat="1" x14ac:dyDescent="0.3"/>
    <row r="76" s="1" customFormat="1" x14ac:dyDescent="0.3"/>
    <row r="77" s="1" customFormat="1" x14ac:dyDescent="0.3"/>
    <row r="78" s="1" customFormat="1" x14ac:dyDescent="0.3"/>
    <row r="79" s="1" customFormat="1" x14ac:dyDescent="0.3"/>
    <row r="80" s="1" customFormat="1" x14ac:dyDescent="0.3"/>
    <row r="81" s="1" customFormat="1" x14ac:dyDescent="0.3"/>
    <row r="82" s="1" customFormat="1" x14ac:dyDescent="0.3"/>
    <row r="83" s="1" customFormat="1" x14ac:dyDescent="0.3"/>
    <row r="84" s="1" customFormat="1" x14ac:dyDescent="0.3"/>
    <row r="85" s="1" customFormat="1" x14ac:dyDescent="0.3"/>
    <row r="86" s="1" customFormat="1" x14ac:dyDescent="0.3"/>
    <row r="87" s="1" customFormat="1" x14ac:dyDescent="0.3"/>
    <row r="88" s="1" customFormat="1" x14ac:dyDescent="0.3"/>
    <row r="89" s="1" customFormat="1" x14ac:dyDescent="0.3"/>
    <row r="90" s="1" customFormat="1" x14ac:dyDescent="0.3"/>
    <row r="91" s="1" customFormat="1" x14ac:dyDescent="0.3"/>
    <row r="92" s="1" customFormat="1" x14ac:dyDescent="0.3"/>
    <row r="93" s="1" customFormat="1" x14ac:dyDescent="0.3"/>
    <row r="94" s="1" customFormat="1" x14ac:dyDescent="0.3"/>
    <row r="95" s="1" customFormat="1" x14ac:dyDescent="0.3"/>
    <row r="96" s="1" customFormat="1" x14ac:dyDescent="0.3"/>
    <row r="97" s="1" customFormat="1" x14ac:dyDescent="0.3"/>
    <row r="98" s="1" customFormat="1" x14ac:dyDescent="0.3"/>
    <row r="99" s="1" customFormat="1" x14ac:dyDescent="0.3"/>
    <row r="100" s="1" customFormat="1" x14ac:dyDescent="0.3"/>
    <row r="101" s="1" customFormat="1" x14ac:dyDescent="0.3"/>
    <row r="102" s="1" customFormat="1" x14ac:dyDescent="0.3"/>
    <row r="103" s="1" customFormat="1" x14ac:dyDescent="0.3"/>
    <row r="104" s="1" customFormat="1" x14ac:dyDescent="0.3"/>
    <row r="105" s="1" customFormat="1" x14ac:dyDescent="0.3"/>
    <row r="106" s="1" customFormat="1" x14ac:dyDescent="0.3"/>
    <row r="107" s="1" customFormat="1" x14ac:dyDescent="0.3"/>
    <row r="108" s="1" customFormat="1" x14ac:dyDescent="0.3"/>
    <row r="109" s="1" customFormat="1" x14ac:dyDescent="0.3"/>
    <row r="110" s="1" customFormat="1" x14ac:dyDescent="0.3"/>
    <row r="111" s="1" customFormat="1" x14ac:dyDescent="0.3"/>
    <row r="112" s="1" customFormat="1" x14ac:dyDescent="0.3"/>
    <row r="113" s="1" customFormat="1" x14ac:dyDescent="0.3"/>
    <row r="114" s="1" customFormat="1" x14ac:dyDescent="0.3"/>
    <row r="115" s="1" customFormat="1" x14ac:dyDescent="0.3"/>
    <row r="116" s="1" customFormat="1" x14ac:dyDescent="0.3"/>
    <row r="117" s="1" customFormat="1" x14ac:dyDescent="0.3"/>
    <row r="118" s="1" customFormat="1" x14ac:dyDescent="0.3"/>
    <row r="119" s="1" customFormat="1" x14ac:dyDescent="0.3"/>
    <row r="120" s="1" customFormat="1" x14ac:dyDescent="0.3"/>
    <row r="121" s="1" customFormat="1" x14ac:dyDescent="0.3"/>
    <row r="122" s="1" customFormat="1" x14ac:dyDescent="0.3"/>
    <row r="123" s="1" customFormat="1" x14ac:dyDescent="0.3"/>
    <row r="124" s="1" customFormat="1" x14ac:dyDescent="0.3"/>
    <row r="125" s="1" customFormat="1" x14ac:dyDescent="0.3"/>
    <row r="126" s="1" customFormat="1" x14ac:dyDescent="0.3"/>
    <row r="127" s="1" customFormat="1" x14ac:dyDescent="0.3"/>
    <row r="128" s="1" customFormat="1" x14ac:dyDescent="0.3"/>
    <row r="129" s="1" customFormat="1" x14ac:dyDescent="0.3"/>
    <row r="130" s="1" customFormat="1" x14ac:dyDescent="0.3"/>
    <row r="131" s="1" customFormat="1" x14ac:dyDescent="0.3"/>
    <row r="132" s="1" customFormat="1" x14ac:dyDescent="0.3"/>
    <row r="133" s="1" customFormat="1" x14ac:dyDescent="0.3"/>
    <row r="134" s="1" customFormat="1" x14ac:dyDescent="0.3"/>
    <row r="135" s="1" customFormat="1" x14ac:dyDescent="0.3"/>
    <row r="136" s="1" customFormat="1" x14ac:dyDescent="0.3"/>
    <row r="137" s="1" customFormat="1" x14ac:dyDescent="0.3"/>
    <row r="138" s="1" customFormat="1" x14ac:dyDescent="0.3"/>
    <row r="139" s="1" customFormat="1" x14ac:dyDescent="0.3"/>
    <row r="140" s="1" customFormat="1" x14ac:dyDescent="0.3"/>
    <row r="141" s="1" customFormat="1" x14ac:dyDescent="0.3"/>
    <row r="142" s="1" customFormat="1" x14ac:dyDescent="0.3"/>
    <row r="143" s="1" customFormat="1" x14ac:dyDescent="0.3"/>
    <row r="144" s="1" customFormat="1" x14ac:dyDescent="0.3"/>
    <row r="145" s="1" customFormat="1" x14ac:dyDescent="0.3"/>
    <row r="146" s="1" customFormat="1" x14ac:dyDescent="0.3"/>
    <row r="147" s="1" customFormat="1" x14ac:dyDescent="0.3"/>
    <row r="148" s="1" customFormat="1" x14ac:dyDescent="0.3"/>
    <row r="149" s="1" customFormat="1" x14ac:dyDescent="0.3"/>
    <row r="150" s="1" customFormat="1" x14ac:dyDescent="0.3"/>
    <row r="151" s="1" customFormat="1" x14ac:dyDescent="0.3"/>
    <row r="152" s="1" customFormat="1" x14ac:dyDescent="0.3"/>
    <row r="153" s="1" customFormat="1" x14ac:dyDescent="0.3"/>
    <row r="154" s="1" customFormat="1" x14ac:dyDescent="0.3"/>
    <row r="155" s="1" customFormat="1" x14ac:dyDescent="0.3"/>
    <row r="156" s="1" customFormat="1" x14ac:dyDescent="0.3"/>
    <row r="157" s="1" customFormat="1" x14ac:dyDescent="0.3"/>
    <row r="158" s="1" customFormat="1" x14ac:dyDescent="0.3"/>
    <row r="159" s="1" customFormat="1" x14ac:dyDescent="0.3"/>
    <row r="160" s="1" customFormat="1" x14ac:dyDescent="0.3"/>
    <row r="161" s="1" customFormat="1" x14ac:dyDescent="0.3"/>
    <row r="162" s="1" customFormat="1" x14ac:dyDescent="0.3"/>
    <row r="163" s="1" customFormat="1" x14ac:dyDescent="0.3"/>
    <row r="164" s="1" customFormat="1" x14ac:dyDescent="0.3"/>
    <row r="165" s="1" customFormat="1" x14ac:dyDescent="0.3"/>
    <row r="166" s="1" customFormat="1" x14ac:dyDescent="0.3"/>
    <row r="167" s="1" customFormat="1" x14ac:dyDescent="0.3"/>
    <row r="168" s="1" customFormat="1" x14ac:dyDescent="0.3"/>
    <row r="169" s="1" customFormat="1" x14ac:dyDescent="0.3"/>
    <row r="170" s="1" customFormat="1" x14ac:dyDescent="0.3"/>
    <row r="171" s="1" customFormat="1" x14ac:dyDescent="0.3"/>
    <row r="172" s="1" customFormat="1" x14ac:dyDescent="0.3"/>
    <row r="173" s="1" customFormat="1" x14ac:dyDescent="0.3"/>
    <row r="174" s="1" customFormat="1" x14ac:dyDescent="0.3"/>
    <row r="175" s="1" customFormat="1" x14ac:dyDescent="0.3"/>
    <row r="176" s="1" customFormat="1" x14ac:dyDescent="0.3"/>
    <row r="177" s="1" customFormat="1" x14ac:dyDescent="0.3"/>
    <row r="178" s="1" customFormat="1" x14ac:dyDescent="0.3"/>
    <row r="179" s="1" customFormat="1" x14ac:dyDescent="0.3"/>
    <row r="180" s="1" customFormat="1" x14ac:dyDescent="0.3"/>
    <row r="181" s="1" customFormat="1" x14ac:dyDescent="0.3"/>
    <row r="182" s="1" customFormat="1" x14ac:dyDescent="0.3"/>
    <row r="183" s="1" customFormat="1" x14ac:dyDescent="0.3"/>
    <row r="184" s="1" customFormat="1" x14ac:dyDescent="0.3"/>
    <row r="185" s="1" customFormat="1" x14ac:dyDescent="0.3"/>
    <row r="186" s="1" customFormat="1" x14ac:dyDescent="0.3"/>
    <row r="187" s="1" customFormat="1" x14ac:dyDescent="0.3"/>
    <row r="188" s="1" customFormat="1" x14ac:dyDescent="0.3"/>
    <row r="189" s="1" customFormat="1" x14ac:dyDescent="0.3"/>
    <row r="190" s="1" customFormat="1" x14ac:dyDescent="0.3"/>
    <row r="191" s="1" customFormat="1" x14ac:dyDescent="0.3"/>
    <row r="192" s="1" customFormat="1" x14ac:dyDescent="0.3"/>
    <row r="193" s="1" customFormat="1" x14ac:dyDescent="0.3"/>
    <row r="194" s="1" customFormat="1" x14ac:dyDescent="0.3"/>
    <row r="195" s="1" customFormat="1" x14ac:dyDescent="0.3"/>
    <row r="196" s="1" customFormat="1" x14ac:dyDescent="0.3"/>
    <row r="197" s="1" customFormat="1" x14ac:dyDescent="0.3"/>
    <row r="198" s="1" customFormat="1" x14ac:dyDescent="0.3"/>
    <row r="199" s="1" customFormat="1" x14ac:dyDescent="0.3"/>
    <row r="200" s="1" customFormat="1" x14ac:dyDescent="0.3"/>
    <row r="201" s="1" customFormat="1" x14ac:dyDescent="0.3"/>
    <row r="202" s="1" customFormat="1" x14ac:dyDescent="0.3"/>
    <row r="203" s="1" customFormat="1" x14ac:dyDescent="0.3"/>
  </sheetData>
  <sortState xmlns:xlrd2="http://schemas.microsoft.com/office/spreadsheetml/2017/richdata2" ref="G6:K31">
    <sortCondition ref="G5"/>
  </sortState>
  <mergeCells count="2">
    <mergeCell ref="A1:C2"/>
    <mergeCell ref="A35:E37"/>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Hoja34"/>
  <dimension ref="A1:Z195"/>
  <sheetViews>
    <sheetView workbookViewId="0">
      <selection sqref="A1:C2"/>
    </sheetView>
  </sheetViews>
  <sheetFormatPr baseColWidth="10" defaultRowHeight="14" x14ac:dyDescent="0.3"/>
  <cols>
    <col min="1" max="1" width="22.58203125" bestFit="1" customWidth="1"/>
    <col min="4" max="26" width="11" style="1"/>
  </cols>
  <sheetData>
    <row r="1" spans="1:3" x14ac:dyDescent="0.3">
      <c r="A1" s="778" t="s">
        <v>35</v>
      </c>
      <c r="B1" s="778"/>
      <c r="C1" s="778"/>
    </row>
    <row r="2" spans="1:3" x14ac:dyDescent="0.3">
      <c r="A2" s="778"/>
      <c r="B2" s="778"/>
      <c r="C2" s="778"/>
    </row>
    <row r="3" spans="1:3" x14ac:dyDescent="0.3">
      <c r="A3" s="54"/>
      <c r="B3" s="3"/>
      <c r="C3" s="55" t="s">
        <v>253</v>
      </c>
    </row>
    <row r="4" spans="1:3" x14ac:dyDescent="0.3">
      <c r="A4" s="57"/>
      <c r="B4" s="201" t="s">
        <v>258</v>
      </c>
      <c r="C4" s="201" t="s">
        <v>261</v>
      </c>
    </row>
    <row r="5" spans="1:3" x14ac:dyDescent="0.3">
      <c r="A5" s="665" t="s">
        <v>262</v>
      </c>
      <c r="B5" s="666">
        <v>105.14072666666667</v>
      </c>
      <c r="C5" s="667">
        <v>93.48247878787879</v>
      </c>
    </row>
    <row r="6" spans="1:3" x14ac:dyDescent="0.3">
      <c r="A6" s="202" t="s">
        <v>263</v>
      </c>
      <c r="B6" s="461">
        <v>118.09100000000001</v>
      </c>
      <c r="C6" s="462">
        <v>75.706134453781516</v>
      </c>
    </row>
    <row r="7" spans="1:3" x14ac:dyDescent="0.3">
      <c r="A7" s="202" t="s">
        <v>264</v>
      </c>
      <c r="B7" s="461">
        <v>139.05473333333333</v>
      </c>
      <c r="C7" s="462">
        <v>90.348633333333339</v>
      </c>
    </row>
    <row r="8" spans="1:3" x14ac:dyDescent="0.3">
      <c r="A8" s="202" t="s">
        <v>230</v>
      </c>
      <c r="B8" s="461">
        <v>106.50333333333333</v>
      </c>
      <c r="C8" s="462">
        <v>86.293643746556484</v>
      </c>
    </row>
    <row r="9" spans="1:3" x14ac:dyDescent="0.3">
      <c r="A9" s="202" t="s">
        <v>265</v>
      </c>
      <c r="B9" s="461">
        <v>0</v>
      </c>
      <c r="C9" s="462">
        <v>0</v>
      </c>
    </row>
    <row r="10" spans="1:3" x14ac:dyDescent="0.3">
      <c r="A10" s="202" t="s">
        <v>266</v>
      </c>
      <c r="B10" s="461">
        <v>139.0752</v>
      </c>
      <c r="C10" s="462">
        <v>108.32691596638657</v>
      </c>
    </row>
    <row r="11" spans="1:3" x14ac:dyDescent="0.3">
      <c r="A11" s="202" t="s">
        <v>267</v>
      </c>
      <c r="B11" s="461">
        <v>125.83</v>
      </c>
      <c r="C11" s="462">
        <v>95.050000000000011</v>
      </c>
    </row>
    <row r="12" spans="1:3" x14ac:dyDescent="0.3">
      <c r="A12" s="202" t="s">
        <v>268</v>
      </c>
      <c r="B12" s="461">
        <v>208.52409672043981</v>
      </c>
      <c r="C12" s="462">
        <v>119.81713029986588</v>
      </c>
    </row>
    <row r="13" spans="1:3" x14ac:dyDescent="0.3">
      <c r="A13" s="202" t="s">
        <v>269</v>
      </c>
      <c r="B13" s="461">
        <v>0</v>
      </c>
      <c r="C13" s="462">
        <v>0</v>
      </c>
    </row>
    <row r="14" spans="1:3" x14ac:dyDescent="0.3">
      <c r="A14" s="202" t="s">
        <v>270</v>
      </c>
      <c r="B14" s="461">
        <v>137.44096666666667</v>
      </c>
      <c r="C14" s="462">
        <v>93.80749672131148</v>
      </c>
    </row>
    <row r="15" spans="1:3" x14ac:dyDescent="0.3">
      <c r="A15" s="202" t="s">
        <v>202</v>
      </c>
      <c r="B15" s="461">
        <v>129.14000000000001</v>
      </c>
      <c r="C15" s="462">
        <v>98.345093548387098</v>
      </c>
    </row>
    <row r="16" spans="1:3" x14ac:dyDescent="0.3">
      <c r="A16" s="202" t="s">
        <v>271</v>
      </c>
      <c r="B16" s="461">
        <v>161.52686342592594</v>
      </c>
      <c r="C16" s="462">
        <v>101.12666408440313</v>
      </c>
    </row>
    <row r="17" spans="1:3" x14ac:dyDescent="0.3">
      <c r="A17" s="202" t="s">
        <v>231</v>
      </c>
      <c r="B17" s="461">
        <v>152.58233333333334</v>
      </c>
      <c r="C17" s="462">
        <v>110.76194444444445</v>
      </c>
    </row>
    <row r="18" spans="1:3" x14ac:dyDescent="0.3">
      <c r="A18" s="202" t="s">
        <v>232</v>
      </c>
      <c r="B18" s="461">
        <v>0</v>
      </c>
      <c r="C18" s="462">
        <v>0</v>
      </c>
    </row>
    <row r="19" spans="1:3" x14ac:dyDescent="0.3">
      <c r="A19" s="202" t="s">
        <v>272</v>
      </c>
      <c r="B19" s="461">
        <v>173.15790445813735</v>
      </c>
      <c r="C19" s="462">
        <v>98.754346345203658</v>
      </c>
    </row>
    <row r="20" spans="1:3" x14ac:dyDescent="0.3">
      <c r="A20" s="202" t="s">
        <v>273</v>
      </c>
      <c r="B20" s="461">
        <v>128.13733333333332</v>
      </c>
      <c r="C20" s="462">
        <v>91.590328928046972</v>
      </c>
    </row>
    <row r="21" spans="1:3" x14ac:dyDescent="0.3">
      <c r="A21" s="202" t="s">
        <v>203</v>
      </c>
      <c r="B21" s="461">
        <v>169.03249999999997</v>
      </c>
      <c r="C21" s="462">
        <v>98.2302295081967</v>
      </c>
    </row>
    <row r="22" spans="1:3" x14ac:dyDescent="0.3">
      <c r="A22" s="202" t="s">
        <v>274</v>
      </c>
      <c r="B22" s="461">
        <v>147.24203333333332</v>
      </c>
      <c r="C22" s="462">
        <v>101.40263085399449</v>
      </c>
    </row>
    <row r="23" spans="1:3" x14ac:dyDescent="0.3">
      <c r="A23" s="202" t="s">
        <v>275</v>
      </c>
      <c r="B23" s="461">
        <v>118.74246666666667</v>
      </c>
      <c r="C23" s="462">
        <v>85.274269972451791</v>
      </c>
    </row>
    <row r="24" spans="1:3" x14ac:dyDescent="0.3">
      <c r="A24" s="202" t="s">
        <v>276</v>
      </c>
      <c r="B24" s="461">
        <v>114.97333333333333</v>
      </c>
      <c r="C24" s="462">
        <v>87.836801169590643</v>
      </c>
    </row>
    <row r="25" spans="1:3" x14ac:dyDescent="0.3">
      <c r="A25" s="202" t="s">
        <v>277</v>
      </c>
      <c r="B25" s="461">
        <v>100</v>
      </c>
      <c r="C25" s="462">
        <v>61.537000000000013</v>
      </c>
    </row>
    <row r="26" spans="1:3" x14ac:dyDescent="0.3">
      <c r="A26" s="202" t="s">
        <v>536</v>
      </c>
      <c r="B26" s="461">
        <v>0</v>
      </c>
      <c r="C26" s="462">
        <v>0</v>
      </c>
    </row>
    <row r="27" spans="1:3" x14ac:dyDescent="0.3">
      <c r="A27" s="202" t="s">
        <v>278</v>
      </c>
      <c r="B27" s="461">
        <v>131.91339395245706</v>
      </c>
      <c r="C27" s="462">
        <v>101.78774905781052</v>
      </c>
    </row>
    <row r="28" spans="1:3" x14ac:dyDescent="0.3">
      <c r="A28" s="202" t="s">
        <v>233</v>
      </c>
      <c r="B28" s="461">
        <v>183.18666666666667</v>
      </c>
      <c r="C28" s="462">
        <v>98.598192131393233</v>
      </c>
    </row>
    <row r="29" spans="1:3" x14ac:dyDescent="0.3">
      <c r="A29" s="202" t="s">
        <v>538</v>
      </c>
      <c r="B29" s="461">
        <v>117.30812591206902</v>
      </c>
      <c r="C29" s="462">
        <v>87.565600459666769</v>
      </c>
    </row>
    <row r="30" spans="1:3" x14ac:dyDescent="0.3">
      <c r="A30" s="202" t="s">
        <v>279</v>
      </c>
      <c r="B30" s="461">
        <v>118.27037631066044</v>
      </c>
      <c r="C30" s="462">
        <v>95.547785136973587</v>
      </c>
    </row>
    <row r="31" spans="1:3" x14ac:dyDescent="0.3">
      <c r="A31" s="202" t="s">
        <v>234</v>
      </c>
      <c r="B31" s="461">
        <v>146.03537767430092</v>
      </c>
      <c r="C31" s="462">
        <v>80.506442183304472</v>
      </c>
    </row>
    <row r="32" spans="1:3" x14ac:dyDescent="0.3">
      <c r="A32" s="640" t="s">
        <v>280</v>
      </c>
      <c r="B32" s="644">
        <v>127.73862789892208</v>
      </c>
      <c r="C32" s="644">
        <v>87.565901994144426</v>
      </c>
    </row>
    <row r="33" spans="1:5" x14ac:dyDescent="0.3">
      <c r="A33" s="639" t="s">
        <v>281</v>
      </c>
      <c r="B33" s="643">
        <v>125.84868377251948</v>
      </c>
      <c r="C33" s="643">
        <v>86.452747364381509</v>
      </c>
    </row>
    <row r="34" spans="1:5" x14ac:dyDescent="0.3">
      <c r="A34" s="637" t="s">
        <v>282</v>
      </c>
      <c r="B34" s="653">
        <v>20.707957105852813</v>
      </c>
      <c r="C34" s="653">
        <v>-7.0297314234972816</v>
      </c>
    </row>
    <row r="35" spans="1:5" x14ac:dyDescent="0.3">
      <c r="A35" s="80"/>
      <c r="B35" s="3"/>
      <c r="C35" s="55" t="s">
        <v>506</v>
      </c>
    </row>
    <row r="36" spans="1:5" x14ac:dyDescent="0.3">
      <c r="A36" s="80" t="s">
        <v>476</v>
      </c>
      <c r="B36" s="80"/>
      <c r="C36" s="80"/>
    </row>
    <row r="37" spans="1:5" s="1" customFormat="1" x14ac:dyDescent="0.3">
      <c r="A37" s="814"/>
      <c r="B37" s="814"/>
      <c r="C37" s="814"/>
      <c r="D37" s="814"/>
      <c r="E37" s="814"/>
    </row>
    <row r="38" spans="1:5" s="1" customFormat="1" x14ac:dyDescent="0.3">
      <c r="A38" s="814"/>
      <c r="B38" s="814"/>
      <c r="C38" s="814"/>
      <c r="D38" s="814"/>
      <c r="E38" s="814"/>
    </row>
    <row r="39" spans="1:5" s="1" customFormat="1" x14ac:dyDescent="0.3">
      <c r="A39" s="814"/>
      <c r="B39" s="814"/>
      <c r="C39" s="814"/>
      <c r="D39" s="814"/>
      <c r="E39" s="814"/>
    </row>
    <row r="40" spans="1:5" s="1" customFormat="1" x14ac:dyDescent="0.3"/>
    <row r="41" spans="1:5" s="1" customFormat="1" x14ac:dyDescent="0.3"/>
    <row r="42" spans="1:5" s="1" customFormat="1" x14ac:dyDescent="0.3"/>
    <row r="43" spans="1:5" s="1" customFormat="1" x14ac:dyDescent="0.3"/>
    <row r="44" spans="1:5" s="1" customFormat="1" x14ac:dyDescent="0.3"/>
    <row r="45" spans="1:5" s="1" customFormat="1" x14ac:dyDescent="0.3"/>
    <row r="46" spans="1:5" s="1" customFormat="1" x14ac:dyDescent="0.3"/>
    <row r="47" spans="1:5" s="1" customFormat="1" x14ac:dyDescent="0.3"/>
    <row r="48" spans="1:5" s="1" customFormat="1" x14ac:dyDescent="0.3"/>
    <row r="49" s="1" customFormat="1" x14ac:dyDescent="0.3"/>
    <row r="50" s="1" customFormat="1" x14ac:dyDescent="0.3"/>
    <row r="51" s="1" customFormat="1" x14ac:dyDescent="0.3"/>
    <row r="52" s="1" customFormat="1" x14ac:dyDescent="0.3"/>
    <row r="53" s="1" customFormat="1" x14ac:dyDescent="0.3"/>
    <row r="54" s="1" customFormat="1" x14ac:dyDescent="0.3"/>
    <row r="55" s="1" customFormat="1" x14ac:dyDescent="0.3"/>
    <row r="56" s="1" customFormat="1" x14ac:dyDescent="0.3"/>
    <row r="57" s="1" customFormat="1" x14ac:dyDescent="0.3"/>
    <row r="58" s="1" customFormat="1" x14ac:dyDescent="0.3"/>
    <row r="59" s="1" customFormat="1" x14ac:dyDescent="0.3"/>
    <row r="60" s="1" customFormat="1" x14ac:dyDescent="0.3"/>
    <row r="61" s="1" customFormat="1" x14ac:dyDescent="0.3"/>
    <row r="62" s="1" customFormat="1" x14ac:dyDescent="0.3"/>
    <row r="63" s="1" customFormat="1" x14ac:dyDescent="0.3"/>
    <row r="64" s="1" customFormat="1" x14ac:dyDescent="0.3"/>
    <row r="65" s="1" customFormat="1" x14ac:dyDescent="0.3"/>
    <row r="66" s="1" customFormat="1" x14ac:dyDescent="0.3"/>
    <row r="67" s="1" customFormat="1" x14ac:dyDescent="0.3"/>
    <row r="68" s="1" customFormat="1" x14ac:dyDescent="0.3"/>
    <row r="69" s="1" customFormat="1" x14ac:dyDescent="0.3"/>
    <row r="70" s="1" customFormat="1" x14ac:dyDescent="0.3"/>
    <row r="71" s="1" customFormat="1" x14ac:dyDescent="0.3"/>
    <row r="72" s="1" customFormat="1" x14ac:dyDescent="0.3"/>
    <row r="73" s="1" customFormat="1" x14ac:dyDescent="0.3"/>
    <row r="74" s="1" customFormat="1" x14ac:dyDescent="0.3"/>
    <row r="75" s="1" customFormat="1" x14ac:dyDescent="0.3"/>
    <row r="76" s="1" customFormat="1" x14ac:dyDescent="0.3"/>
    <row r="77" s="1" customFormat="1" x14ac:dyDescent="0.3"/>
    <row r="78" s="1" customFormat="1" x14ac:dyDescent="0.3"/>
    <row r="79" s="1" customFormat="1" x14ac:dyDescent="0.3"/>
    <row r="80" s="1" customFormat="1" x14ac:dyDescent="0.3"/>
    <row r="81" s="1" customFormat="1" x14ac:dyDescent="0.3"/>
    <row r="82" s="1" customFormat="1" x14ac:dyDescent="0.3"/>
    <row r="83" s="1" customFormat="1" x14ac:dyDescent="0.3"/>
    <row r="84" s="1" customFormat="1" x14ac:dyDescent="0.3"/>
    <row r="85" s="1" customFormat="1" x14ac:dyDescent="0.3"/>
    <row r="86" s="1" customFormat="1" x14ac:dyDescent="0.3"/>
    <row r="87" s="1" customFormat="1" x14ac:dyDescent="0.3"/>
    <row r="88" s="1" customFormat="1" x14ac:dyDescent="0.3"/>
    <row r="89" s="1" customFormat="1" x14ac:dyDescent="0.3"/>
    <row r="90" s="1" customFormat="1" x14ac:dyDescent="0.3"/>
    <row r="91" s="1" customFormat="1" x14ac:dyDescent="0.3"/>
    <row r="92" s="1" customFormat="1" x14ac:dyDescent="0.3"/>
    <row r="93" s="1" customFormat="1" x14ac:dyDescent="0.3"/>
    <row r="94" s="1" customFormat="1" x14ac:dyDescent="0.3"/>
    <row r="95" s="1" customFormat="1" x14ac:dyDescent="0.3"/>
    <row r="96" s="1" customFormat="1" x14ac:dyDescent="0.3"/>
    <row r="97" s="1" customFormat="1" x14ac:dyDescent="0.3"/>
    <row r="98" s="1" customFormat="1" x14ac:dyDescent="0.3"/>
    <row r="99" s="1" customFormat="1" x14ac:dyDescent="0.3"/>
    <row r="100" s="1" customFormat="1" x14ac:dyDescent="0.3"/>
    <row r="101" s="1" customFormat="1" x14ac:dyDescent="0.3"/>
    <row r="102" s="1" customFormat="1" x14ac:dyDescent="0.3"/>
    <row r="103" s="1" customFormat="1" x14ac:dyDescent="0.3"/>
    <row r="104" s="1" customFormat="1" x14ac:dyDescent="0.3"/>
    <row r="105" s="1" customFormat="1" x14ac:dyDescent="0.3"/>
    <row r="106" s="1" customFormat="1" x14ac:dyDescent="0.3"/>
    <row r="107" s="1" customFormat="1" x14ac:dyDescent="0.3"/>
    <row r="108" s="1" customFormat="1" x14ac:dyDescent="0.3"/>
    <row r="109" s="1" customFormat="1" x14ac:dyDescent="0.3"/>
    <row r="110" s="1" customFormat="1" x14ac:dyDescent="0.3"/>
    <row r="111" s="1" customFormat="1" x14ac:dyDescent="0.3"/>
    <row r="112" s="1" customFormat="1" x14ac:dyDescent="0.3"/>
    <row r="113" s="1" customFormat="1" x14ac:dyDescent="0.3"/>
    <row r="114" s="1" customFormat="1" x14ac:dyDescent="0.3"/>
    <row r="115" s="1" customFormat="1" x14ac:dyDescent="0.3"/>
    <row r="116" s="1" customFormat="1" x14ac:dyDescent="0.3"/>
    <row r="117" s="1" customFormat="1" x14ac:dyDescent="0.3"/>
    <row r="118" s="1" customFormat="1" x14ac:dyDescent="0.3"/>
    <row r="119" s="1" customFormat="1" x14ac:dyDescent="0.3"/>
    <row r="120" s="1" customFormat="1" x14ac:dyDescent="0.3"/>
    <row r="121" s="1" customFormat="1" x14ac:dyDescent="0.3"/>
    <row r="122" s="1" customFormat="1" x14ac:dyDescent="0.3"/>
    <row r="123" s="1" customFormat="1" x14ac:dyDescent="0.3"/>
    <row r="124" s="1" customFormat="1" x14ac:dyDescent="0.3"/>
    <row r="125" s="1" customFormat="1" x14ac:dyDescent="0.3"/>
    <row r="126" s="1" customFormat="1" x14ac:dyDescent="0.3"/>
    <row r="127" s="1" customFormat="1" x14ac:dyDescent="0.3"/>
    <row r="128" s="1" customFormat="1" x14ac:dyDescent="0.3"/>
    <row r="129" s="1" customFormat="1" x14ac:dyDescent="0.3"/>
    <row r="130" s="1" customFormat="1" x14ac:dyDescent="0.3"/>
    <row r="131" s="1" customFormat="1" x14ac:dyDescent="0.3"/>
    <row r="132" s="1" customFormat="1" x14ac:dyDescent="0.3"/>
    <row r="133" s="1" customFormat="1" x14ac:dyDescent="0.3"/>
    <row r="134" s="1" customFormat="1" x14ac:dyDescent="0.3"/>
    <row r="135" s="1" customFormat="1" x14ac:dyDescent="0.3"/>
    <row r="136" s="1" customFormat="1" x14ac:dyDescent="0.3"/>
    <row r="137" s="1" customFormat="1" x14ac:dyDescent="0.3"/>
    <row r="138" s="1" customFormat="1" x14ac:dyDescent="0.3"/>
    <row r="139" s="1" customFormat="1" x14ac:dyDescent="0.3"/>
    <row r="140" s="1" customFormat="1" x14ac:dyDescent="0.3"/>
    <row r="141" s="1" customFormat="1" x14ac:dyDescent="0.3"/>
    <row r="142" s="1" customFormat="1" x14ac:dyDescent="0.3"/>
    <row r="143" s="1" customFormat="1" x14ac:dyDescent="0.3"/>
    <row r="144" s="1" customFormat="1" x14ac:dyDescent="0.3"/>
    <row r="145" s="1" customFormat="1" x14ac:dyDescent="0.3"/>
    <row r="146" s="1" customFormat="1" x14ac:dyDescent="0.3"/>
    <row r="147" s="1" customFormat="1" x14ac:dyDescent="0.3"/>
    <row r="148" s="1" customFormat="1" x14ac:dyDescent="0.3"/>
    <row r="149" s="1" customFormat="1" x14ac:dyDescent="0.3"/>
    <row r="150" s="1" customFormat="1" x14ac:dyDescent="0.3"/>
    <row r="151" s="1" customFormat="1" x14ac:dyDescent="0.3"/>
    <row r="152" s="1" customFormat="1" x14ac:dyDescent="0.3"/>
    <row r="153" s="1" customFormat="1" x14ac:dyDescent="0.3"/>
    <row r="154" s="1" customFormat="1" x14ac:dyDescent="0.3"/>
    <row r="155" s="1" customFormat="1" x14ac:dyDescent="0.3"/>
    <row r="156" s="1" customFormat="1" x14ac:dyDescent="0.3"/>
    <row r="157" s="1" customFormat="1" x14ac:dyDescent="0.3"/>
    <row r="158" s="1" customFormat="1" x14ac:dyDescent="0.3"/>
    <row r="159" s="1" customFormat="1" x14ac:dyDescent="0.3"/>
    <row r="160" s="1" customFormat="1" x14ac:dyDescent="0.3"/>
    <row r="161" s="1" customFormat="1" x14ac:dyDescent="0.3"/>
    <row r="162" s="1" customFormat="1" x14ac:dyDescent="0.3"/>
    <row r="163" s="1" customFormat="1" x14ac:dyDescent="0.3"/>
    <row r="164" s="1" customFormat="1" x14ac:dyDescent="0.3"/>
    <row r="165" s="1" customFormat="1" x14ac:dyDescent="0.3"/>
    <row r="166" s="1" customFormat="1" x14ac:dyDescent="0.3"/>
    <row r="167" s="1" customFormat="1" x14ac:dyDescent="0.3"/>
    <row r="168" s="1" customFormat="1" x14ac:dyDescent="0.3"/>
    <row r="169" s="1" customFormat="1" x14ac:dyDescent="0.3"/>
    <row r="170" s="1" customFormat="1" x14ac:dyDescent="0.3"/>
    <row r="171" s="1" customFormat="1" x14ac:dyDescent="0.3"/>
    <row r="172" s="1" customFormat="1" x14ac:dyDescent="0.3"/>
    <row r="173" s="1" customFormat="1" x14ac:dyDescent="0.3"/>
    <row r="174" s="1" customFormat="1" x14ac:dyDescent="0.3"/>
    <row r="175" s="1" customFormat="1" x14ac:dyDescent="0.3"/>
    <row r="176" s="1" customFormat="1" x14ac:dyDescent="0.3"/>
    <row r="177" s="1" customFormat="1" x14ac:dyDescent="0.3"/>
    <row r="178" s="1" customFormat="1" x14ac:dyDescent="0.3"/>
    <row r="179" s="1" customFormat="1" x14ac:dyDescent="0.3"/>
    <row r="180" s="1" customFormat="1" x14ac:dyDescent="0.3"/>
    <row r="181" s="1" customFormat="1" x14ac:dyDescent="0.3"/>
    <row r="182" s="1" customFormat="1" x14ac:dyDescent="0.3"/>
    <row r="183" s="1" customFormat="1" x14ac:dyDescent="0.3"/>
    <row r="184" s="1" customFormat="1" x14ac:dyDescent="0.3"/>
    <row r="185" s="1" customFormat="1" x14ac:dyDescent="0.3"/>
    <row r="186" s="1" customFormat="1" x14ac:dyDescent="0.3"/>
    <row r="187" s="1" customFormat="1" x14ac:dyDescent="0.3"/>
    <row r="188" s="1" customFormat="1" x14ac:dyDescent="0.3"/>
    <row r="189" s="1" customFormat="1" x14ac:dyDescent="0.3"/>
    <row r="190" s="1" customFormat="1" x14ac:dyDescent="0.3"/>
    <row r="191" s="1" customFormat="1" x14ac:dyDescent="0.3"/>
    <row r="192" s="1" customFormat="1" x14ac:dyDescent="0.3"/>
    <row r="193" s="1" customFormat="1" x14ac:dyDescent="0.3"/>
    <row r="194" s="1" customFormat="1" x14ac:dyDescent="0.3"/>
    <row r="195" s="1" customFormat="1" x14ac:dyDescent="0.3"/>
  </sheetData>
  <sortState xmlns:xlrd2="http://schemas.microsoft.com/office/spreadsheetml/2017/richdata2" ref="A6:A32">
    <sortCondition ref="A6"/>
  </sortState>
  <mergeCells count="2">
    <mergeCell ref="A1:C2"/>
    <mergeCell ref="A37:E39"/>
  </mergeCell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Hoja35"/>
  <dimension ref="A1:M9"/>
  <sheetViews>
    <sheetView workbookViewId="0">
      <selection activeCell="L23" sqref="L23"/>
    </sheetView>
  </sheetViews>
  <sheetFormatPr baseColWidth="10" defaultColWidth="11" defaultRowHeight="12.5" x14ac:dyDescent="0.25"/>
  <cols>
    <col min="1" max="1" width="16.08203125" style="18" bestFit="1" customWidth="1"/>
    <col min="2" max="13" width="8.5" style="18" customWidth="1"/>
    <col min="14" max="16384" width="11" style="18"/>
  </cols>
  <sheetData>
    <row r="1" spans="1:13" ht="13" x14ac:dyDescent="0.25">
      <c r="A1" s="158" t="s">
        <v>20</v>
      </c>
    </row>
    <row r="2" spans="1:13" ht="13" x14ac:dyDescent="0.25">
      <c r="A2" s="158"/>
      <c r="M2" s="161" t="s">
        <v>283</v>
      </c>
    </row>
    <row r="3" spans="1:13" ht="13" x14ac:dyDescent="0.3">
      <c r="A3" s="534"/>
      <c r="B3" s="145">
        <v>2025</v>
      </c>
      <c r="C3" s="145" t="s">
        <v>501</v>
      </c>
      <c r="D3" s="145" t="s">
        <v>501</v>
      </c>
      <c r="E3" s="145" t="s">
        <v>501</v>
      </c>
      <c r="F3" s="145" t="s">
        <v>501</v>
      </c>
      <c r="G3" s="145" t="s">
        <v>501</v>
      </c>
      <c r="H3" s="145">
        <v>2026</v>
      </c>
      <c r="I3" s="145" t="s">
        <v>501</v>
      </c>
      <c r="J3" s="145" t="s">
        <v>501</v>
      </c>
      <c r="K3" s="145" t="s">
        <v>501</v>
      </c>
      <c r="L3" s="145" t="s">
        <v>501</v>
      </c>
      <c r="M3" s="145" t="s">
        <v>501</v>
      </c>
    </row>
    <row r="4" spans="1:13" x14ac:dyDescent="0.25">
      <c r="A4" s="439"/>
      <c r="B4" s="535">
        <v>45839</v>
      </c>
      <c r="C4" s="535">
        <v>45870</v>
      </c>
      <c r="D4" s="535">
        <v>45901</v>
      </c>
      <c r="E4" s="535">
        <v>45931</v>
      </c>
      <c r="F4" s="535">
        <v>45962</v>
      </c>
      <c r="G4" s="535">
        <v>45992</v>
      </c>
      <c r="H4" s="535">
        <v>46023</v>
      </c>
      <c r="I4" s="535">
        <v>46054</v>
      </c>
      <c r="J4" s="535">
        <v>46082</v>
      </c>
      <c r="K4" s="535">
        <v>46113</v>
      </c>
      <c r="L4" s="535">
        <v>46143</v>
      </c>
      <c r="M4" s="535">
        <v>46174</v>
      </c>
    </row>
    <row r="5" spans="1:13" x14ac:dyDescent="0.25">
      <c r="A5" s="536" t="s">
        <v>284</v>
      </c>
      <c r="B5" s="537">
        <v>71.248695652173922</v>
      </c>
      <c r="C5" s="537">
        <v>67.866499999999988</v>
      </c>
      <c r="D5" s="537">
        <v>67.944545454545448</v>
      </c>
      <c r="E5" s="537">
        <v>64.63</v>
      </c>
      <c r="F5" s="537">
        <v>63.772999999999989</v>
      </c>
      <c r="G5" s="537">
        <v>62.585714285714303</v>
      </c>
      <c r="H5" s="537">
        <v>66.674285714285702</v>
      </c>
      <c r="I5" s="537">
        <v>70.986499999999992</v>
      </c>
      <c r="J5" s="537">
        <v>103.25</v>
      </c>
      <c r="K5" s="537">
        <v>117.36499999999997</v>
      </c>
      <c r="L5" s="537">
        <v>107.41894736842103</v>
      </c>
      <c r="M5" s="537">
        <v>85.327727272727273</v>
      </c>
    </row>
    <row r="6" spans="1:13" x14ac:dyDescent="0.25">
      <c r="A6" s="538" t="s">
        <v>285</v>
      </c>
      <c r="B6" s="537">
        <v>68.390909090909091</v>
      </c>
      <c r="C6" s="537">
        <v>64.864285714285714</v>
      </c>
      <c r="D6" s="537">
        <v>63.959047619047624</v>
      </c>
      <c r="E6" s="537">
        <v>60.844782608695645</v>
      </c>
      <c r="F6" s="537">
        <v>60.062222222222218</v>
      </c>
      <c r="G6" s="537">
        <v>57.972272727272731</v>
      </c>
      <c r="H6" s="537">
        <v>60.036999999999992</v>
      </c>
      <c r="I6" s="537">
        <v>64.508421052631576</v>
      </c>
      <c r="J6" s="537">
        <v>91.38363636363637</v>
      </c>
      <c r="K6" s="537">
        <v>100.31666666666669</v>
      </c>
      <c r="L6" s="537">
        <v>102.134</v>
      </c>
      <c r="M6" s="537">
        <v>84.807142857142864</v>
      </c>
    </row>
    <row r="7" spans="1:13" x14ac:dyDescent="0.25">
      <c r="A7" s="539" t="s">
        <v>286</v>
      </c>
      <c r="B7" s="540">
        <v>1.1676869565217392</v>
      </c>
      <c r="C7" s="540">
        <v>1.1631428571428575</v>
      </c>
      <c r="D7" s="540">
        <v>1.1732227272727274</v>
      </c>
      <c r="E7" s="540">
        <v>1.1630434782608696</v>
      </c>
      <c r="F7" s="540">
        <v>1.15602</v>
      </c>
      <c r="G7" s="540">
        <v>1.1708714285714283</v>
      </c>
      <c r="H7" s="540">
        <v>1.1738238095238096</v>
      </c>
      <c r="I7" s="540">
        <v>1.1823950000000001</v>
      </c>
      <c r="J7" s="540">
        <v>1.1558318181818181</v>
      </c>
      <c r="K7" s="540">
        <v>1.1706400000000001</v>
      </c>
      <c r="L7" s="540">
        <v>1.1673199999999999</v>
      </c>
      <c r="M7" s="540">
        <v>1.1517999999999999</v>
      </c>
    </row>
    <row r="8" spans="1:13" x14ac:dyDescent="0.25">
      <c r="M8" s="161" t="s">
        <v>287</v>
      </c>
    </row>
    <row r="9" spans="1:13" ht="13" x14ac:dyDescent="0.3">
      <c r="A9" s="541"/>
    </row>
  </sheetData>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Hoja36"/>
  <dimension ref="A1:M24"/>
  <sheetViews>
    <sheetView workbookViewId="0">
      <selection activeCell="C31" sqref="C31"/>
    </sheetView>
  </sheetViews>
  <sheetFormatPr baseColWidth="10" defaultColWidth="11" defaultRowHeight="12.5" x14ac:dyDescent="0.25"/>
  <cols>
    <col min="1" max="1" width="16.5" style="18" bestFit="1" customWidth="1"/>
    <col min="2" max="13" width="7.08203125" style="18" customWidth="1"/>
    <col min="14" max="16384" width="11" style="18"/>
  </cols>
  <sheetData>
    <row r="1" spans="1:13" ht="13" x14ac:dyDescent="0.25">
      <c r="A1" s="158" t="s">
        <v>21</v>
      </c>
    </row>
    <row r="2" spans="1:13" ht="13" x14ac:dyDescent="0.25">
      <c r="A2" s="159"/>
      <c r="M2" s="161" t="s">
        <v>283</v>
      </c>
    </row>
    <row r="3" spans="1:13" ht="13" x14ac:dyDescent="0.3">
      <c r="A3" s="542"/>
      <c r="B3" s="145">
        <v>2025</v>
      </c>
      <c r="C3" s="145" t="s">
        <v>501</v>
      </c>
      <c r="D3" s="145" t="s">
        <v>501</v>
      </c>
      <c r="E3" s="145" t="s">
        <v>501</v>
      </c>
      <c r="F3" s="145" t="s">
        <v>501</v>
      </c>
      <c r="G3" s="145" t="s">
        <v>501</v>
      </c>
      <c r="H3" s="145">
        <v>2026</v>
      </c>
      <c r="I3" s="145" t="s">
        <v>501</v>
      </c>
      <c r="J3" s="145" t="s">
        <v>501</v>
      </c>
      <c r="K3" s="145" t="s">
        <v>501</v>
      </c>
      <c r="L3" s="145" t="s">
        <v>501</v>
      </c>
      <c r="M3" s="145" t="s">
        <v>501</v>
      </c>
    </row>
    <row r="4" spans="1:13" x14ac:dyDescent="0.25">
      <c r="A4" s="439"/>
      <c r="B4" s="535">
        <v>45839</v>
      </c>
      <c r="C4" s="535">
        <v>45870</v>
      </c>
      <c r="D4" s="535">
        <v>45901</v>
      </c>
      <c r="E4" s="535">
        <v>45931</v>
      </c>
      <c r="F4" s="535">
        <v>45962</v>
      </c>
      <c r="G4" s="535">
        <v>45992</v>
      </c>
      <c r="H4" s="535">
        <v>46023</v>
      </c>
      <c r="I4" s="535">
        <v>46054</v>
      </c>
      <c r="J4" s="535">
        <v>46082</v>
      </c>
      <c r="K4" s="535">
        <v>46113</v>
      </c>
      <c r="L4" s="535">
        <v>46143</v>
      </c>
      <c r="M4" s="535">
        <v>46174</v>
      </c>
    </row>
    <row r="5" spans="1:13" ht="13" x14ac:dyDescent="0.3">
      <c r="A5" s="484" t="s">
        <v>288</v>
      </c>
      <c r="B5" s="395"/>
      <c r="C5" s="395"/>
      <c r="D5" s="395"/>
      <c r="E5" s="395"/>
      <c r="F5" s="395"/>
      <c r="G5" s="395"/>
      <c r="H5" s="395"/>
      <c r="I5" s="395"/>
      <c r="J5" s="395"/>
      <c r="K5" s="395"/>
      <c r="L5" s="395"/>
      <c r="M5" s="395"/>
    </row>
    <row r="6" spans="1:13" x14ac:dyDescent="0.25">
      <c r="A6" s="543" t="s">
        <v>289</v>
      </c>
      <c r="B6" s="394">
        <v>72.313913043478266</v>
      </c>
      <c r="C6" s="394">
        <v>72.100476190476186</v>
      </c>
      <c r="D6" s="394">
        <v>71.12136363636364</v>
      </c>
      <c r="E6" s="394">
        <v>66.733478260869575</v>
      </c>
      <c r="F6" s="394">
        <v>65.074500000000015</v>
      </c>
      <c r="G6" s="394">
        <v>63.1804347826087</v>
      </c>
      <c r="H6" s="394">
        <v>64.224545454545463</v>
      </c>
      <c r="I6" s="394">
        <v>68.795500000000004</v>
      </c>
      <c r="J6" s="394">
        <v>96.823181818181851</v>
      </c>
      <c r="K6" s="394">
        <v>105.33727272727275</v>
      </c>
      <c r="L6" s="394">
        <v>128.4190476190476</v>
      </c>
      <c r="M6" s="394">
        <v>111.40500000000003</v>
      </c>
    </row>
    <row r="7" spans="1:13" x14ac:dyDescent="0.25">
      <c r="A7" s="543" t="s">
        <v>290</v>
      </c>
      <c r="B7" s="394">
        <v>71.011739130434776</v>
      </c>
      <c r="C7" s="394">
        <v>69.28857142857143</v>
      </c>
      <c r="D7" s="394">
        <v>69.934545454545457</v>
      </c>
      <c r="E7" s="394">
        <v>64.76318181818182</v>
      </c>
      <c r="F7" s="394">
        <v>64.339500000000015</v>
      </c>
      <c r="G7" s="394">
        <v>61.860454545454552</v>
      </c>
      <c r="H7" s="394">
        <v>62.875238095238103</v>
      </c>
      <c r="I7" s="394">
        <v>68.581666666666663</v>
      </c>
      <c r="J7" s="394">
        <v>123.02136363636365</v>
      </c>
      <c r="K7" s="394">
        <v>104.67476190476191</v>
      </c>
      <c r="L7" s="394">
        <v>100.1921052631579</v>
      </c>
      <c r="M7" s="394">
        <v>78.964285714285708</v>
      </c>
    </row>
    <row r="8" spans="1:13" x14ac:dyDescent="0.25">
      <c r="A8" s="543" t="s">
        <v>542</v>
      </c>
      <c r="B8" s="394">
        <v>70.403043478260884</v>
      </c>
      <c r="C8" s="394">
        <v>69.717142857142875</v>
      </c>
      <c r="D8" s="394">
        <v>69.853181818181824</v>
      </c>
      <c r="E8" s="394">
        <v>66.348695652173916</v>
      </c>
      <c r="F8" s="394">
        <v>65.864499999999992</v>
      </c>
      <c r="G8" s="394">
        <v>64.030434782608694</v>
      </c>
      <c r="H8" s="394">
        <v>66.047272727272727</v>
      </c>
      <c r="I8" s="394">
        <v>68.090500000000006</v>
      </c>
      <c r="J8" s="394">
        <v>96.12318181818182</v>
      </c>
      <c r="K8" s="394">
        <v>101.29636363636364</v>
      </c>
      <c r="L8" s="394">
        <v>103.98095238095237</v>
      </c>
      <c r="M8" s="394">
        <v>105.92090909090906</v>
      </c>
    </row>
    <row r="9" spans="1:13" x14ac:dyDescent="0.25">
      <c r="A9" s="543" t="s">
        <v>543</v>
      </c>
      <c r="B9" s="394">
        <v>68.603043478260872</v>
      </c>
      <c r="C9" s="394">
        <v>67.917142857142849</v>
      </c>
      <c r="D9" s="394">
        <v>68.053181818181812</v>
      </c>
      <c r="E9" s="394">
        <v>64.548695652173905</v>
      </c>
      <c r="F9" s="394">
        <v>64.064499999999981</v>
      </c>
      <c r="G9" s="394">
        <v>62.230434782608697</v>
      </c>
      <c r="H9" s="394">
        <v>64.247272727272716</v>
      </c>
      <c r="I9" s="394">
        <v>66.393000000000001</v>
      </c>
      <c r="J9" s="394">
        <v>94.423181818181789</v>
      </c>
      <c r="K9" s="394">
        <v>99.596363636363634</v>
      </c>
      <c r="L9" s="394">
        <v>102.28095238095241</v>
      </c>
      <c r="M9" s="394">
        <v>104.60954545454543</v>
      </c>
    </row>
    <row r="10" spans="1:13" x14ac:dyDescent="0.25">
      <c r="A10" s="544" t="s">
        <v>292</v>
      </c>
      <c r="B10" s="446">
        <v>71.770869565217396</v>
      </c>
      <c r="C10" s="446">
        <v>68.850999999999971</v>
      </c>
      <c r="D10" s="446">
        <v>68.75090909090909</v>
      </c>
      <c r="E10" s="446">
        <v>65.553478260869568</v>
      </c>
      <c r="F10" s="446">
        <v>64.520499999999998</v>
      </c>
      <c r="G10" s="446">
        <v>63.386666666666684</v>
      </c>
      <c r="H10" s="446">
        <v>67.34666666666665</v>
      </c>
      <c r="I10" s="446">
        <v>71.842500000000001</v>
      </c>
      <c r="J10" s="446">
        <v>103.98227272727271</v>
      </c>
      <c r="K10" s="446">
        <v>118.59999999999998</v>
      </c>
      <c r="L10" s="446">
        <v>108.98421052631578</v>
      </c>
      <c r="M10" s="446">
        <v>86.26409090909091</v>
      </c>
    </row>
    <row r="11" spans="1:13" ht="13" x14ac:dyDescent="0.3">
      <c r="A11" s="484" t="s">
        <v>291</v>
      </c>
      <c r="B11" s="396"/>
      <c r="C11" s="396"/>
      <c r="D11" s="396"/>
      <c r="E11" s="396"/>
      <c r="F11" s="396"/>
      <c r="G11" s="396"/>
      <c r="H11" s="396"/>
      <c r="I11" s="396"/>
      <c r="J11" s="396"/>
      <c r="K11" s="396"/>
      <c r="L11" s="396"/>
      <c r="M11" s="396"/>
    </row>
    <row r="12" spans="1:13" x14ac:dyDescent="0.25">
      <c r="A12" s="543" t="s">
        <v>293</v>
      </c>
      <c r="B12" s="394">
        <v>71.470869565217399</v>
      </c>
      <c r="C12" s="394">
        <v>68.551000000000002</v>
      </c>
      <c r="D12" s="394">
        <v>68.450909090909065</v>
      </c>
      <c r="E12" s="394">
        <v>65.253478260869556</v>
      </c>
      <c r="F12" s="394">
        <v>64.403000000000006</v>
      </c>
      <c r="G12" s="394">
        <v>63.486666666666665</v>
      </c>
      <c r="H12" s="394">
        <v>67.446666666666673</v>
      </c>
      <c r="I12" s="394">
        <v>71.942499999999995</v>
      </c>
      <c r="J12" s="394">
        <v>104.64590909090909</v>
      </c>
      <c r="K12" s="394">
        <v>124.90000000000002</v>
      </c>
      <c r="L12" s="394">
        <v>115.28421052631582</v>
      </c>
      <c r="M12" s="394">
        <v>91.636818181818171</v>
      </c>
    </row>
    <row r="13" spans="1:13" x14ac:dyDescent="0.25">
      <c r="A13" s="543" t="s">
        <v>294</v>
      </c>
      <c r="B13" s="394">
        <v>73.1795652173913</v>
      </c>
      <c r="C13" s="394">
        <v>70.551000000000002</v>
      </c>
      <c r="D13" s="394">
        <v>70.185000000000002</v>
      </c>
      <c r="E13" s="394">
        <v>66.153478260869548</v>
      </c>
      <c r="F13" s="394">
        <v>65.220500000000001</v>
      </c>
      <c r="G13" s="394">
        <v>64.086666666666659</v>
      </c>
      <c r="H13" s="394">
        <v>68.046666666666667</v>
      </c>
      <c r="I13" s="394">
        <v>72.33</v>
      </c>
      <c r="J13" s="394">
        <v>106.08681818181817</v>
      </c>
      <c r="K13" s="394">
        <v>126.71250000000001</v>
      </c>
      <c r="L13" s="394">
        <v>112.63421052631577</v>
      </c>
      <c r="M13" s="394">
        <v>88.199545454545458</v>
      </c>
    </row>
    <row r="14" spans="1:13" ht="13" x14ac:dyDescent="0.3">
      <c r="A14" s="484" t="s">
        <v>206</v>
      </c>
      <c r="B14" s="396"/>
      <c r="C14" s="396"/>
      <c r="D14" s="396"/>
      <c r="E14" s="396"/>
      <c r="F14" s="396"/>
      <c r="G14" s="396"/>
      <c r="H14" s="396"/>
      <c r="I14" s="396"/>
      <c r="J14" s="396"/>
      <c r="K14" s="396"/>
      <c r="L14" s="396"/>
      <c r="M14" s="396"/>
    </row>
    <row r="15" spans="1:13" x14ac:dyDescent="0.25">
      <c r="A15" s="543" t="s">
        <v>295</v>
      </c>
      <c r="B15" s="394">
        <v>65.386086956521737</v>
      </c>
      <c r="C15" s="394">
        <v>63.271500000000017</v>
      </c>
      <c r="D15" s="394">
        <v>62.288181818181826</v>
      </c>
      <c r="E15" s="394">
        <v>58.433043478260871</v>
      </c>
      <c r="F15" s="394">
        <v>55.147000000000006</v>
      </c>
      <c r="G15" s="394">
        <v>52.009047619047621</v>
      </c>
      <c r="H15" s="394">
        <v>54.606666666666669</v>
      </c>
      <c r="I15" s="394">
        <v>56.516499999999994</v>
      </c>
      <c r="J15" s="394">
        <v>94.135000000000005</v>
      </c>
      <c r="K15" s="394">
        <v>111.9145</v>
      </c>
      <c r="L15" s="394">
        <v>97.529999999999987</v>
      </c>
      <c r="M15" s="394">
        <v>72.077272727272714</v>
      </c>
    </row>
    <row r="16" spans="1:13" ht="13" x14ac:dyDescent="0.3">
      <c r="A16" s="484" t="s">
        <v>296</v>
      </c>
      <c r="B16" s="485"/>
      <c r="C16" s="485"/>
      <c r="D16" s="485"/>
      <c r="E16" s="485"/>
      <c r="F16" s="485"/>
      <c r="G16" s="485"/>
      <c r="H16" s="485"/>
      <c r="I16" s="485"/>
      <c r="J16" s="485"/>
      <c r="K16" s="485"/>
      <c r="L16" s="485"/>
      <c r="M16" s="485"/>
    </row>
    <row r="17" spans="1:13" x14ac:dyDescent="0.25">
      <c r="A17" s="543" t="s">
        <v>297</v>
      </c>
      <c r="B17" s="394">
        <v>68.390909090909091</v>
      </c>
      <c r="C17" s="394">
        <v>64.864285714285714</v>
      </c>
      <c r="D17" s="394">
        <v>63.959047619047624</v>
      </c>
      <c r="E17" s="394">
        <v>60.844782608695645</v>
      </c>
      <c r="F17" s="394">
        <v>60.062222222222218</v>
      </c>
      <c r="G17" s="394">
        <v>57.972272727272731</v>
      </c>
      <c r="H17" s="394">
        <v>60.036999999999992</v>
      </c>
      <c r="I17" s="394">
        <v>64.508421052631576</v>
      </c>
      <c r="J17" s="394">
        <v>91.38363636363637</v>
      </c>
      <c r="K17" s="394">
        <v>100.31666666666669</v>
      </c>
      <c r="L17" s="394">
        <v>102.134</v>
      </c>
      <c r="M17" s="394">
        <v>84.807142857142864</v>
      </c>
    </row>
    <row r="18" spans="1:13" x14ac:dyDescent="0.25">
      <c r="A18" s="544" t="s">
        <v>298</v>
      </c>
      <c r="B18" s="446">
        <v>62.941739130434776</v>
      </c>
      <c r="C18" s="446">
        <v>61.114285714285721</v>
      </c>
      <c r="D18" s="446">
        <v>61.945909090909097</v>
      </c>
      <c r="E18" s="446">
        <v>57.372173913043483</v>
      </c>
      <c r="F18" s="446">
        <v>56.956000000000017</v>
      </c>
      <c r="G18" s="446">
        <v>54.1413043478261</v>
      </c>
      <c r="H18" s="446">
        <v>56.668636363636374</v>
      </c>
      <c r="I18" s="446">
        <v>60.647999999999989</v>
      </c>
      <c r="J18" s="446">
        <v>89.598181818181828</v>
      </c>
      <c r="K18" s="446">
        <v>94.24590909090908</v>
      </c>
      <c r="L18" s="446">
        <v>99.147142857142839</v>
      </c>
      <c r="M18" s="446">
        <v>77.410909090909101</v>
      </c>
    </row>
    <row r="19" spans="1:13" ht="13" x14ac:dyDescent="0.3">
      <c r="A19" s="484" t="s">
        <v>299</v>
      </c>
      <c r="B19" s="485"/>
      <c r="C19" s="485"/>
      <c r="D19" s="485"/>
      <c r="E19" s="485"/>
      <c r="F19" s="485"/>
      <c r="G19" s="485"/>
      <c r="H19" s="485"/>
      <c r="I19" s="485"/>
      <c r="J19" s="485"/>
      <c r="K19" s="485"/>
      <c r="L19" s="485"/>
      <c r="M19" s="485"/>
    </row>
    <row r="20" spans="1:13" x14ac:dyDescent="0.25">
      <c r="A20" s="543" t="s">
        <v>300</v>
      </c>
      <c r="B20" s="394">
        <v>72.957826086956516</v>
      </c>
      <c r="C20" s="394">
        <v>69.671000000000006</v>
      </c>
      <c r="D20" s="394">
        <v>69.185000000000002</v>
      </c>
      <c r="E20" s="394">
        <v>65.996956521739122</v>
      </c>
      <c r="F20" s="394">
        <v>64.548000000000002</v>
      </c>
      <c r="G20" s="394">
        <v>63.967619047619046</v>
      </c>
      <c r="H20" s="394">
        <v>68.650000000000006</v>
      </c>
      <c r="I20" s="394">
        <v>73.362499999999997</v>
      </c>
      <c r="J20" s="394">
        <v>108.15954545454547</v>
      </c>
      <c r="K20" s="394">
        <v>132.56250000000006</v>
      </c>
      <c r="L20" s="394">
        <v>112.01736842105265</v>
      </c>
      <c r="M20" s="394">
        <v>89.570000000000007</v>
      </c>
    </row>
    <row r="21" spans="1:13" x14ac:dyDescent="0.25">
      <c r="A21" s="543" t="s">
        <v>301</v>
      </c>
      <c r="B21" s="397">
        <v>72.144347826086957</v>
      </c>
      <c r="C21" s="397">
        <v>68.898499999999984</v>
      </c>
      <c r="D21" s="397">
        <v>67.891818181818181</v>
      </c>
      <c r="E21" s="397">
        <v>65.458260869565223</v>
      </c>
      <c r="F21" s="397">
        <v>63.54649999999998</v>
      </c>
      <c r="G21" s="397">
        <v>63.193809523809534</v>
      </c>
      <c r="H21" s="397">
        <v>68.281904761904769</v>
      </c>
      <c r="I21" s="397">
        <v>72.822000000000017</v>
      </c>
      <c r="J21" s="397">
        <v>105.68818181818182</v>
      </c>
      <c r="K21" s="397">
        <v>133.17000000000002</v>
      </c>
      <c r="L21" s="397">
        <v>110.92263157894736</v>
      </c>
      <c r="M21" s="397">
        <v>85.639545454545456</v>
      </c>
    </row>
    <row r="22" spans="1:13" x14ac:dyDescent="0.25">
      <c r="A22" s="544" t="s">
        <v>302</v>
      </c>
      <c r="B22" s="446">
        <v>72.251739130434785</v>
      </c>
      <c r="C22" s="446">
        <v>69.111000000000004</v>
      </c>
      <c r="D22" s="446">
        <v>68.186818181818182</v>
      </c>
      <c r="E22" s="446">
        <v>65.186086956521734</v>
      </c>
      <c r="F22" s="446">
        <v>64.090500000000006</v>
      </c>
      <c r="G22" s="446">
        <v>63.436666666666667</v>
      </c>
      <c r="H22" s="446">
        <v>68.194285714285684</v>
      </c>
      <c r="I22" s="446">
        <v>73.342500000000001</v>
      </c>
      <c r="J22" s="446">
        <v>105.68227272727272</v>
      </c>
      <c r="K22" s="446">
        <v>133.11449999999999</v>
      </c>
      <c r="L22" s="446">
        <v>111.66</v>
      </c>
      <c r="M22" s="446">
        <v>85.9940909090909</v>
      </c>
    </row>
    <row r="23" spans="1:13" s="611" customFormat="1" ht="13" x14ac:dyDescent="0.3">
      <c r="A23" s="545" t="s">
        <v>303</v>
      </c>
      <c r="B23" s="546">
        <v>70.97347826086957</v>
      </c>
      <c r="C23" s="546">
        <v>69.727619047619058</v>
      </c>
      <c r="D23" s="546">
        <v>70.401363636363627</v>
      </c>
      <c r="E23" s="546">
        <v>65.209130434782608</v>
      </c>
      <c r="F23" s="546">
        <v>64.459500000000006</v>
      </c>
      <c r="G23" s="546">
        <v>61.743636363636348</v>
      </c>
      <c r="H23" s="546">
        <v>62.426666666666655</v>
      </c>
      <c r="I23" s="546">
        <v>67.898499999999999</v>
      </c>
      <c r="J23" s="546">
        <v>116.37636363636361</v>
      </c>
      <c r="K23" s="546">
        <v>108.56904761904761</v>
      </c>
      <c r="L23" s="546">
        <v>112.34904761904761</v>
      </c>
      <c r="M23" s="546">
        <v>89.568636363636372</v>
      </c>
    </row>
    <row r="24" spans="1:13" ht="13" x14ac:dyDescent="0.3">
      <c r="A24" s="541"/>
      <c r="M24" s="161"/>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Hoja37"/>
  <dimension ref="A1:N15"/>
  <sheetViews>
    <sheetView workbookViewId="0"/>
  </sheetViews>
  <sheetFormatPr baseColWidth="10" defaultColWidth="10.5" defaultRowHeight="14.15" customHeight="1" x14ac:dyDescent="0.25"/>
  <cols>
    <col min="1" max="1" width="13.08203125" style="18" customWidth="1"/>
    <col min="2" max="2" width="9.58203125" style="18" customWidth="1"/>
    <col min="3" max="14" width="8.58203125" style="18" customWidth="1"/>
    <col min="15" max="16384" width="10.5" style="18"/>
  </cols>
  <sheetData>
    <row r="1" spans="1:14" ht="14.15" customHeight="1" x14ac:dyDescent="0.25">
      <c r="A1" s="158" t="s">
        <v>22</v>
      </c>
      <c r="B1" s="684"/>
    </row>
    <row r="2" spans="1:14" ht="14.15" customHeight="1" x14ac:dyDescent="0.25">
      <c r="A2" s="158"/>
      <c r="B2" s="158"/>
      <c r="N2" s="161" t="s">
        <v>304</v>
      </c>
    </row>
    <row r="3" spans="1:14" ht="14.15" customHeight="1" x14ac:dyDescent="0.3">
      <c r="A3" s="550"/>
      <c r="B3" s="550"/>
      <c r="C3" s="145">
        <v>2025</v>
      </c>
      <c r="D3" s="145" t="s">
        <v>501</v>
      </c>
      <c r="E3" s="145" t="s">
        <v>501</v>
      </c>
      <c r="F3" s="145" t="s">
        <v>501</v>
      </c>
      <c r="G3" s="145" t="s">
        <v>501</v>
      </c>
      <c r="H3" s="145" t="s">
        <v>501</v>
      </c>
      <c r="I3" s="145">
        <v>2026</v>
      </c>
      <c r="J3" s="145" t="s">
        <v>501</v>
      </c>
      <c r="K3" s="145" t="s">
        <v>501</v>
      </c>
      <c r="L3" s="145" t="s">
        <v>501</v>
      </c>
      <c r="M3" s="145" t="s">
        <v>501</v>
      </c>
      <c r="N3" s="145" t="s">
        <v>501</v>
      </c>
    </row>
    <row r="4" spans="1:14" ht="14.15" customHeight="1" x14ac:dyDescent="0.25">
      <c r="C4" s="535">
        <v>45839</v>
      </c>
      <c r="D4" s="535">
        <v>45870</v>
      </c>
      <c r="E4" s="535">
        <v>45901</v>
      </c>
      <c r="F4" s="535">
        <v>45931</v>
      </c>
      <c r="G4" s="535">
        <v>45962</v>
      </c>
      <c r="H4" s="535">
        <v>45992</v>
      </c>
      <c r="I4" s="535">
        <v>46023</v>
      </c>
      <c r="J4" s="535">
        <v>46054</v>
      </c>
      <c r="K4" s="535">
        <v>46082</v>
      </c>
      <c r="L4" s="535">
        <v>46113</v>
      </c>
      <c r="M4" s="535">
        <v>46143</v>
      </c>
      <c r="N4" s="535">
        <v>46174</v>
      </c>
    </row>
    <row r="5" spans="1:14" ht="14.15" customHeight="1" x14ac:dyDescent="0.25">
      <c r="A5" s="817" t="s">
        <v>477</v>
      </c>
      <c r="B5" s="551" t="s">
        <v>305</v>
      </c>
      <c r="C5" s="547">
        <v>712.93478260869563</v>
      </c>
      <c r="D5" s="547">
        <v>710.41666666666663</v>
      </c>
      <c r="E5" s="547">
        <v>733.46590909090912</v>
      </c>
      <c r="F5" s="547">
        <v>678.67391304347825</v>
      </c>
      <c r="G5" s="547">
        <v>710.21249999999998</v>
      </c>
      <c r="H5" s="547">
        <v>649.4847826086957</v>
      </c>
      <c r="I5" s="547">
        <v>670.34227272727264</v>
      </c>
      <c r="J5" s="547">
        <v>682.86300000000006</v>
      </c>
      <c r="K5" s="547">
        <v>978.13909090909101</v>
      </c>
      <c r="L5" s="547">
        <v>1064.6681818181817</v>
      </c>
      <c r="M5" s="547">
        <v>1131.0552380952381</v>
      </c>
      <c r="N5" s="547">
        <v>955.45181818181834</v>
      </c>
    </row>
    <row r="6" spans="1:14" ht="14.15" customHeight="1" x14ac:dyDescent="0.25">
      <c r="A6" s="818"/>
      <c r="B6" s="552" t="s">
        <v>306</v>
      </c>
      <c r="C6" s="548">
        <v>717.11413043478262</v>
      </c>
      <c r="D6" s="548">
        <v>723.13125000000002</v>
      </c>
      <c r="E6" s="548">
        <v>749.1704545454545</v>
      </c>
      <c r="F6" s="548">
        <v>702.66847826086962</v>
      </c>
      <c r="G6" s="548">
        <v>719.76250000000005</v>
      </c>
      <c r="H6" s="548">
        <v>666.3104347826087</v>
      </c>
      <c r="I6" s="548">
        <v>652.80833333333317</v>
      </c>
      <c r="J6" s="548">
        <v>701.42525000000001</v>
      </c>
      <c r="K6" s="548">
        <v>998.79681818181825</v>
      </c>
      <c r="L6" s="548">
        <v>1102.2779545454546</v>
      </c>
      <c r="M6" s="548">
        <v>1123.7004761904759</v>
      </c>
      <c r="N6" s="548">
        <v>918.16340909090911</v>
      </c>
    </row>
    <row r="7" spans="1:14" ht="14.15" customHeight="1" x14ac:dyDescent="0.25">
      <c r="A7" s="817" t="s">
        <v>509</v>
      </c>
      <c r="B7" s="551" t="s">
        <v>305</v>
      </c>
      <c r="C7" s="549">
        <v>732.04347826086962</v>
      </c>
      <c r="D7" s="549">
        <v>676.48749999999995</v>
      </c>
      <c r="E7" s="549">
        <v>704.72727272727275</v>
      </c>
      <c r="F7" s="549">
        <v>697.48913043478262</v>
      </c>
      <c r="G7" s="549">
        <v>745.3125</v>
      </c>
      <c r="H7" s="549">
        <v>692.56068181818205</v>
      </c>
      <c r="I7" s="549">
        <v>716.22404761904772</v>
      </c>
      <c r="J7" s="549">
        <v>781.25749999999994</v>
      </c>
      <c r="K7" s="549">
        <v>1787.8668181818182</v>
      </c>
      <c r="L7" s="549">
        <v>1779.505909090909</v>
      </c>
      <c r="M7" s="549">
        <v>1301.2595238095237</v>
      </c>
      <c r="N7" s="549">
        <v>1042.5631818181814</v>
      </c>
    </row>
    <row r="8" spans="1:14" ht="14.15" customHeight="1" x14ac:dyDescent="0.25">
      <c r="A8" s="818"/>
      <c r="B8" s="552" t="s">
        <v>306</v>
      </c>
      <c r="C8" s="548">
        <v>737.82608695652175</v>
      </c>
      <c r="D8" s="548">
        <v>690.86249999999995</v>
      </c>
      <c r="E8" s="548">
        <v>717.68181818181813</v>
      </c>
      <c r="F8" s="548">
        <v>710.54347826086962</v>
      </c>
      <c r="G8" s="548">
        <v>756.61249999999995</v>
      </c>
      <c r="H8" s="548">
        <v>704.02847826086952</v>
      </c>
      <c r="I8" s="548">
        <v>731.64285714285711</v>
      </c>
      <c r="J8" s="548">
        <v>782.71875</v>
      </c>
      <c r="K8" s="548">
        <v>1519.3977272727273</v>
      </c>
      <c r="L8" s="548">
        <v>1572.2272727272727</v>
      </c>
      <c r="M8" s="548">
        <v>1307.0714285714287</v>
      </c>
      <c r="N8" s="548">
        <v>1039.9772727272727</v>
      </c>
    </row>
    <row r="9" spans="1:14" ht="14.15" customHeight="1" x14ac:dyDescent="0.25">
      <c r="A9" s="817" t="s">
        <v>478</v>
      </c>
      <c r="B9" s="551" t="s">
        <v>305</v>
      </c>
      <c r="C9" s="547">
        <v>725.52173913043475</v>
      </c>
      <c r="D9" s="547">
        <v>667.25</v>
      </c>
      <c r="E9" s="547">
        <v>701.63636363636363</v>
      </c>
      <c r="F9" s="547">
        <v>676.32608695652175</v>
      </c>
      <c r="G9" s="547">
        <v>732.23749999999995</v>
      </c>
      <c r="H9" s="547">
        <v>642.32717391304345</v>
      </c>
      <c r="I9" s="547">
        <v>652.72159090909088</v>
      </c>
      <c r="J9" s="547">
        <v>709.55624999999998</v>
      </c>
      <c r="K9" s="547">
        <v>1186.840909090909</v>
      </c>
      <c r="L9" s="547">
        <v>1319.409090909091</v>
      </c>
      <c r="M9" s="547">
        <v>1180.4047619047619</v>
      </c>
      <c r="N9" s="547">
        <v>976.03977272727275</v>
      </c>
    </row>
    <row r="10" spans="1:14" ht="14.15" customHeight="1" x14ac:dyDescent="0.25">
      <c r="A10" s="818"/>
      <c r="B10" s="552" t="s">
        <v>306</v>
      </c>
      <c r="C10" s="548">
        <v>744.804347826087</v>
      </c>
      <c r="D10" s="548">
        <v>683.04761904761904</v>
      </c>
      <c r="E10" s="548">
        <v>714.97727272727275</v>
      </c>
      <c r="F10" s="548">
        <v>688.58695652173913</v>
      </c>
      <c r="G10" s="548">
        <v>756.55</v>
      </c>
      <c r="H10" s="548">
        <v>649.36956521739125</v>
      </c>
      <c r="I10" s="548">
        <v>666.48809523809518</v>
      </c>
      <c r="J10" s="548">
        <v>707.61249999999995</v>
      </c>
      <c r="K10" s="548">
        <v>1218.6363636363637</v>
      </c>
      <c r="L10" s="548">
        <v>1286.75</v>
      </c>
      <c r="M10" s="548">
        <v>1163.4868421052631</v>
      </c>
      <c r="N10" s="548">
        <v>967.3295454545455</v>
      </c>
    </row>
    <row r="11" spans="1:14" ht="14.15" customHeight="1" x14ac:dyDescent="0.25">
      <c r="A11" s="815" t="s">
        <v>307</v>
      </c>
      <c r="B11" s="551" t="s">
        <v>305</v>
      </c>
      <c r="C11" s="547">
        <v>454.28260869565219</v>
      </c>
      <c r="D11" s="547">
        <v>433.90476190476193</v>
      </c>
      <c r="E11" s="547">
        <v>412.73863636363637</v>
      </c>
      <c r="F11" s="547">
        <v>396.27173913043481</v>
      </c>
      <c r="G11" s="547">
        <v>374.25</v>
      </c>
      <c r="H11" s="547">
        <v>337.19260869565215</v>
      </c>
      <c r="I11" s="547">
        <v>346.59909090909088</v>
      </c>
      <c r="J11" s="547">
        <v>375.267</v>
      </c>
      <c r="K11" s="547">
        <v>560.63954545454544</v>
      </c>
      <c r="L11" s="547">
        <v>564.66045454545451</v>
      </c>
      <c r="M11" s="547">
        <v>572.88380952380953</v>
      </c>
      <c r="N11" s="547">
        <v>488.97681818181815</v>
      </c>
    </row>
    <row r="12" spans="1:14" ht="14.15" customHeight="1" x14ac:dyDescent="0.25">
      <c r="A12" s="816"/>
      <c r="B12" s="552" t="s">
        <v>306</v>
      </c>
      <c r="C12" s="548">
        <v>430.61956521739131</v>
      </c>
      <c r="D12" s="548">
        <v>420.1875</v>
      </c>
      <c r="E12" s="548">
        <v>412.21590909090907</v>
      </c>
      <c r="F12" s="548">
        <v>391.10869565217394</v>
      </c>
      <c r="G12" s="548">
        <v>386.82499999999999</v>
      </c>
      <c r="H12" s="548">
        <v>348.47409090909093</v>
      </c>
      <c r="I12" s="548">
        <v>354.28666666666663</v>
      </c>
      <c r="J12" s="548">
        <v>382.87899999999996</v>
      </c>
      <c r="K12" s="548">
        <v>573.5645454545454</v>
      </c>
      <c r="L12" s="548">
        <v>579.04636363636371</v>
      </c>
      <c r="M12" s="548">
        <v>595.94476190476189</v>
      </c>
      <c r="N12" s="548">
        <v>500.65318181818179</v>
      </c>
    </row>
    <row r="13" spans="1:14" ht="14.15" customHeight="1" x14ac:dyDescent="0.3">
      <c r="B13" s="541"/>
      <c r="N13" s="161" t="s">
        <v>287</v>
      </c>
    </row>
    <row r="14" spans="1:14" ht="14.15" customHeight="1" x14ac:dyDescent="0.3">
      <c r="A14" s="541"/>
    </row>
    <row r="15" spans="1:14" ht="14.15" customHeight="1" x14ac:dyDescent="0.3">
      <c r="A15" s="541"/>
    </row>
  </sheetData>
  <mergeCells count="4">
    <mergeCell ref="A11:A12"/>
    <mergeCell ref="A5:A6"/>
    <mergeCell ref="A7:A8"/>
    <mergeCell ref="A9:A10"/>
  </mergeCell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Hoja38"/>
  <dimension ref="A1:AW256"/>
  <sheetViews>
    <sheetView workbookViewId="0"/>
  </sheetViews>
  <sheetFormatPr baseColWidth="10" defaultRowHeight="14" x14ac:dyDescent="0.3"/>
  <cols>
    <col min="1" max="1" width="28.08203125" customWidth="1"/>
    <col min="9" max="49" width="11" style="1"/>
  </cols>
  <sheetData>
    <row r="1" spans="1:8" x14ac:dyDescent="0.3">
      <c r="A1" s="53" t="s">
        <v>308</v>
      </c>
      <c r="B1" s="53"/>
      <c r="C1" s="53"/>
      <c r="D1" s="6"/>
      <c r="E1" s="6"/>
      <c r="F1" s="6"/>
      <c r="G1" s="6"/>
      <c r="H1" s="3"/>
    </row>
    <row r="2" spans="1:8" x14ac:dyDescent="0.3">
      <c r="A2" s="54"/>
      <c r="B2" s="54"/>
      <c r="C2" s="54"/>
      <c r="D2" s="65"/>
      <c r="E2" s="65"/>
      <c r="F2" s="65"/>
      <c r="G2" s="108"/>
      <c r="H2" s="55" t="s">
        <v>459</v>
      </c>
    </row>
    <row r="3" spans="1:8" x14ac:dyDescent="0.3">
      <c r="A3" s="56"/>
      <c r="B3" s="790">
        <f>INDICE!A3</f>
        <v>46203</v>
      </c>
      <c r="C3" s="788">
        <v>41671</v>
      </c>
      <c r="D3" s="788" t="s">
        <v>115</v>
      </c>
      <c r="E3" s="788"/>
      <c r="F3" s="788" t="s">
        <v>116</v>
      </c>
      <c r="G3" s="788"/>
      <c r="H3" s="788"/>
    </row>
    <row r="4" spans="1:8" ht="26" x14ac:dyDescent="0.3">
      <c r="A4" s="66"/>
      <c r="B4" s="184" t="s">
        <v>54</v>
      </c>
      <c r="C4" s="185" t="s">
        <v>441</v>
      </c>
      <c r="D4" s="184" t="s">
        <v>54</v>
      </c>
      <c r="E4" s="185" t="s">
        <v>441</v>
      </c>
      <c r="F4" s="184" t="s">
        <v>54</v>
      </c>
      <c r="G4" s="186" t="s">
        <v>441</v>
      </c>
      <c r="H4" s="185" t="s">
        <v>106</v>
      </c>
    </row>
    <row r="5" spans="1:8" x14ac:dyDescent="0.3">
      <c r="A5" s="3" t="s">
        <v>309</v>
      </c>
      <c r="B5" s="300">
        <v>14420.054</v>
      </c>
      <c r="C5" s="72">
        <v>-12.323782559174081</v>
      </c>
      <c r="D5" s="71">
        <v>111539.819</v>
      </c>
      <c r="E5" s="329">
        <v>-4.7498298555422167</v>
      </c>
      <c r="F5" s="71">
        <v>214355.557</v>
      </c>
      <c r="G5" s="72">
        <v>-4.3761641487558185</v>
      </c>
      <c r="H5" s="303">
        <v>64.815147832927764</v>
      </c>
    </row>
    <row r="6" spans="1:8" x14ac:dyDescent="0.3">
      <c r="A6" s="3" t="s">
        <v>310</v>
      </c>
      <c r="B6" s="301">
        <v>8588.1260000000002</v>
      </c>
      <c r="C6" s="187">
        <v>3.0152139531508362</v>
      </c>
      <c r="D6" s="58">
        <v>46207.067000000003</v>
      </c>
      <c r="E6" s="59">
        <v>14.297609101407932</v>
      </c>
      <c r="F6" s="58">
        <v>105113.003</v>
      </c>
      <c r="G6" s="59">
        <v>23.585037309422617</v>
      </c>
      <c r="H6" s="304">
        <v>31.783243336248006</v>
      </c>
    </row>
    <row r="7" spans="1:8" x14ac:dyDescent="0.3">
      <c r="A7" s="3" t="s">
        <v>311</v>
      </c>
      <c r="B7" s="340">
        <v>817.154</v>
      </c>
      <c r="C7" s="187">
        <v>-0.69114203108498484</v>
      </c>
      <c r="D7" s="95">
        <v>5129.7349999999997</v>
      </c>
      <c r="E7" s="73">
        <v>2.6448728138314008</v>
      </c>
      <c r="F7" s="95">
        <v>11249.743</v>
      </c>
      <c r="G7" s="187">
        <v>10.306078415588086</v>
      </c>
      <c r="H7" s="441">
        <v>3.4016088308242196</v>
      </c>
    </row>
    <row r="8" spans="1:8" x14ac:dyDescent="0.3">
      <c r="A8" s="209" t="s">
        <v>184</v>
      </c>
      <c r="B8" s="210">
        <v>23825.333999999999</v>
      </c>
      <c r="C8" s="211">
        <v>-6.9560407138255913</v>
      </c>
      <c r="D8" s="210">
        <v>162876.62100000001</v>
      </c>
      <c r="E8" s="211">
        <v>0.21542702929759236</v>
      </c>
      <c r="F8" s="210">
        <v>330718.30300000001</v>
      </c>
      <c r="G8" s="211">
        <v>3.5380244015192379</v>
      </c>
      <c r="H8" s="212">
        <v>100</v>
      </c>
    </row>
    <row r="9" spans="1:8" x14ac:dyDescent="0.3">
      <c r="A9" s="213" t="s">
        <v>580</v>
      </c>
      <c r="B9" s="302">
        <v>4137.6689999999999</v>
      </c>
      <c r="C9" s="75">
        <v>-9.3163333515971729</v>
      </c>
      <c r="D9" s="74">
        <v>20094.368999999999</v>
      </c>
      <c r="E9" s="75">
        <v>-25.472304200934904</v>
      </c>
      <c r="F9" s="74">
        <v>46440.533000000003</v>
      </c>
      <c r="G9" s="189">
        <v>-18.414821334110716</v>
      </c>
      <c r="H9" s="498">
        <v>14.042323203381942</v>
      </c>
    </row>
    <row r="10" spans="1:8" x14ac:dyDescent="0.3">
      <c r="A10" s="3"/>
      <c r="B10" s="3"/>
      <c r="C10" s="3"/>
      <c r="D10" s="3"/>
      <c r="E10" s="3"/>
      <c r="F10" s="3"/>
      <c r="G10" s="108"/>
      <c r="H10" s="55" t="s">
        <v>217</v>
      </c>
    </row>
    <row r="11" spans="1:8" x14ac:dyDescent="0.3">
      <c r="A11" s="80" t="s">
        <v>561</v>
      </c>
      <c r="B11" s="80"/>
      <c r="C11" s="198"/>
      <c r="D11" s="198"/>
      <c r="E11" s="198"/>
      <c r="F11" s="80"/>
      <c r="G11" s="80"/>
      <c r="H11" s="80"/>
    </row>
    <row r="12" spans="1:8" x14ac:dyDescent="0.3">
      <c r="A12" s="80" t="s">
        <v>497</v>
      </c>
      <c r="B12" s="108"/>
      <c r="C12" s="108"/>
      <c r="D12" s="108"/>
      <c r="E12" s="108"/>
      <c r="F12" s="108"/>
      <c r="G12" s="108"/>
      <c r="H12" s="108"/>
    </row>
    <row r="13" spans="1:8" x14ac:dyDescent="0.3">
      <c r="A13" s="428" t="s">
        <v>524</v>
      </c>
      <c r="B13" s="1"/>
      <c r="C13" s="1"/>
      <c r="D13" s="1"/>
      <c r="E13" s="1"/>
      <c r="F13" s="1"/>
      <c r="G13" s="1"/>
      <c r="H13" s="1"/>
    </row>
    <row r="14" spans="1:8" s="1" customFormat="1" x14ac:dyDescent="0.3"/>
    <row r="15" spans="1:8" s="1" customFormat="1" x14ac:dyDescent="0.3"/>
    <row r="16" spans="1:8" s="1" customFormat="1" x14ac:dyDescent="0.3"/>
    <row r="17" s="1" customFormat="1" x14ac:dyDescent="0.3"/>
    <row r="18" s="1" customFormat="1" x14ac:dyDescent="0.3"/>
    <row r="19" s="1" customFormat="1" x14ac:dyDescent="0.3"/>
    <row r="20" s="1" customFormat="1" x14ac:dyDescent="0.3"/>
    <row r="21" s="1" customFormat="1" x14ac:dyDescent="0.3"/>
    <row r="22" s="1" customFormat="1" x14ac:dyDescent="0.3"/>
    <row r="23" s="1" customFormat="1" x14ac:dyDescent="0.3"/>
    <row r="24" s="1" customFormat="1" x14ac:dyDescent="0.3"/>
    <row r="25" s="1" customFormat="1" x14ac:dyDescent="0.3"/>
    <row r="26" s="1" customFormat="1" x14ac:dyDescent="0.3"/>
    <row r="27" s="1" customFormat="1" x14ac:dyDescent="0.3"/>
    <row r="28" s="1" customFormat="1" x14ac:dyDescent="0.3"/>
    <row r="29" s="1" customFormat="1" x14ac:dyDescent="0.3"/>
    <row r="30" s="1" customFormat="1" x14ac:dyDescent="0.3"/>
    <row r="31" s="1" customFormat="1" x14ac:dyDescent="0.3"/>
    <row r="32" s="1" customFormat="1" x14ac:dyDescent="0.3"/>
    <row r="33" s="1" customFormat="1" x14ac:dyDescent="0.3"/>
    <row r="34" s="1" customFormat="1" x14ac:dyDescent="0.3"/>
    <row r="35" s="1" customFormat="1" x14ac:dyDescent="0.3"/>
    <row r="36" s="1" customFormat="1" x14ac:dyDescent="0.3"/>
    <row r="37" s="1" customFormat="1" x14ac:dyDescent="0.3"/>
    <row r="38" s="1" customFormat="1" x14ac:dyDescent="0.3"/>
    <row r="39" s="1" customFormat="1" x14ac:dyDescent="0.3"/>
    <row r="40" s="1" customFormat="1" x14ac:dyDescent="0.3"/>
    <row r="41" s="1" customFormat="1" x14ac:dyDescent="0.3"/>
    <row r="42" s="1" customFormat="1" x14ac:dyDescent="0.3"/>
    <row r="43" s="1" customFormat="1" x14ac:dyDescent="0.3"/>
    <row r="44" s="1" customFormat="1" x14ac:dyDescent="0.3"/>
    <row r="45" s="1" customFormat="1" x14ac:dyDescent="0.3"/>
    <row r="46" s="1" customFormat="1" x14ac:dyDescent="0.3"/>
    <row r="47" s="1" customFormat="1" x14ac:dyDescent="0.3"/>
    <row r="48" s="1" customFormat="1" x14ac:dyDescent="0.3"/>
    <row r="49" s="1" customFormat="1" x14ac:dyDescent="0.3"/>
    <row r="50" s="1" customFormat="1" x14ac:dyDescent="0.3"/>
    <row r="51" s="1" customFormat="1" x14ac:dyDescent="0.3"/>
    <row r="52" s="1" customFormat="1" x14ac:dyDescent="0.3"/>
    <row r="53" s="1" customFormat="1" x14ac:dyDescent="0.3"/>
    <row r="54" s="1" customFormat="1" x14ac:dyDescent="0.3"/>
    <row r="55" s="1" customFormat="1" x14ac:dyDescent="0.3"/>
    <row r="56" s="1" customFormat="1" x14ac:dyDescent="0.3"/>
    <row r="57" s="1" customFormat="1" x14ac:dyDescent="0.3"/>
    <row r="58" s="1" customFormat="1" x14ac:dyDescent="0.3"/>
    <row r="59" s="1" customFormat="1" x14ac:dyDescent="0.3"/>
    <row r="60" s="1" customFormat="1" x14ac:dyDescent="0.3"/>
    <row r="61" s="1" customFormat="1" x14ac:dyDescent="0.3"/>
    <row r="62" s="1" customFormat="1" x14ac:dyDescent="0.3"/>
    <row r="63" s="1" customFormat="1" x14ac:dyDescent="0.3"/>
    <row r="64" s="1" customFormat="1" x14ac:dyDescent="0.3"/>
    <row r="65" s="1" customFormat="1" x14ac:dyDescent="0.3"/>
    <row r="66" s="1" customFormat="1" x14ac:dyDescent="0.3"/>
    <row r="67" s="1" customFormat="1" x14ac:dyDescent="0.3"/>
    <row r="68" s="1" customFormat="1" x14ac:dyDescent="0.3"/>
    <row r="69" s="1" customFormat="1" x14ac:dyDescent="0.3"/>
    <row r="70" s="1" customFormat="1" x14ac:dyDescent="0.3"/>
    <row r="71" s="1" customFormat="1" x14ac:dyDescent="0.3"/>
    <row r="72" s="1" customFormat="1" x14ac:dyDescent="0.3"/>
    <row r="73" s="1" customFormat="1" x14ac:dyDescent="0.3"/>
    <row r="74" s="1" customFormat="1" x14ac:dyDescent="0.3"/>
    <row r="75" s="1" customFormat="1" x14ac:dyDescent="0.3"/>
    <row r="76" s="1" customFormat="1" x14ac:dyDescent="0.3"/>
    <row r="77" s="1" customFormat="1" x14ac:dyDescent="0.3"/>
    <row r="78" s="1" customFormat="1" x14ac:dyDescent="0.3"/>
    <row r="79" s="1" customFormat="1" x14ac:dyDescent="0.3"/>
    <row r="80" s="1" customFormat="1" x14ac:dyDescent="0.3"/>
    <row r="81" s="1" customFormat="1" x14ac:dyDescent="0.3"/>
    <row r="82" s="1" customFormat="1" x14ac:dyDescent="0.3"/>
    <row r="83" s="1" customFormat="1" x14ac:dyDescent="0.3"/>
    <row r="84" s="1" customFormat="1" x14ac:dyDescent="0.3"/>
    <row r="85" s="1" customFormat="1" x14ac:dyDescent="0.3"/>
    <row r="86" s="1" customFormat="1" x14ac:dyDescent="0.3"/>
    <row r="87" s="1" customFormat="1" x14ac:dyDescent="0.3"/>
    <row r="88" s="1" customFormat="1" x14ac:dyDescent="0.3"/>
    <row r="89" s="1" customFormat="1" x14ac:dyDescent="0.3"/>
    <row r="90" s="1" customFormat="1" x14ac:dyDescent="0.3"/>
    <row r="91" s="1" customFormat="1" x14ac:dyDescent="0.3"/>
    <row r="92" s="1" customFormat="1" x14ac:dyDescent="0.3"/>
    <row r="93" s="1" customFormat="1" x14ac:dyDescent="0.3"/>
    <row r="94" s="1" customFormat="1" x14ac:dyDescent="0.3"/>
    <row r="95" s="1" customFormat="1" x14ac:dyDescent="0.3"/>
    <row r="96" s="1" customFormat="1" x14ac:dyDescent="0.3"/>
    <row r="97" s="1" customFormat="1" x14ac:dyDescent="0.3"/>
    <row r="98" s="1" customFormat="1" x14ac:dyDescent="0.3"/>
    <row r="99" s="1" customFormat="1" x14ac:dyDescent="0.3"/>
    <row r="100" s="1" customFormat="1" x14ac:dyDescent="0.3"/>
    <row r="101" s="1" customFormat="1" x14ac:dyDescent="0.3"/>
    <row r="102" s="1" customFormat="1" x14ac:dyDescent="0.3"/>
    <row r="103" s="1" customFormat="1" x14ac:dyDescent="0.3"/>
    <row r="104" s="1" customFormat="1" x14ac:dyDescent="0.3"/>
    <row r="105" s="1" customFormat="1" x14ac:dyDescent="0.3"/>
    <row r="106" s="1" customFormat="1" x14ac:dyDescent="0.3"/>
    <row r="107" s="1" customFormat="1" x14ac:dyDescent="0.3"/>
    <row r="108" s="1" customFormat="1" x14ac:dyDescent="0.3"/>
    <row r="109" s="1" customFormat="1" x14ac:dyDescent="0.3"/>
    <row r="110" s="1" customFormat="1" x14ac:dyDescent="0.3"/>
    <row r="111" s="1" customFormat="1" x14ac:dyDescent="0.3"/>
    <row r="112" s="1" customFormat="1" x14ac:dyDescent="0.3"/>
    <row r="113" s="1" customFormat="1" x14ac:dyDescent="0.3"/>
    <row r="114" s="1" customFormat="1" x14ac:dyDescent="0.3"/>
    <row r="115" s="1" customFormat="1" x14ac:dyDescent="0.3"/>
    <row r="116" s="1" customFormat="1" x14ac:dyDescent="0.3"/>
    <row r="117" s="1" customFormat="1" x14ac:dyDescent="0.3"/>
    <row r="118" s="1" customFormat="1" x14ac:dyDescent="0.3"/>
    <row r="119" s="1" customFormat="1" x14ac:dyDescent="0.3"/>
    <row r="120" s="1" customFormat="1" x14ac:dyDescent="0.3"/>
    <row r="121" s="1" customFormat="1" x14ac:dyDescent="0.3"/>
    <row r="122" s="1" customFormat="1" x14ac:dyDescent="0.3"/>
    <row r="123" s="1" customFormat="1" x14ac:dyDescent="0.3"/>
    <row r="124" s="1" customFormat="1" x14ac:dyDescent="0.3"/>
    <row r="125" s="1" customFormat="1" x14ac:dyDescent="0.3"/>
    <row r="126" s="1" customFormat="1" x14ac:dyDescent="0.3"/>
    <row r="127" s="1" customFormat="1" x14ac:dyDescent="0.3"/>
    <row r="128" s="1" customFormat="1" x14ac:dyDescent="0.3"/>
    <row r="129" s="1" customFormat="1" x14ac:dyDescent="0.3"/>
    <row r="130" s="1" customFormat="1" x14ac:dyDescent="0.3"/>
    <row r="131" s="1" customFormat="1" x14ac:dyDescent="0.3"/>
    <row r="132" s="1" customFormat="1" x14ac:dyDescent="0.3"/>
    <row r="133" s="1" customFormat="1" x14ac:dyDescent="0.3"/>
    <row r="134" s="1" customFormat="1" x14ac:dyDescent="0.3"/>
    <row r="135" s="1" customFormat="1" x14ac:dyDescent="0.3"/>
    <row r="136" s="1" customFormat="1" x14ac:dyDescent="0.3"/>
    <row r="137" s="1" customFormat="1" x14ac:dyDescent="0.3"/>
    <row r="138" s="1" customFormat="1" x14ac:dyDescent="0.3"/>
    <row r="139" s="1" customFormat="1" x14ac:dyDescent="0.3"/>
    <row r="140" s="1" customFormat="1" x14ac:dyDescent="0.3"/>
    <row r="141" s="1" customFormat="1" x14ac:dyDescent="0.3"/>
    <row r="142" s="1" customFormat="1" x14ac:dyDescent="0.3"/>
    <row r="143" s="1" customFormat="1" x14ac:dyDescent="0.3"/>
    <row r="144" s="1" customFormat="1" x14ac:dyDescent="0.3"/>
    <row r="145" s="1" customFormat="1" x14ac:dyDescent="0.3"/>
    <row r="146" s="1" customFormat="1" x14ac:dyDescent="0.3"/>
    <row r="147" s="1" customFormat="1" x14ac:dyDescent="0.3"/>
    <row r="148" s="1" customFormat="1" x14ac:dyDescent="0.3"/>
    <row r="149" s="1" customFormat="1" x14ac:dyDescent="0.3"/>
    <row r="150" s="1" customFormat="1" x14ac:dyDescent="0.3"/>
    <row r="151" s="1" customFormat="1" x14ac:dyDescent="0.3"/>
    <row r="152" s="1" customFormat="1" x14ac:dyDescent="0.3"/>
    <row r="153" s="1" customFormat="1" x14ac:dyDescent="0.3"/>
    <row r="154" s="1" customFormat="1" x14ac:dyDescent="0.3"/>
    <row r="155" s="1" customFormat="1" x14ac:dyDescent="0.3"/>
    <row r="156" s="1" customFormat="1" x14ac:dyDescent="0.3"/>
    <row r="157" s="1" customFormat="1" x14ac:dyDescent="0.3"/>
    <row r="158" s="1" customFormat="1" x14ac:dyDescent="0.3"/>
    <row r="159" s="1" customFormat="1" x14ac:dyDescent="0.3"/>
    <row r="160" s="1" customFormat="1" x14ac:dyDescent="0.3"/>
    <row r="161" s="1" customFormat="1" x14ac:dyDescent="0.3"/>
    <row r="162" s="1" customFormat="1" x14ac:dyDescent="0.3"/>
    <row r="163" s="1" customFormat="1" x14ac:dyDescent="0.3"/>
    <row r="164" s="1" customFormat="1" x14ac:dyDescent="0.3"/>
    <row r="165" s="1" customFormat="1" x14ac:dyDescent="0.3"/>
    <row r="166" s="1" customFormat="1" x14ac:dyDescent="0.3"/>
    <row r="167" s="1" customFormat="1" x14ac:dyDescent="0.3"/>
    <row r="168" s="1" customFormat="1" x14ac:dyDescent="0.3"/>
    <row r="169" s="1" customFormat="1" x14ac:dyDescent="0.3"/>
    <row r="170" s="1" customFormat="1" x14ac:dyDescent="0.3"/>
    <row r="171" s="1" customFormat="1" x14ac:dyDescent="0.3"/>
    <row r="172" s="1" customFormat="1" x14ac:dyDescent="0.3"/>
    <row r="173" s="1" customFormat="1" x14ac:dyDescent="0.3"/>
    <row r="174" s="1" customFormat="1" x14ac:dyDescent="0.3"/>
    <row r="175" s="1" customFormat="1" x14ac:dyDescent="0.3"/>
    <row r="176" s="1" customFormat="1" x14ac:dyDescent="0.3"/>
    <row r="177" s="1" customFormat="1" x14ac:dyDescent="0.3"/>
    <row r="178" s="1" customFormat="1" x14ac:dyDescent="0.3"/>
    <row r="179" s="1" customFormat="1" x14ac:dyDescent="0.3"/>
    <row r="180" s="1" customFormat="1" x14ac:dyDescent="0.3"/>
    <row r="181" s="1" customFormat="1" x14ac:dyDescent="0.3"/>
    <row r="182" s="1" customFormat="1" x14ac:dyDescent="0.3"/>
    <row r="183" s="1" customFormat="1" x14ac:dyDescent="0.3"/>
    <row r="184" s="1" customFormat="1" x14ac:dyDescent="0.3"/>
    <row r="185" s="1" customFormat="1" x14ac:dyDescent="0.3"/>
    <row r="186" s="1" customFormat="1" x14ac:dyDescent="0.3"/>
    <row r="187" s="1" customFormat="1" x14ac:dyDescent="0.3"/>
    <row r="188" s="1" customFormat="1" x14ac:dyDescent="0.3"/>
    <row r="189" s="1" customFormat="1" x14ac:dyDescent="0.3"/>
    <row r="190" s="1" customFormat="1" x14ac:dyDescent="0.3"/>
    <row r="191" s="1" customFormat="1" x14ac:dyDescent="0.3"/>
    <row r="192" s="1" customFormat="1" x14ac:dyDescent="0.3"/>
    <row r="193" s="1" customFormat="1" x14ac:dyDescent="0.3"/>
    <row r="194" s="1" customFormat="1" x14ac:dyDescent="0.3"/>
    <row r="195" s="1" customFormat="1" x14ac:dyDescent="0.3"/>
    <row r="196" s="1" customFormat="1" x14ac:dyDescent="0.3"/>
    <row r="197" s="1" customFormat="1" x14ac:dyDescent="0.3"/>
    <row r="198" s="1" customFormat="1" x14ac:dyDescent="0.3"/>
    <row r="199" s="1" customFormat="1" x14ac:dyDescent="0.3"/>
    <row r="200" s="1" customFormat="1" x14ac:dyDescent="0.3"/>
    <row r="201" s="1" customFormat="1" x14ac:dyDescent="0.3"/>
    <row r="202" s="1" customFormat="1" x14ac:dyDescent="0.3"/>
    <row r="203" s="1" customFormat="1" x14ac:dyDescent="0.3"/>
    <row r="204" s="1" customFormat="1" x14ac:dyDescent="0.3"/>
    <row r="205" s="1" customFormat="1" x14ac:dyDescent="0.3"/>
    <row r="206" s="1" customFormat="1" x14ac:dyDescent="0.3"/>
    <row r="207" s="1" customFormat="1" x14ac:dyDescent="0.3"/>
    <row r="208" s="1" customFormat="1" x14ac:dyDescent="0.3"/>
    <row r="209" s="1" customFormat="1" x14ac:dyDescent="0.3"/>
    <row r="210" s="1" customFormat="1" x14ac:dyDescent="0.3"/>
    <row r="211" s="1" customFormat="1" x14ac:dyDescent="0.3"/>
    <row r="212" s="1" customFormat="1" x14ac:dyDescent="0.3"/>
    <row r="213" s="1" customFormat="1" x14ac:dyDescent="0.3"/>
    <row r="214" s="1" customFormat="1" x14ac:dyDescent="0.3"/>
    <row r="215" s="1" customFormat="1" x14ac:dyDescent="0.3"/>
    <row r="216" s="1" customFormat="1" x14ac:dyDescent="0.3"/>
    <row r="217" s="1" customFormat="1" x14ac:dyDescent="0.3"/>
    <row r="218" s="1" customFormat="1" x14ac:dyDescent="0.3"/>
    <row r="219" s="1" customFormat="1" x14ac:dyDescent="0.3"/>
    <row r="220" s="1" customFormat="1" x14ac:dyDescent="0.3"/>
    <row r="221" s="1" customFormat="1" x14ac:dyDescent="0.3"/>
    <row r="222" s="1" customFormat="1" x14ac:dyDescent="0.3"/>
    <row r="223" s="1" customFormat="1" x14ac:dyDescent="0.3"/>
    <row r="224" s="1" customFormat="1" x14ac:dyDescent="0.3"/>
    <row r="225" s="1" customFormat="1" x14ac:dyDescent="0.3"/>
    <row r="226" s="1" customFormat="1" x14ac:dyDescent="0.3"/>
    <row r="227" s="1" customFormat="1" x14ac:dyDescent="0.3"/>
    <row r="228" s="1" customFormat="1" x14ac:dyDescent="0.3"/>
    <row r="229" s="1" customFormat="1" x14ac:dyDescent="0.3"/>
    <row r="230" s="1" customFormat="1" x14ac:dyDescent="0.3"/>
    <row r="231" s="1" customFormat="1" x14ac:dyDescent="0.3"/>
    <row r="232" s="1" customFormat="1" x14ac:dyDescent="0.3"/>
    <row r="233" s="1" customFormat="1" x14ac:dyDescent="0.3"/>
    <row r="234" s="1" customFormat="1" x14ac:dyDescent="0.3"/>
    <row r="235" s="1" customFormat="1" x14ac:dyDescent="0.3"/>
    <row r="236" s="1" customFormat="1" x14ac:dyDescent="0.3"/>
    <row r="237" s="1" customFormat="1" x14ac:dyDescent="0.3"/>
    <row r="238" s="1" customFormat="1" x14ac:dyDescent="0.3"/>
    <row r="239" s="1" customFormat="1" x14ac:dyDescent="0.3"/>
    <row r="240" s="1" customFormat="1" x14ac:dyDescent="0.3"/>
    <row r="241" s="1" customFormat="1" x14ac:dyDescent="0.3"/>
    <row r="242" s="1" customFormat="1" x14ac:dyDescent="0.3"/>
    <row r="243" s="1" customFormat="1" x14ac:dyDescent="0.3"/>
    <row r="244" s="1" customFormat="1" x14ac:dyDescent="0.3"/>
    <row r="245" s="1" customFormat="1" x14ac:dyDescent="0.3"/>
    <row r="246" s="1" customFormat="1" x14ac:dyDescent="0.3"/>
    <row r="247" s="1" customFormat="1" x14ac:dyDescent="0.3"/>
    <row r="248" s="1" customFormat="1" x14ac:dyDescent="0.3"/>
    <row r="249" s="1" customFormat="1" x14ac:dyDescent="0.3"/>
    <row r="250" s="1" customFormat="1" x14ac:dyDescent="0.3"/>
    <row r="251" s="1" customFormat="1" x14ac:dyDescent="0.3"/>
    <row r="252" s="1" customFormat="1" x14ac:dyDescent="0.3"/>
    <row r="253" s="1" customFormat="1" x14ac:dyDescent="0.3"/>
    <row r="254" s="1" customFormat="1" x14ac:dyDescent="0.3"/>
    <row r="255" s="1" customFormat="1" x14ac:dyDescent="0.3"/>
    <row r="256" s="1" customFormat="1" x14ac:dyDescent="0.3"/>
  </sheetData>
  <mergeCells count="3">
    <mergeCell ref="B3:C3"/>
    <mergeCell ref="D3:E3"/>
    <mergeCell ref="F3:H3"/>
  </mergeCells>
  <conditionalFormatting sqref="E5">
    <cfRule type="cellIs" dxfId="109" priority="7" operator="equal">
      <formula>0</formula>
    </cfRule>
    <cfRule type="cellIs" dxfId="108" priority="8" operator="between">
      <formula>-0.5</formula>
      <formula>0.5</formula>
    </cfRule>
  </conditionalFormatting>
  <conditionalFormatting sqref="E7">
    <cfRule type="cellIs" dxfId="107" priority="1" operator="between">
      <formula>-0.5</formula>
      <formula>0.5</formula>
    </cfRule>
    <cfRule type="cellIs" dxfId="106" priority="2" operator="between">
      <formula>0</formula>
      <formula>0.49</formula>
    </cfRule>
  </conditionalFormatting>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Hoja39"/>
  <dimension ref="A1:AO62"/>
  <sheetViews>
    <sheetView workbookViewId="0"/>
  </sheetViews>
  <sheetFormatPr baseColWidth="10" defaultRowHeight="14" x14ac:dyDescent="0.3"/>
  <cols>
    <col min="1" max="1" width="32.08203125" customWidth="1"/>
    <col min="9" max="41" width="11" style="1"/>
  </cols>
  <sheetData>
    <row r="1" spans="1:8" x14ac:dyDescent="0.3">
      <c r="A1" s="53" t="s">
        <v>598</v>
      </c>
      <c r="B1" s="53"/>
      <c r="C1" s="53"/>
      <c r="D1" s="6"/>
      <c r="E1" s="6"/>
      <c r="F1" s="6"/>
      <c r="G1" s="6"/>
      <c r="H1" s="3"/>
    </row>
    <row r="2" spans="1:8" x14ac:dyDescent="0.3">
      <c r="A2" s="54"/>
      <c r="B2" s="54"/>
      <c r="C2" s="54"/>
      <c r="D2" s="65"/>
      <c r="E2" s="65"/>
      <c r="F2" s="65"/>
      <c r="G2" s="108"/>
      <c r="H2" s="55" t="s">
        <v>459</v>
      </c>
    </row>
    <row r="3" spans="1:8" ht="14.15" customHeight="1" x14ac:dyDescent="0.3">
      <c r="A3" s="56"/>
      <c r="B3" s="790">
        <f>INDICE!A3</f>
        <v>46203</v>
      </c>
      <c r="C3" s="790">
        <v>41671</v>
      </c>
      <c r="D3" s="788" t="s">
        <v>115</v>
      </c>
      <c r="E3" s="788"/>
      <c r="F3" s="788" t="s">
        <v>116</v>
      </c>
      <c r="G3" s="788"/>
      <c r="H3" s="183"/>
    </row>
    <row r="4" spans="1:8" ht="26" x14ac:dyDescent="0.3">
      <c r="A4" s="66"/>
      <c r="B4" s="184" t="s">
        <v>54</v>
      </c>
      <c r="C4" s="185" t="s">
        <v>441</v>
      </c>
      <c r="D4" s="184" t="s">
        <v>54</v>
      </c>
      <c r="E4" s="185" t="s">
        <v>441</v>
      </c>
      <c r="F4" s="184" t="s">
        <v>54</v>
      </c>
      <c r="G4" s="186" t="s">
        <v>441</v>
      </c>
      <c r="H4" s="185" t="s">
        <v>106</v>
      </c>
    </row>
    <row r="5" spans="1:8" x14ac:dyDescent="0.3">
      <c r="A5" s="3" t="s">
        <v>600</v>
      </c>
      <c r="B5" s="300">
        <v>13096.225</v>
      </c>
      <c r="C5" s="72">
        <v>-7.5215088592392227</v>
      </c>
      <c r="D5" s="71">
        <v>74330.635999999999</v>
      </c>
      <c r="E5" s="72">
        <v>6.8327381000803058</v>
      </c>
      <c r="F5" s="71">
        <v>162766.04300000001</v>
      </c>
      <c r="G5" s="59">
        <v>9.3758194188132844</v>
      </c>
      <c r="H5" s="303">
        <v>49.215916241563441</v>
      </c>
    </row>
    <row r="6" spans="1:8" x14ac:dyDescent="0.3">
      <c r="A6" s="3" t="s">
        <v>599</v>
      </c>
      <c r="B6" s="301">
        <v>7449.5529999999999</v>
      </c>
      <c r="C6" s="187">
        <v>-8.9634246861768734</v>
      </c>
      <c r="D6" s="58">
        <v>45722.173000000003</v>
      </c>
      <c r="E6" s="59">
        <v>-7.1996873841636884</v>
      </c>
      <c r="F6" s="58">
        <v>92189.865000000005</v>
      </c>
      <c r="G6" s="59">
        <v>-4.406310420466748</v>
      </c>
      <c r="H6" s="304">
        <v>27.87564648334568</v>
      </c>
    </row>
    <row r="7" spans="1:8" x14ac:dyDescent="0.3">
      <c r="A7" s="3" t="s">
        <v>601</v>
      </c>
      <c r="B7" s="340">
        <v>2462.402</v>
      </c>
      <c r="C7" s="187">
        <v>0.94761297051146509</v>
      </c>
      <c r="D7" s="95">
        <v>37694.076999999997</v>
      </c>
      <c r="E7" s="187">
        <v>-2.5561672301718206</v>
      </c>
      <c r="F7" s="95">
        <v>64512.652000000002</v>
      </c>
      <c r="G7" s="187">
        <v>0.85499192927465084</v>
      </c>
      <c r="H7" s="441">
        <v>19.50682844426666</v>
      </c>
    </row>
    <row r="8" spans="1:8" x14ac:dyDescent="0.3">
      <c r="A8" s="679" t="s">
        <v>313</v>
      </c>
      <c r="B8" s="340">
        <v>817.154</v>
      </c>
      <c r="C8" s="187">
        <v>-0.69114203108498484</v>
      </c>
      <c r="D8" s="95">
        <v>5129.7349999999997</v>
      </c>
      <c r="E8" s="187">
        <v>2.6448728138314008</v>
      </c>
      <c r="F8" s="95">
        <v>11249.743</v>
      </c>
      <c r="G8" s="187">
        <v>10.306078415588086</v>
      </c>
      <c r="H8" s="441">
        <v>3.4016088308242196</v>
      </c>
    </row>
    <row r="9" spans="1:8" x14ac:dyDescent="0.3">
      <c r="A9" s="209" t="s">
        <v>184</v>
      </c>
      <c r="B9" s="210">
        <v>23825.333999999999</v>
      </c>
      <c r="C9" s="211">
        <v>-6.9560407138255913</v>
      </c>
      <c r="D9" s="210">
        <v>162876.62100000001</v>
      </c>
      <c r="E9" s="211">
        <v>0.21542702929759236</v>
      </c>
      <c r="F9" s="210">
        <v>330718.30300000001</v>
      </c>
      <c r="G9" s="211">
        <v>3.5380244015192379</v>
      </c>
      <c r="H9" s="212">
        <v>100</v>
      </c>
    </row>
    <row r="10" spans="1:8" x14ac:dyDescent="0.3">
      <c r="A10" s="80"/>
      <c r="B10" s="3"/>
      <c r="C10" s="3"/>
      <c r="D10" s="3"/>
      <c r="E10" s="3"/>
      <c r="F10" s="3"/>
      <c r="G10" s="108"/>
      <c r="H10" s="55" t="s">
        <v>217</v>
      </c>
    </row>
    <row r="11" spans="1:8" x14ac:dyDescent="0.3">
      <c r="A11" s="80" t="s">
        <v>561</v>
      </c>
      <c r="B11" s="80"/>
      <c r="C11" s="198"/>
      <c r="D11" s="198"/>
      <c r="E11" s="198"/>
      <c r="F11" s="80"/>
      <c r="G11" s="80"/>
      <c r="H11" s="80"/>
    </row>
    <row r="12" spans="1:8" x14ac:dyDescent="0.3">
      <c r="A12" s="80" t="s">
        <v>479</v>
      </c>
      <c r="B12" s="108"/>
      <c r="C12" s="108"/>
      <c r="D12" s="108"/>
      <c r="E12" s="108"/>
      <c r="F12" s="108"/>
      <c r="G12" s="108"/>
      <c r="H12" s="108"/>
    </row>
    <row r="13" spans="1:8" x14ac:dyDescent="0.3">
      <c r="A13" s="428" t="s">
        <v>524</v>
      </c>
      <c r="B13" s="1"/>
      <c r="C13" s="1"/>
      <c r="D13" s="1"/>
      <c r="E13" s="1"/>
      <c r="F13" s="1"/>
      <c r="G13" s="1"/>
      <c r="H13" s="1"/>
    </row>
    <row r="14" spans="1:8" s="1" customFormat="1" x14ac:dyDescent="0.3">
      <c r="A14" s="819" t="s">
        <v>602</v>
      </c>
      <c r="B14" s="819"/>
      <c r="C14" s="819"/>
      <c r="D14" s="819"/>
      <c r="E14" s="819"/>
      <c r="F14" s="819"/>
      <c r="G14" s="819"/>
      <c r="H14" s="819"/>
    </row>
    <row r="15" spans="1:8" s="1" customFormat="1" x14ac:dyDescent="0.3">
      <c r="A15" s="819"/>
      <c r="B15" s="819"/>
      <c r="C15" s="819"/>
      <c r="D15" s="819"/>
      <c r="E15" s="819"/>
      <c r="F15" s="819"/>
      <c r="G15" s="819"/>
      <c r="H15" s="819"/>
    </row>
    <row r="16" spans="1:8" s="1" customFormat="1" x14ac:dyDescent="0.3">
      <c r="A16" s="819"/>
      <c r="B16" s="819"/>
      <c r="C16" s="819"/>
      <c r="D16" s="819"/>
      <c r="E16" s="819"/>
      <c r="F16" s="819"/>
      <c r="G16" s="819"/>
      <c r="H16" s="819"/>
    </row>
    <row r="17" s="1" customFormat="1" x14ac:dyDescent="0.3"/>
    <row r="18" s="1" customFormat="1" x14ac:dyDescent="0.3"/>
    <row r="19" s="1" customFormat="1" x14ac:dyDescent="0.3"/>
    <row r="20" s="1" customFormat="1" x14ac:dyDescent="0.3"/>
    <row r="21" s="1" customFormat="1" x14ac:dyDescent="0.3"/>
    <row r="22" s="1" customFormat="1" x14ac:dyDescent="0.3"/>
    <row r="23" s="1" customFormat="1" x14ac:dyDescent="0.3"/>
    <row r="24" s="1" customFormat="1" x14ac:dyDescent="0.3"/>
    <row r="25" s="1" customFormat="1" x14ac:dyDescent="0.3"/>
    <row r="26" s="1" customFormat="1" x14ac:dyDescent="0.3"/>
    <row r="27" s="1" customFormat="1" x14ac:dyDescent="0.3"/>
    <row r="28" s="1" customFormat="1" x14ac:dyDescent="0.3"/>
    <row r="29" s="1" customFormat="1" x14ac:dyDescent="0.3"/>
    <row r="30" s="1" customFormat="1" x14ac:dyDescent="0.3"/>
    <row r="31" s="1" customFormat="1" x14ac:dyDescent="0.3"/>
    <row r="32" s="1" customFormat="1" x14ac:dyDescent="0.3"/>
    <row r="33" s="1" customFormat="1" x14ac:dyDescent="0.3"/>
    <row r="34" s="1" customFormat="1" x14ac:dyDescent="0.3"/>
    <row r="35" s="1" customFormat="1" x14ac:dyDescent="0.3"/>
    <row r="36" s="1" customFormat="1" x14ac:dyDescent="0.3"/>
    <row r="37" s="1" customFormat="1" x14ac:dyDescent="0.3"/>
    <row r="38" s="1" customFormat="1" x14ac:dyDescent="0.3"/>
    <row r="39" s="1" customFormat="1" x14ac:dyDescent="0.3"/>
    <row r="40" s="1" customFormat="1" x14ac:dyDescent="0.3"/>
    <row r="41" s="1" customFormat="1" x14ac:dyDescent="0.3"/>
    <row r="42" s="1" customFormat="1" x14ac:dyDescent="0.3"/>
    <row r="43" s="1" customFormat="1" x14ac:dyDescent="0.3"/>
    <row r="44" s="1" customFormat="1" x14ac:dyDescent="0.3"/>
    <row r="45" s="1" customFormat="1" x14ac:dyDescent="0.3"/>
    <row r="46" s="1" customFormat="1" x14ac:dyDescent="0.3"/>
    <row r="47" s="1" customFormat="1" x14ac:dyDescent="0.3"/>
    <row r="48" s="1" customFormat="1" x14ac:dyDescent="0.3"/>
    <row r="49" spans="3:3" s="1" customFormat="1" x14ac:dyDescent="0.3"/>
    <row r="50" spans="3:3" s="1" customFormat="1" x14ac:dyDescent="0.3"/>
    <row r="51" spans="3:3" s="1" customFormat="1" x14ac:dyDescent="0.3"/>
    <row r="52" spans="3:3" s="1" customFormat="1" x14ac:dyDescent="0.3"/>
    <row r="53" spans="3:3" s="1" customFormat="1" x14ac:dyDescent="0.3"/>
    <row r="54" spans="3:3" s="1" customFormat="1" x14ac:dyDescent="0.3"/>
    <row r="55" spans="3:3" s="1" customFormat="1" x14ac:dyDescent="0.3"/>
    <row r="56" spans="3:3" s="1" customFormat="1" x14ac:dyDescent="0.3"/>
    <row r="62" spans="3:3" x14ac:dyDescent="0.3">
      <c r="C62" t="s">
        <v>312</v>
      </c>
    </row>
  </sheetData>
  <mergeCells count="4">
    <mergeCell ref="B3:C3"/>
    <mergeCell ref="D3:E3"/>
    <mergeCell ref="F3:G3"/>
    <mergeCell ref="A14:H16"/>
  </mergeCell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Hoja40"/>
  <dimension ref="A1:D17"/>
  <sheetViews>
    <sheetView workbookViewId="0"/>
  </sheetViews>
  <sheetFormatPr baseColWidth="10" defaultColWidth="11" defaultRowHeight="14" x14ac:dyDescent="0.3"/>
  <cols>
    <col min="1" max="1" width="11" style="1" customWidth="1"/>
    <col min="2" max="16384" width="11" style="1"/>
  </cols>
  <sheetData>
    <row r="1" spans="1:4" x14ac:dyDescent="0.3">
      <c r="A1" s="158" t="s">
        <v>480</v>
      </c>
      <c r="B1" s="158"/>
      <c r="C1" s="158"/>
      <c r="D1" s="158"/>
    </row>
    <row r="2" spans="1:4" x14ac:dyDescent="0.3">
      <c r="A2" s="159"/>
      <c r="B2" s="159"/>
      <c r="C2" s="159"/>
      <c r="D2" s="159"/>
    </row>
    <row r="3" spans="1:4" x14ac:dyDescent="0.3">
      <c r="A3" s="162"/>
      <c r="B3" s="820">
        <v>2024</v>
      </c>
      <c r="C3" s="820">
        <v>2025</v>
      </c>
      <c r="D3" s="820">
        <v>2026</v>
      </c>
    </row>
    <row r="4" spans="1:4" x14ac:dyDescent="0.3">
      <c r="A4" s="629"/>
      <c r="B4" s="821"/>
      <c r="C4" s="821"/>
      <c r="D4" s="821"/>
    </row>
    <row r="5" spans="1:4" x14ac:dyDescent="0.3">
      <c r="A5" s="550" t="s">
        <v>314</v>
      </c>
      <c r="B5" s="723">
        <v>-6.4441711267016668</v>
      </c>
      <c r="C5" s="723">
        <v>-5.4094526768599431</v>
      </c>
      <c r="D5" s="723">
        <v>7.5759202879311944</v>
      </c>
    </row>
    <row r="6" spans="1:4" x14ac:dyDescent="0.3">
      <c r="A6" s="18" t="s">
        <v>125</v>
      </c>
      <c r="B6" s="394">
        <v>-7.750567512308761</v>
      </c>
      <c r="C6" s="394">
        <v>-3.2766821559870998</v>
      </c>
      <c r="D6" s="394">
        <v>6.8482456172679953</v>
      </c>
    </row>
    <row r="7" spans="1:4" x14ac:dyDescent="0.3">
      <c r="A7" s="18" t="s">
        <v>126</v>
      </c>
      <c r="B7" s="394">
        <v>-6.6286573229772241</v>
      </c>
      <c r="C7" s="394">
        <v>-2.6593589960478403</v>
      </c>
      <c r="D7" s="394">
        <v>6.4293139276320233</v>
      </c>
    </row>
    <row r="8" spans="1:4" x14ac:dyDescent="0.3">
      <c r="A8" s="18" t="s">
        <v>127</v>
      </c>
      <c r="B8" s="394">
        <v>-6.7177138852163267</v>
      </c>
      <c r="C8" s="394">
        <v>-1.5699615891548675</v>
      </c>
      <c r="D8" s="394">
        <v>6.2645061964902631</v>
      </c>
    </row>
    <row r="9" spans="1:4" x14ac:dyDescent="0.3">
      <c r="A9" s="18" t="s">
        <v>128</v>
      </c>
      <c r="B9" s="394">
        <v>-6.9594883814737791</v>
      </c>
      <c r="C9" s="394">
        <v>-0.41164963459223403</v>
      </c>
      <c r="D9" s="394">
        <v>5.5301318365623811</v>
      </c>
    </row>
    <row r="10" spans="1:4" x14ac:dyDescent="0.3">
      <c r="A10" s="18" t="s">
        <v>129</v>
      </c>
      <c r="B10" s="394">
        <v>-7.640767591145563</v>
      </c>
      <c r="C10" s="394">
        <v>2.586412640278744</v>
      </c>
      <c r="D10" s="394">
        <v>3.5380244015192379</v>
      </c>
    </row>
    <row r="11" spans="1:4" x14ac:dyDescent="0.3">
      <c r="A11" s="18" t="s">
        <v>130</v>
      </c>
      <c r="B11" s="394">
        <v>-7.0407911414421429</v>
      </c>
      <c r="C11" s="394">
        <v>3.9469641960963022</v>
      </c>
      <c r="D11" s="394" t="s">
        <v>501</v>
      </c>
    </row>
    <row r="12" spans="1:4" x14ac:dyDescent="0.3">
      <c r="A12" s="18" t="s">
        <v>131</v>
      </c>
      <c r="B12" s="394">
        <v>-6.8743080733117035</v>
      </c>
      <c r="C12" s="394">
        <v>4.9612620540185368</v>
      </c>
      <c r="D12" s="394" t="s">
        <v>501</v>
      </c>
    </row>
    <row r="13" spans="1:4" x14ac:dyDescent="0.3">
      <c r="A13" s="18" t="s">
        <v>132</v>
      </c>
      <c r="B13" s="394">
        <v>-7.3539452967545964</v>
      </c>
      <c r="C13" s="394">
        <v>6.771263794027786</v>
      </c>
      <c r="D13" s="394" t="s">
        <v>501</v>
      </c>
    </row>
    <row r="14" spans="1:4" x14ac:dyDescent="0.3">
      <c r="A14" s="18" t="s">
        <v>133</v>
      </c>
      <c r="B14" s="394">
        <v>-6.6877268086886197</v>
      </c>
      <c r="C14" s="394">
        <v>8.8829542597923759</v>
      </c>
      <c r="D14" s="394" t="s">
        <v>501</v>
      </c>
    </row>
    <row r="15" spans="1:4" x14ac:dyDescent="0.3">
      <c r="A15" s="18" t="s">
        <v>134</v>
      </c>
      <c r="B15" s="394">
        <v>-4.989477742274091</v>
      </c>
      <c r="C15" s="394">
        <v>8.0042424481309205</v>
      </c>
      <c r="D15" s="394" t="s">
        <v>501</v>
      </c>
    </row>
    <row r="16" spans="1:4" x14ac:dyDescent="0.3">
      <c r="A16" s="439" t="s">
        <v>135</v>
      </c>
      <c r="B16" s="446">
        <v>-3.8069091154944736</v>
      </c>
      <c r="C16" s="446">
        <v>6.2315623337349271</v>
      </c>
      <c r="D16" s="446" t="s">
        <v>501</v>
      </c>
    </row>
    <row r="17" spans="4:4" x14ac:dyDescent="0.3">
      <c r="D17" s="55" t="s">
        <v>217</v>
      </c>
    </row>
  </sheetData>
  <mergeCells count="3">
    <mergeCell ref="B3:B4"/>
    <mergeCell ref="C3:C4"/>
    <mergeCell ref="D3:D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F14"/>
  <sheetViews>
    <sheetView workbookViewId="0">
      <selection activeCell="H13" sqref="H2:H13"/>
    </sheetView>
  </sheetViews>
  <sheetFormatPr baseColWidth="10" defaultRowHeight="14" x14ac:dyDescent="0.3"/>
  <cols>
    <col min="1" max="1" width="21.58203125" customWidth="1"/>
    <col min="2" max="2" width="11.58203125" customWidth="1"/>
  </cols>
  <sheetData>
    <row r="1" spans="1:6" x14ac:dyDescent="0.3">
      <c r="A1" s="53" t="s">
        <v>23</v>
      </c>
      <c r="B1" s="53"/>
      <c r="C1" s="53"/>
      <c r="D1" s="53"/>
      <c r="E1" s="6"/>
      <c r="F1" s="3"/>
    </row>
    <row r="2" spans="1:6" x14ac:dyDescent="0.3">
      <c r="A2" s="54"/>
      <c r="B2" s="54"/>
      <c r="C2" s="54"/>
      <c r="D2" s="54"/>
      <c r="E2" s="65"/>
      <c r="F2" s="55" t="s">
        <v>105</v>
      </c>
    </row>
    <row r="3" spans="1:6" ht="14.9" customHeight="1" x14ac:dyDescent="0.3">
      <c r="A3" s="56"/>
      <c r="B3" s="780" t="s">
        <v>689</v>
      </c>
      <c r="C3" s="782" t="s">
        <v>412</v>
      </c>
      <c r="D3" s="780" t="s">
        <v>666</v>
      </c>
      <c r="E3" s="782" t="s">
        <v>412</v>
      </c>
      <c r="F3" s="784" t="s">
        <v>691</v>
      </c>
    </row>
    <row r="4" spans="1:6" x14ac:dyDescent="0.3">
      <c r="A4" s="66"/>
      <c r="B4" s="781"/>
      <c r="C4" s="783"/>
      <c r="D4" s="781"/>
      <c r="E4" s="783"/>
      <c r="F4" s="785"/>
    </row>
    <row r="5" spans="1:6" x14ac:dyDescent="0.3">
      <c r="A5" s="3" t="s">
        <v>107</v>
      </c>
      <c r="B5" s="58">
        <v>345.77211895095422</v>
      </c>
      <c r="C5" s="59">
        <v>0.37967076436661018</v>
      </c>
      <c r="D5" s="58">
        <v>429.63816740708887</v>
      </c>
      <c r="E5" s="59">
        <v>0.48359139786831751</v>
      </c>
      <c r="F5" s="59">
        <v>-19.520157848702084</v>
      </c>
    </row>
    <row r="6" spans="1:6" x14ac:dyDescent="0.3">
      <c r="A6" s="3" t="s">
        <v>117</v>
      </c>
      <c r="B6" s="58">
        <v>49394.893319199771</v>
      </c>
      <c r="C6" s="59">
        <v>54.237446787801481</v>
      </c>
      <c r="D6" s="58">
        <v>47909.538410111782</v>
      </c>
      <c r="E6" s="59">
        <v>53.925936773254953</v>
      </c>
      <c r="F6" s="59">
        <v>3.1003323312638944</v>
      </c>
    </row>
    <row r="7" spans="1:6" x14ac:dyDescent="0.3">
      <c r="A7" s="3" t="s">
        <v>50</v>
      </c>
      <c r="B7" s="58">
        <v>13748.958611017331</v>
      </c>
      <c r="C7" s="59">
        <v>15.096872590326679</v>
      </c>
      <c r="D7" s="58">
        <v>13959.964101461735</v>
      </c>
      <c r="E7" s="59">
        <v>15.713032654337738</v>
      </c>
      <c r="F7" s="59">
        <v>-1.5115045347595839</v>
      </c>
    </row>
    <row r="8" spans="1:6" x14ac:dyDescent="0.3">
      <c r="A8" s="3" t="s">
        <v>118</v>
      </c>
      <c r="B8" s="58">
        <v>20512.565658974228</v>
      </c>
      <c r="C8" s="59">
        <v>22.523566985363878</v>
      </c>
      <c r="D8" s="58">
        <v>19773.367153912295</v>
      </c>
      <c r="E8" s="59">
        <v>22.256472976395411</v>
      </c>
      <c r="F8" s="59">
        <v>3.7383542181164522</v>
      </c>
    </row>
    <row r="9" spans="1:6" x14ac:dyDescent="0.3">
      <c r="A9" s="3" t="s">
        <v>692</v>
      </c>
      <c r="B9" s="58">
        <v>48.318524887742427</v>
      </c>
      <c r="C9" s="59">
        <v>5.3055553851056432E-2</v>
      </c>
      <c r="D9" s="58">
        <v>48.318524887742427</v>
      </c>
      <c r="E9" s="59">
        <v>5.4386283077263002E-2</v>
      </c>
      <c r="F9" s="59">
        <v>0</v>
      </c>
    </row>
    <row r="10" spans="1:6" x14ac:dyDescent="0.3">
      <c r="A10" s="3" t="s">
        <v>693</v>
      </c>
      <c r="B10" s="58">
        <v>6712.2001417121801</v>
      </c>
      <c r="C10" s="59">
        <v>7.3702476825409162</v>
      </c>
      <c r="D10" s="58">
        <v>6413.3021852151523</v>
      </c>
      <c r="E10" s="59">
        <v>7.2186737677835051</v>
      </c>
      <c r="F10" s="59">
        <v>4.6605936827066934</v>
      </c>
    </row>
    <row r="11" spans="1:6" x14ac:dyDescent="0.3">
      <c r="A11" s="3" t="s">
        <v>112</v>
      </c>
      <c r="B11" s="58">
        <v>308.85978452660737</v>
      </c>
      <c r="C11" s="59">
        <v>0.33913963574939626</v>
      </c>
      <c r="D11" s="58">
        <v>309.0910223116461</v>
      </c>
      <c r="E11" s="59">
        <v>0.34790614728278441</v>
      </c>
      <c r="F11" s="59">
        <v>-7.4812197167467384E-2</v>
      </c>
    </row>
    <row r="12" spans="1:6" x14ac:dyDescent="0.3">
      <c r="A12" s="60" t="s">
        <v>114</v>
      </c>
      <c r="B12" s="61">
        <v>91071.568159268805</v>
      </c>
      <c r="C12" s="62">
        <v>100</v>
      </c>
      <c r="D12" s="61">
        <v>88843.21956530746</v>
      </c>
      <c r="E12" s="62">
        <v>100</v>
      </c>
      <c r="F12" s="62">
        <v>2.5081808210735952</v>
      </c>
    </row>
    <row r="13" spans="1:6" x14ac:dyDescent="0.3">
      <c r="A13" s="693" t="s">
        <v>690</v>
      </c>
      <c r="B13" s="3"/>
      <c r="C13" s="3"/>
      <c r="D13" s="3"/>
      <c r="E13" s="3"/>
      <c r="F13" s="55" t="s">
        <v>560</v>
      </c>
    </row>
    <row r="14" spans="1:6" x14ac:dyDescent="0.3">
      <c r="A14" s="428" t="s">
        <v>694</v>
      </c>
    </row>
  </sheetData>
  <mergeCells count="5">
    <mergeCell ref="B3:B4"/>
    <mergeCell ref="C3:C4"/>
    <mergeCell ref="D3:D4"/>
    <mergeCell ref="E3:E4"/>
    <mergeCell ref="F3:F4"/>
  </mergeCell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Hoja41"/>
  <dimension ref="A1:AS273"/>
  <sheetViews>
    <sheetView workbookViewId="0">
      <selection sqref="A1:F2"/>
    </sheetView>
  </sheetViews>
  <sheetFormatPr baseColWidth="10" defaultColWidth="11" defaultRowHeight="12.5" x14ac:dyDescent="0.25"/>
  <cols>
    <col min="1" max="1" width="17.08203125" style="533" customWidth="1"/>
    <col min="2" max="12" width="11" style="533"/>
    <col min="13" max="45" width="11" style="18"/>
    <col min="46" max="16384" width="11" style="533"/>
  </cols>
  <sheetData>
    <row r="1" spans="1:12" x14ac:dyDescent="0.25">
      <c r="A1" s="822" t="s">
        <v>603</v>
      </c>
      <c r="B1" s="822"/>
      <c r="C1" s="822"/>
      <c r="D1" s="822"/>
      <c r="E1" s="822"/>
      <c r="F1" s="822"/>
      <c r="G1" s="18"/>
      <c r="H1" s="18"/>
      <c r="I1" s="18"/>
      <c r="J1" s="18"/>
      <c r="K1" s="18"/>
      <c r="L1" s="18"/>
    </row>
    <row r="2" spans="1:12" ht="13" x14ac:dyDescent="0.3">
      <c r="A2" s="823"/>
      <c r="B2" s="823"/>
      <c r="C2" s="823"/>
      <c r="D2" s="823"/>
      <c r="E2" s="823"/>
      <c r="F2" s="823"/>
      <c r="G2" s="18"/>
      <c r="H2" s="18"/>
      <c r="I2" s="18"/>
      <c r="J2" s="18"/>
      <c r="K2" s="562"/>
      <c r="L2" s="55" t="s">
        <v>459</v>
      </c>
    </row>
    <row r="3" spans="1:12" ht="13" x14ac:dyDescent="0.3">
      <c r="A3" s="563"/>
      <c r="B3" s="824">
        <f>INDICE!A3</f>
        <v>46203</v>
      </c>
      <c r="C3" s="825">
        <v>41671</v>
      </c>
      <c r="D3" s="825">
        <v>41671</v>
      </c>
      <c r="E3" s="825">
        <v>41671</v>
      </c>
      <c r="F3" s="826">
        <v>41671</v>
      </c>
      <c r="G3" s="827" t="s">
        <v>116</v>
      </c>
      <c r="H3" s="825"/>
      <c r="I3" s="825"/>
      <c r="J3" s="825"/>
      <c r="K3" s="825"/>
      <c r="L3" s="828" t="s">
        <v>106</v>
      </c>
    </row>
    <row r="4" spans="1:12" ht="37.5" x14ac:dyDescent="0.25">
      <c r="A4" s="539"/>
      <c r="B4" s="680" t="s">
        <v>600</v>
      </c>
      <c r="C4" s="680" t="s">
        <v>599</v>
      </c>
      <c r="D4" s="680" t="s">
        <v>601</v>
      </c>
      <c r="E4" s="680" t="s">
        <v>313</v>
      </c>
      <c r="F4" s="216" t="s">
        <v>184</v>
      </c>
      <c r="G4" s="680" t="s">
        <v>600</v>
      </c>
      <c r="H4" s="680" t="s">
        <v>599</v>
      </c>
      <c r="I4" s="680" t="s">
        <v>601</v>
      </c>
      <c r="J4" s="680" t="s">
        <v>313</v>
      </c>
      <c r="K4" s="217" t="s">
        <v>184</v>
      </c>
      <c r="L4" s="829"/>
    </row>
    <row r="5" spans="1:12" x14ac:dyDescent="0.25">
      <c r="A5" s="536" t="s">
        <v>151</v>
      </c>
      <c r="B5" s="431">
        <v>3724.71</v>
      </c>
      <c r="C5" s="431">
        <v>580.47</v>
      </c>
      <c r="D5" s="431">
        <v>132.62299999999999</v>
      </c>
      <c r="E5" s="431">
        <v>155.733</v>
      </c>
      <c r="F5" s="564">
        <v>4593.5360000000001</v>
      </c>
      <c r="G5" s="431">
        <v>44665.563000000002</v>
      </c>
      <c r="H5" s="431">
        <v>6295.4660000000003</v>
      </c>
      <c r="I5" s="431">
        <v>2547.3110000000001</v>
      </c>
      <c r="J5" s="431">
        <v>2619.2069999999999</v>
      </c>
      <c r="K5" s="565">
        <v>56127.547000000006</v>
      </c>
      <c r="L5" s="72">
        <v>16.972089432505452</v>
      </c>
    </row>
    <row r="6" spans="1:12" x14ac:dyDescent="0.25">
      <c r="A6" s="538" t="s">
        <v>152</v>
      </c>
      <c r="B6" s="431">
        <v>617.995</v>
      </c>
      <c r="C6" s="431">
        <v>484.24200000000002</v>
      </c>
      <c r="D6" s="431">
        <v>103.964</v>
      </c>
      <c r="E6" s="431">
        <v>51.802</v>
      </c>
      <c r="F6" s="566">
        <v>1258.0029999999999</v>
      </c>
      <c r="G6" s="431">
        <v>7555.067</v>
      </c>
      <c r="H6" s="431">
        <v>6251.7740000000003</v>
      </c>
      <c r="I6" s="431">
        <v>3198.4409999999998</v>
      </c>
      <c r="J6" s="431">
        <v>673.51400000000001</v>
      </c>
      <c r="K6" s="567">
        <v>17678.795999999998</v>
      </c>
      <c r="L6" s="59">
        <v>5.345790486283315</v>
      </c>
    </row>
    <row r="7" spans="1:12" x14ac:dyDescent="0.25">
      <c r="A7" s="538" t="s">
        <v>153</v>
      </c>
      <c r="B7" s="431">
        <v>627.25699999999995</v>
      </c>
      <c r="C7" s="431">
        <v>308.822</v>
      </c>
      <c r="D7" s="431">
        <v>77.396000000000001</v>
      </c>
      <c r="E7" s="431">
        <v>28.177</v>
      </c>
      <c r="F7" s="566">
        <v>1041.6519999999998</v>
      </c>
      <c r="G7" s="431">
        <v>8602.5310000000009</v>
      </c>
      <c r="H7" s="431">
        <v>3772.2139999999999</v>
      </c>
      <c r="I7" s="431">
        <v>1911.9059999999999</v>
      </c>
      <c r="J7" s="431">
        <v>316.15199999999999</v>
      </c>
      <c r="K7" s="567">
        <v>14602.803000000002</v>
      </c>
      <c r="L7" s="59">
        <v>4.4156584730356903</v>
      </c>
    </row>
    <row r="8" spans="1:12" x14ac:dyDescent="0.25">
      <c r="A8" s="538" t="s">
        <v>154</v>
      </c>
      <c r="B8" s="431">
        <v>830.22900000000004</v>
      </c>
      <c r="C8" s="96">
        <v>27.295000000000002</v>
      </c>
      <c r="D8" s="431">
        <v>58.793999999999997</v>
      </c>
      <c r="E8" s="96">
        <v>0.85599999999999998</v>
      </c>
      <c r="F8" s="566">
        <v>917.17399999999998</v>
      </c>
      <c r="G8" s="431">
        <v>9018.3970000000008</v>
      </c>
      <c r="H8" s="431">
        <v>338.53399999999999</v>
      </c>
      <c r="I8" s="96">
        <v>991.31500000000005</v>
      </c>
      <c r="J8" s="431">
        <v>5.3869999999999996</v>
      </c>
      <c r="K8" s="567">
        <v>10353.633000000002</v>
      </c>
      <c r="L8" s="59">
        <v>3.1307761450422862</v>
      </c>
    </row>
    <row r="9" spans="1:12" x14ac:dyDescent="0.25">
      <c r="A9" s="538" t="s">
        <v>558</v>
      </c>
      <c r="B9" s="431">
        <v>0</v>
      </c>
      <c r="C9" s="431">
        <v>0</v>
      </c>
      <c r="D9" s="431">
        <v>0</v>
      </c>
      <c r="E9" s="96">
        <v>5.6970000000000001</v>
      </c>
      <c r="F9" s="613">
        <v>5.6970000000000001</v>
      </c>
      <c r="G9" s="431">
        <v>0</v>
      </c>
      <c r="H9" s="431">
        <v>0</v>
      </c>
      <c r="I9" s="431">
        <v>0</v>
      </c>
      <c r="J9" s="431">
        <v>96.781999999999996</v>
      </c>
      <c r="K9" s="567">
        <v>96.781999999999996</v>
      </c>
      <c r="L9" s="96">
        <v>2.9265358050597549E-2</v>
      </c>
    </row>
    <row r="10" spans="1:12" x14ac:dyDescent="0.25">
      <c r="A10" s="538" t="s">
        <v>156</v>
      </c>
      <c r="B10" s="431">
        <v>57.908999999999999</v>
      </c>
      <c r="C10" s="431">
        <v>117.211</v>
      </c>
      <c r="D10" s="431">
        <v>41.521000000000001</v>
      </c>
      <c r="E10" s="96">
        <v>1.974</v>
      </c>
      <c r="F10" s="566">
        <v>218.61500000000001</v>
      </c>
      <c r="G10" s="431">
        <v>322.75099999999998</v>
      </c>
      <c r="H10" s="431">
        <v>1303.0050000000001</v>
      </c>
      <c r="I10" s="431">
        <v>901.43499999999995</v>
      </c>
      <c r="J10" s="431">
        <v>20.908000000000001</v>
      </c>
      <c r="K10" s="567">
        <v>2548.0989999999997</v>
      </c>
      <c r="L10" s="59">
        <v>0.7705051516125887</v>
      </c>
    </row>
    <row r="11" spans="1:12" x14ac:dyDescent="0.25">
      <c r="A11" s="538" t="s">
        <v>157</v>
      </c>
      <c r="B11" s="431">
        <v>155.80500000000001</v>
      </c>
      <c r="C11" s="431">
        <v>701.56899999999996</v>
      </c>
      <c r="D11" s="431">
        <v>257.327</v>
      </c>
      <c r="E11" s="431">
        <v>41.100999999999999</v>
      </c>
      <c r="F11" s="566">
        <v>1155.8020000000001</v>
      </c>
      <c r="G11" s="431">
        <v>1684.8520000000001</v>
      </c>
      <c r="H11" s="431">
        <v>8898.4740000000002</v>
      </c>
      <c r="I11" s="431">
        <v>6766.3209999999999</v>
      </c>
      <c r="J11" s="431">
        <v>630.37400000000002</v>
      </c>
      <c r="K11" s="567">
        <v>17980.021000000001</v>
      </c>
      <c r="L11" s="59">
        <v>5.4368761993166403</v>
      </c>
    </row>
    <row r="12" spans="1:12" x14ac:dyDescent="0.25">
      <c r="A12" s="538" t="s">
        <v>504</v>
      </c>
      <c r="B12" s="431">
        <v>774.93799999999999</v>
      </c>
      <c r="C12" s="431">
        <v>310.16800000000001</v>
      </c>
      <c r="D12" s="431">
        <v>89.548000000000002</v>
      </c>
      <c r="E12" s="431">
        <v>61.244999999999997</v>
      </c>
      <c r="F12" s="566">
        <v>1235.8989999999999</v>
      </c>
      <c r="G12" s="431">
        <v>10542.125</v>
      </c>
      <c r="H12" s="431">
        <v>4203.5910000000003</v>
      </c>
      <c r="I12" s="431">
        <v>2694.5259999999998</v>
      </c>
      <c r="J12" s="431">
        <v>878.46900000000005</v>
      </c>
      <c r="K12" s="567">
        <v>18318.710999999999</v>
      </c>
      <c r="L12" s="59">
        <v>5.5392907404312774</v>
      </c>
    </row>
    <row r="13" spans="1:12" x14ac:dyDescent="0.25">
      <c r="A13" s="538" t="s">
        <v>158</v>
      </c>
      <c r="B13" s="431">
        <v>1948.45</v>
      </c>
      <c r="C13" s="431">
        <v>1192.8520000000001</v>
      </c>
      <c r="D13" s="431">
        <v>532.399</v>
      </c>
      <c r="E13" s="431">
        <v>115.911</v>
      </c>
      <c r="F13" s="566">
        <v>3789.6120000000001</v>
      </c>
      <c r="G13" s="431">
        <v>23348.521000000001</v>
      </c>
      <c r="H13" s="431">
        <v>15987.118</v>
      </c>
      <c r="I13" s="431">
        <v>14123.545</v>
      </c>
      <c r="J13" s="431">
        <v>1512.4290000000001</v>
      </c>
      <c r="K13" s="567">
        <v>54971.612999999998</v>
      </c>
      <c r="L13" s="59">
        <v>16.622553130374275</v>
      </c>
    </row>
    <row r="14" spans="1:12" x14ac:dyDescent="0.25">
      <c r="A14" s="538" t="s">
        <v>316</v>
      </c>
      <c r="B14" s="431">
        <v>1070.731</v>
      </c>
      <c r="C14" s="431">
        <v>1441.3309999999999</v>
      </c>
      <c r="D14" s="431">
        <v>133.49199999999999</v>
      </c>
      <c r="E14" s="431">
        <v>144.00299999999999</v>
      </c>
      <c r="F14" s="566">
        <v>2789.5570000000002</v>
      </c>
      <c r="G14" s="431">
        <v>11541.156000000001</v>
      </c>
      <c r="H14" s="431">
        <v>16439.810000000001</v>
      </c>
      <c r="I14" s="431">
        <v>2954.4009999999998</v>
      </c>
      <c r="J14" s="431">
        <v>1727.1220000000001</v>
      </c>
      <c r="K14" s="567">
        <v>32662.488999999998</v>
      </c>
      <c r="L14" s="59">
        <v>9.8766241182110726</v>
      </c>
    </row>
    <row r="15" spans="1:12" x14ac:dyDescent="0.25">
      <c r="A15" s="538" t="s">
        <v>161</v>
      </c>
      <c r="B15" s="431">
        <v>1.3580000000000001</v>
      </c>
      <c r="C15" s="431">
        <v>115.29300000000001</v>
      </c>
      <c r="D15" s="431">
        <v>21.721</v>
      </c>
      <c r="E15" s="431">
        <v>25.986999999999998</v>
      </c>
      <c r="F15" s="566">
        <v>164.35900000000001</v>
      </c>
      <c r="G15" s="96">
        <v>44.771999999999998</v>
      </c>
      <c r="H15" s="431">
        <v>1788.6569999999999</v>
      </c>
      <c r="I15" s="431">
        <v>579.38400000000001</v>
      </c>
      <c r="J15" s="431">
        <v>551.56899999999996</v>
      </c>
      <c r="K15" s="567">
        <v>2964.3820000000001</v>
      </c>
      <c r="L15" s="59">
        <v>0.89638259830078404</v>
      </c>
    </row>
    <row r="16" spans="1:12" x14ac:dyDescent="0.25">
      <c r="A16" s="538" t="s">
        <v>162</v>
      </c>
      <c r="B16" s="431">
        <v>599.41099999999994</v>
      </c>
      <c r="C16" s="431">
        <v>458.613</v>
      </c>
      <c r="D16" s="431">
        <v>92.85</v>
      </c>
      <c r="E16" s="431">
        <v>55.08</v>
      </c>
      <c r="F16" s="566">
        <v>1205.9539999999997</v>
      </c>
      <c r="G16" s="431">
        <v>8316.2839999999997</v>
      </c>
      <c r="H16" s="431">
        <v>5654.6480000000001</v>
      </c>
      <c r="I16" s="431">
        <v>2305.279</v>
      </c>
      <c r="J16" s="431">
        <v>741.70500000000004</v>
      </c>
      <c r="K16" s="567">
        <v>17017.916000000001</v>
      </c>
      <c r="L16" s="59">
        <v>5.145950745128153</v>
      </c>
    </row>
    <row r="17" spans="1:12" x14ac:dyDescent="0.25">
      <c r="A17" s="538" t="s">
        <v>163</v>
      </c>
      <c r="B17" s="96">
        <v>171.71</v>
      </c>
      <c r="C17" s="431">
        <v>40.357999999999997</v>
      </c>
      <c r="D17" s="431">
        <v>32.685000000000002</v>
      </c>
      <c r="E17" s="431">
        <v>6.5060000000000002</v>
      </c>
      <c r="F17" s="566">
        <v>251.25900000000001</v>
      </c>
      <c r="G17" s="431">
        <v>1802.4280000000001</v>
      </c>
      <c r="H17" s="431">
        <v>453.81200000000001</v>
      </c>
      <c r="I17" s="431">
        <v>996.66899999999998</v>
      </c>
      <c r="J17" s="431">
        <v>70.757999999999996</v>
      </c>
      <c r="K17" s="567">
        <v>3323.6669999999999</v>
      </c>
      <c r="L17" s="59">
        <v>1.0050247442288383</v>
      </c>
    </row>
    <row r="18" spans="1:12" x14ac:dyDescent="0.25">
      <c r="A18" s="538" t="s">
        <v>164</v>
      </c>
      <c r="B18" s="96">
        <v>20.454000000000001</v>
      </c>
      <c r="C18" s="431">
        <v>412.19799999999998</v>
      </c>
      <c r="D18" s="431">
        <v>530.78099999999995</v>
      </c>
      <c r="E18" s="431">
        <v>25.431000000000001</v>
      </c>
      <c r="F18" s="566">
        <v>988.86400000000003</v>
      </c>
      <c r="G18" s="431">
        <v>977.94799999999998</v>
      </c>
      <c r="H18" s="431">
        <v>3934.373</v>
      </c>
      <c r="I18" s="431">
        <v>17117.666000000001</v>
      </c>
      <c r="J18" s="431">
        <v>309.52600000000001</v>
      </c>
      <c r="K18" s="567">
        <v>22339.513000000003</v>
      </c>
      <c r="L18" s="59">
        <v>6.7551181688844908</v>
      </c>
    </row>
    <row r="19" spans="1:12" x14ac:dyDescent="0.25">
      <c r="A19" s="538" t="s">
        <v>166</v>
      </c>
      <c r="B19" s="431">
        <v>1550.87</v>
      </c>
      <c r="C19" s="431">
        <v>178.03700000000001</v>
      </c>
      <c r="D19" s="431">
        <v>32.408999999999999</v>
      </c>
      <c r="E19" s="431">
        <v>68.951999999999998</v>
      </c>
      <c r="F19" s="566">
        <v>1830.268</v>
      </c>
      <c r="G19" s="431">
        <v>22401.171999999999</v>
      </c>
      <c r="H19" s="431">
        <v>2306.904</v>
      </c>
      <c r="I19" s="431">
        <v>628.35900000000004</v>
      </c>
      <c r="J19" s="431">
        <v>708.16700000000003</v>
      </c>
      <c r="K19" s="567">
        <v>26044.601999999999</v>
      </c>
      <c r="L19" s="59">
        <v>7.8754789404569969</v>
      </c>
    </row>
    <row r="20" spans="1:12" x14ac:dyDescent="0.25">
      <c r="A20" s="538" t="s">
        <v>167</v>
      </c>
      <c r="B20" s="431">
        <v>121.916</v>
      </c>
      <c r="C20" s="431">
        <v>342.68099999999998</v>
      </c>
      <c r="D20" s="431">
        <v>78.972999999999999</v>
      </c>
      <c r="E20" s="431">
        <v>16.503</v>
      </c>
      <c r="F20" s="566">
        <v>560.07299999999998</v>
      </c>
      <c r="G20" s="431">
        <v>3948.3820000000001</v>
      </c>
      <c r="H20" s="431">
        <v>4369.6180000000004</v>
      </c>
      <c r="I20" s="431">
        <v>2151.1889999999999</v>
      </c>
      <c r="J20" s="431">
        <v>226.70400000000001</v>
      </c>
      <c r="K20" s="567">
        <v>10695.893</v>
      </c>
      <c r="L20" s="59">
        <v>3.2342701981347775</v>
      </c>
    </row>
    <row r="21" spans="1:12" x14ac:dyDescent="0.25">
      <c r="A21" s="538" t="s">
        <v>168</v>
      </c>
      <c r="B21" s="431">
        <v>822.48599999999999</v>
      </c>
      <c r="C21" s="431">
        <v>738.399</v>
      </c>
      <c r="D21" s="431">
        <v>245.88300000000001</v>
      </c>
      <c r="E21" s="431">
        <v>12.218999999999999</v>
      </c>
      <c r="F21" s="566">
        <v>1818.9870000000001</v>
      </c>
      <c r="G21" s="431">
        <v>7988.4179999999997</v>
      </c>
      <c r="H21" s="431">
        <v>10150.684999999999</v>
      </c>
      <c r="I21" s="431">
        <v>4686.66</v>
      </c>
      <c r="J21" s="431">
        <v>152.762</v>
      </c>
      <c r="K21" s="567">
        <v>22978.524999999998</v>
      </c>
      <c r="L21" s="59">
        <v>6.9483453700027598</v>
      </c>
    </row>
    <row r="22" spans="1:12" ht="13" x14ac:dyDescent="0.3">
      <c r="A22" s="218" t="s">
        <v>114</v>
      </c>
      <c r="B22" s="174">
        <v>13096.228999999998</v>
      </c>
      <c r="C22" s="174">
        <v>7449.5390000000016</v>
      </c>
      <c r="D22" s="174">
        <v>2462.3659999999995</v>
      </c>
      <c r="E22" s="174">
        <v>817.17700000000013</v>
      </c>
      <c r="F22" s="568">
        <v>23825.310999999998</v>
      </c>
      <c r="G22" s="569">
        <v>162760.36700000003</v>
      </c>
      <c r="H22" s="174">
        <v>92148.683000000005</v>
      </c>
      <c r="I22" s="174">
        <v>64554.406999999992</v>
      </c>
      <c r="J22" s="174">
        <v>11241.535</v>
      </c>
      <c r="K22" s="174">
        <v>330704.99200000003</v>
      </c>
      <c r="L22" s="175">
        <v>100</v>
      </c>
    </row>
    <row r="23" spans="1:12" x14ac:dyDescent="0.25">
      <c r="A23" s="18"/>
      <c r="B23" s="18"/>
      <c r="C23" s="18"/>
      <c r="D23" s="18"/>
      <c r="E23" s="18"/>
      <c r="F23" s="18"/>
      <c r="G23" s="18"/>
      <c r="H23" s="18"/>
      <c r="I23" s="18"/>
      <c r="J23" s="18"/>
      <c r="L23" s="161" t="s">
        <v>217</v>
      </c>
    </row>
    <row r="24" spans="1:12" ht="13" x14ac:dyDescent="0.3">
      <c r="A24" s="80" t="s">
        <v>481</v>
      </c>
      <c r="B24" s="541"/>
      <c r="C24" s="570"/>
      <c r="D24" s="570"/>
      <c r="E24" s="570"/>
      <c r="F24" s="570"/>
      <c r="G24" s="18"/>
      <c r="H24" s="18"/>
      <c r="I24" s="18"/>
      <c r="J24" s="18"/>
      <c r="K24" s="18"/>
      <c r="L24" s="18"/>
    </row>
    <row r="25" spans="1:12" ht="13" x14ac:dyDescent="0.3">
      <c r="A25" s="80" t="s">
        <v>218</v>
      </c>
      <c r="B25" s="541"/>
      <c r="C25" s="541"/>
      <c r="D25" s="541"/>
      <c r="E25" s="541"/>
      <c r="F25" s="571"/>
      <c r="G25" s="18"/>
      <c r="H25" s="18"/>
      <c r="I25" s="18"/>
      <c r="J25" s="18"/>
      <c r="K25" s="18"/>
      <c r="L25" s="18"/>
    </row>
    <row r="26" spans="1:12" s="18" customFormat="1" x14ac:dyDescent="0.25">
      <c r="A26" s="819" t="s">
        <v>602</v>
      </c>
      <c r="B26" s="819"/>
      <c r="C26" s="819"/>
      <c r="D26" s="819"/>
      <c r="E26" s="819"/>
      <c r="F26" s="819"/>
      <c r="G26" s="819"/>
      <c r="H26" s="819"/>
    </row>
    <row r="27" spans="1:12" s="18" customFormat="1" x14ac:dyDescent="0.25">
      <c r="A27" s="819"/>
      <c r="B27" s="819"/>
      <c r="C27" s="819"/>
      <c r="D27" s="819"/>
      <c r="E27" s="819"/>
      <c r="F27" s="819"/>
      <c r="G27" s="819"/>
      <c r="H27" s="819"/>
    </row>
    <row r="28" spans="1:12" s="18" customFormat="1" x14ac:dyDescent="0.25">
      <c r="A28" s="819"/>
      <c r="B28" s="819"/>
      <c r="C28" s="819"/>
      <c r="D28" s="819"/>
      <c r="E28" s="819"/>
      <c r="F28" s="819"/>
      <c r="G28" s="819"/>
      <c r="H28" s="819"/>
    </row>
    <row r="29" spans="1:12" s="18" customFormat="1" x14ac:dyDescent="0.25"/>
    <row r="30" spans="1:12" s="18" customFormat="1" x14ac:dyDescent="0.25"/>
    <row r="31" spans="1:12" s="18" customFormat="1" x14ac:dyDescent="0.25"/>
    <row r="32" spans="1:12" s="18" customFormat="1" x14ac:dyDescent="0.25"/>
    <row r="33" s="18" customFormat="1" x14ac:dyDescent="0.25"/>
    <row r="34" s="18" customFormat="1" x14ac:dyDescent="0.25"/>
    <row r="35" s="18" customFormat="1" x14ac:dyDescent="0.25"/>
    <row r="36" s="18" customFormat="1" x14ac:dyDescent="0.25"/>
    <row r="37" s="18" customFormat="1" x14ac:dyDescent="0.25"/>
    <row r="38" s="18" customFormat="1" x14ac:dyDescent="0.25"/>
    <row r="39" s="18" customFormat="1" x14ac:dyDescent="0.25"/>
    <row r="40" s="18" customFormat="1" x14ac:dyDescent="0.25"/>
    <row r="41" s="18" customFormat="1" x14ac:dyDescent="0.25"/>
    <row r="42" s="18" customFormat="1" x14ac:dyDescent="0.25"/>
    <row r="43" s="18" customFormat="1" x14ac:dyDescent="0.25"/>
    <row r="44" s="18" customFormat="1" x14ac:dyDescent="0.25"/>
    <row r="45" s="18" customFormat="1" x14ac:dyDescent="0.25"/>
    <row r="46" s="18" customFormat="1" x14ac:dyDescent="0.25"/>
    <row r="47" s="18" customFormat="1" x14ac:dyDescent="0.25"/>
    <row r="48" s="18" customFormat="1" x14ac:dyDescent="0.25"/>
    <row r="49" s="18" customFormat="1" x14ac:dyDescent="0.25"/>
    <row r="50" s="18" customFormat="1" x14ac:dyDescent="0.25"/>
    <row r="51" s="18" customFormat="1" x14ac:dyDescent="0.25"/>
    <row r="52" s="18" customFormat="1" x14ac:dyDescent="0.25"/>
    <row r="53" s="18" customFormat="1" x14ac:dyDescent="0.25"/>
    <row r="54" s="18" customFormat="1" x14ac:dyDescent="0.25"/>
    <row r="55" s="18" customFormat="1" x14ac:dyDescent="0.25"/>
    <row r="56" s="18" customFormat="1" x14ac:dyDescent="0.25"/>
    <row r="57" s="18" customFormat="1" x14ac:dyDescent="0.25"/>
    <row r="58" s="18" customFormat="1" x14ac:dyDescent="0.25"/>
    <row r="59" s="18" customFormat="1" x14ac:dyDescent="0.25"/>
    <row r="60" s="18" customFormat="1" x14ac:dyDescent="0.25"/>
    <row r="61" s="18" customFormat="1" x14ac:dyDescent="0.25"/>
    <row r="62" s="18" customFormat="1" x14ac:dyDescent="0.25"/>
    <row r="63" s="18" customFormat="1" x14ac:dyDescent="0.25"/>
    <row r="64" s="18" customFormat="1" x14ac:dyDescent="0.25"/>
    <row r="65" s="18" customFormat="1" x14ac:dyDescent="0.25"/>
    <row r="66" s="18" customFormat="1" x14ac:dyDescent="0.25"/>
    <row r="67" s="18" customFormat="1" x14ac:dyDescent="0.25"/>
    <row r="68" s="18" customFormat="1" x14ac:dyDescent="0.25"/>
    <row r="69" s="18" customFormat="1" x14ac:dyDescent="0.25"/>
    <row r="70" s="18" customFormat="1" x14ac:dyDescent="0.25"/>
    <row r="71" s="18" customFormat="1" x14ac:dyDescent="0.25"/>
    <row r="72" s="18" customFormat="1" x14ac:dyDescent="0.25"/>
    <row r="73" s="18" customFormat="1" x14ac:dyDescent="0.25"/>
    <row r="74" s="18" customFormat="1" x14ac:dyDescent="0.25"/>
    <row r="75" s="18" customFormat="1" x14ac:dyDescent="0.25"/>
    <row r="76" s="18" customFormat="1" x14ac:dyDescent="0.25"/>
    <row r="77" s="18" customFormat="1" x14ac:dyDescent="0.25"/>
    <row r="78" s="18" customFormat="1" x14ac:dyDescent="0.25"/>
    <row r="79" s="18" customFormat="1" x14ac:dyDescent="0.25"/>
    <row r="80" s="18" customFormat="1" x14ac:dyDescent="0.25"/>
    <row r="81" s="18" customFormat="1" x14ac:dyDescent="0.25"/>
    <row r="82" s="18" customFormat="1" x14ac:dyDescent="0.25"/>
    <row r="83" s="18" customFormat="1" x14ac:dyDescent="0.25"/>
    <row r="84" s="18" customFormat="1" x14ac:dyDescent="0.25"/>
    <row r="85" s="18" customFormat="1" x14ac:dyDescent="0.25"/>
    <row r="86" s="18" customFormat="1" x14ac:dyDescent="0.25"/>
    <row r="87" s="18" customFormat="1" x14ac:dyDescent="0.25"/>
    <row r="88" s="18" customFormat="1" x14ac:dyDescent="0.25"/>
    <row r="89" s="18" customFormat="1" x14ac:dyDescent="0.25"/>
    <row r="90" s="18" customFormat="1" x14ac:dyDescent="0.25"/>
    <row r="91" s="18" customFormat="1" x14ac:dyDescent="0.25"/>
    <row r="92" s="18" customFormat="1" x14ac:dyDescent="0.25"/>
    <row r="93" s="18" customFormat="1" x14ac:dyDescent="0.25"/>
    <row r="94" s="18" customFormat="1" x14ac:dyDescent="0.25"/>
    <row r="95" s="18" customFormat="1" x14ac:dyDescent="0.25"/>
    <row r="96" s="18" customFormat="1" x14ac:dyDescent="0.25"/>
    <row r="97" s="18" customFormat="1" x14ac:dyDescent="0.25"/>
    <row r="98" s="18" customFormat="1" x14ac:dyDescent="0.25"/>
    <row r="99" s="18" customFormat="1" x14ac:dyDescent="0.25"/>
    <row r="100" s="18" customFormat="1" x14ac:dyDescent="0.25"/>
    <row r="101" s="18" customFormat="1" x14ac:dyDescent="0.25"/>
    <row r="102" s="18" customFormat="1" x14ac:dyDescent="0.25"/>
    <row r="103" s="18" customFormat="1" x14ac:dyDescent="0.25"/>
    <row r="104" s="18" customFormat="1" x14ac:dyDescent="0.25"/>
    <row r="105" s="18" customFormat="1" x14ac:dyDescent="0.25"/>
    <row r="106" s="18" customFormat="1" x14ac:dyDescent="0.25"/>
    <row r="107" s="18" customFormat="1" x14ac:dyDescent="0.25"/>
    <row r="108" s="18" customFormat="1" x14ac:dyDescent="0.25"/>
    <row r="109" s="18" customFormat="1" x14ac:dyDescent="0.25"/>
    <row r="110" s="18" customFormat="1" x14ac:dyDescent="0.25"/>
    <row r="111" s="18" customFormat="1" x14ac:dyDescent="0.25"/>
    <row r="112" s="18" customFormat="1" x14ac:dyDescent="0.25"/>
    <row r="113" s="18" customFormat="1" x14ac:dyDescent="0.25"/>
    <row r="114" s="18" customFormat="1" x14ac:dyDescent="0.25"/>
    <row r="115" s="18" customFormat="1" x14ac:dyDescent="0.25"/>
    <row r="116" s="18" customFormat="1" x14ac:dyDescent="0.25"/>
    <row r="117" s="18" customFormat="1" x14ac:dyDescent="0.25"/>
    <row r="118" s="18" customFormat="1" x14ac:dyDescent="0.25"/>
    <row r="119" s="18" customFormat="1" x14ac:dyDescent="0.25"/>
    <row r="120" s="18" customFormat="1" x14ac:dyDescent="0.25"/>
    <row r="121" s="18" customFormat="1" x14ac:dyDescent="0.25"/>
    <row r="122" s="18" customFormat="1" x14ac:dyDescent="0.25"/>
    <row r="123" s="18" customFormat="1" x14ac:dyDescent="0.25"/>
    <row r="124" s="18" customFormat="1" x14ac:dyDescent="0.25"/>
    <row r="125" s="18" customFormat="1" x14ac:dyDescent="0.25"/>
    <row r="126" s="18" customFormat="1" x14ac:dyDescent="0.25"/>
    <row r="127" s="18" customFormat="1" x14ac:dyDescent="0.25"/>
    <row r="128" s="18" customFormat="1" x14ac:dyDescent="0.25"/>
    <row r="129" s="18" customFormat="1" x14ac:dyDescent="0.25"/>
    <row r="130" s="18" customFormat="1" x14ac:dyDescent="0.25"/>
    <row r="131" s="18" customFormat="1" x14ac:dyDescent="0.25"/>
    <row r="132" s="18" customFormat="1" x14ac:dyDescent="0.25"/>
    <row r="133" s="18" customFormat="1" x14ac:dyDescent="0.25"/>
    <row r="134" s="18" customFormat="1" x14ac:dyDescent="0.25"/>
    <row r="135" s="18" customFormat="1" x14ac:dyDescent="0.25"/>
    <row r="136" s="18" customFormat="1" x14ac:dyDescent="0.25"/>
    <row r="137" s="18" customFormat="1" x14ac:dyDescent="0.25"/>
    <row r="138" s="18" customFormat="1" x14ac:dyDescent="0.25"/>
    <row r="139" s="18" customFormat="1" x14ac:dyDescent="0.25"/>
    <row r="140" s="18" customFormat="1" x14ac:dyDescent="0.25"/>
    <row r="141" s="18" customFormat="1" x14ac:dyDescent="0.25"/>
    <row r="142" s="18" customFormat="1" x14ac:dyDescent="0.25"/>
    <row r="143" s="18" customFormat="1" x14ac:dyDescent="0.25"/>
    <row r="144" s="18" customFormat="1" x14ac:dyDescent="0.25"/>
    <row r="145" s="18" customFormat="1" x14ac:dyDescent="0.25"/>
    <row r="146" s="18" customFormat="1" x14ac:dyDescent="0.25"/>
    <row r="147" s="18" customFormat="1" x14ac:dyDescent="0.25"/>
    <row r="148" s="18" customFormat="1" x14ac:dyDescent="0.25"/>
    <row r="149" s="18" customFormat="1" x14ac:dyDescent="0.25"/>
    <row r="150" s="18" customFormat="1" x14ac:dyDescent="0.25"/>
    <row r="151" s="18" customFormat="1" x14ac:dyDescent="0.25"/>
    <row r="152" s="18" customFormat="1" x14ac:dyDescent="0.25"/>
    <row r="153" s="18" customFormat="1" x14ac:dyDescent="0.25"/>
    <row r="154" s="18" customFormat="1" x14ac:dyDescent="0.25"/>
    <row r="155" s="18" customFormat="1" x14ac:dyDescent="0.25"/>
    <row r="156" s="18" customFormat="1" x14ac:dyDescent="0.25"/>
    <row r="157" s="18" customFormat="1" x14ac:dyDescent="0.25"/>
    <row r="158" s="18" customFormat="1" x14ac:dyDescent="0.25"/>
    <row r="159" s="18" customFormat="1" x14ac:dyDescent="0.25"/>
    <row r="160" s="18" customFormat="1" x14ac:dyDescent="0.25"/>
    <row r="161" s="18" customFormat="1" x14ac:dyDescent="0.25"/>
    <row r="162" s="18" customFormat="1" x14ac:dyDescent="0.25"/>
    <row r="163" s="18" customFormat="1" x14ac:dyDescent="0.25"/>
    <row r="164" s="18" customFormat="1" x14ac:dyDescent="0.25"/>
    <row r="165" s="18" customFormat="1" x14ac:dyDescent="0.25"/>
    <row r="166" s="18" customFormat="1" x14ac:dyDescent="0.25"/>
    <row r="167" s="18" customFormat="1" x14ac:dyDescent="0.25"/>
    <row r="168" s="18" customFormat="1" x14ac:dyDescent="0.25"/>
    <row r="169" s="18" customFormat="1" x14ac:dyDescent="0.25"/>
    <row r="170" s="18" customFormat="1" x14ac:dyDescent="0.25"/>
    <row r="171" s="18" customFormat="1" x14ac:dyDescent="0.25"/>
    <row r="172" s="18" customFormat="1" x14ac:dyDescent="0.25"/>
    <row r="173" s="18" customFormat="1" x14ac:dyDescent="0.25"/>
    <row r="174" s="18" customFormat="1" x14ac:dyDescent="0.25"/>
    <row r="175" s="18" customFormat="1" x14ac:dyDescent="0.25"/>
    <row r="176" s="18" customFormat="1" x14ac:dyDescent="0.25"/>
    <row r="177" s="18" customFormat="1" x14ac:dyDescent="0.25"/>
    <row r="178" s="18" customFormat="1" x14ac:dyDescent="0.25"/>
    <row r="179" s="18" customFormat="1" x14ac:dyDescent="0.25"/>
    <row r="180" s="18" customFormat="1" x14ac:dyDescent="0.25"/>
    <row r="181" s="18" customFormat="1" x14ac:dyDescent="0.25"/>
    <row r="182" s="18" customFormat="1" x14ac:dyDescent="0.25"/>
    <row r="183" s="18" customFormat="1" x14ac:dyDescent="0.25"/>
    <row r="184" s="18" customFormat="1" x14ac:dyDescent="0.25"/>
    <row r="185" s="18" customFormat="1" x14ac:dyDescent="0.25"/>
    <row r="186" s="18" customFormat="1" x14ac:dyDescent="0.25"/>
    <row r="187" s="18" customFormat="1" x14ac:dyDescent="0.25"/>
    <row r="188" s="18" customFormat="1" x14ac:dyDescent="0.25"/>
    <row r="189" s="18" customFormat="1" x14ac:dyDescent="0.25"/>
    <row r="190" s="18" customFormat="1" x14ac:dyDescent="0.25"/>
    <row r="191" s="18" customFormat="1" x14ac:dyDescent="0.25"/>
    <row r="192" s="18" customFormat="1" x14ac:dyDescent="0.25"/>
    <row r="193" s="18" customFormat="1" x14ac:dyDescent="0.25"/>
    <row r="194" s="18" customFormat="1" x14ac:dyDescent="0.25"/>
    <row r="195" s="18" customFormat="1" x14ac:dyDescent="0.25"/>
    <row r="196" s="18" customFormat="1" x14ac:dyDescent="0.25"/>
    <row r="197" s="18" customFormat="1" x14ac:dyDescent="0.25"/>
    <row r="198" s="18" customFormat="1" x14ac:dyDescent="0.25"/>
    <row r="199" s="18" customFormat="1" x14ac:dyDescent="0.25"/>
    <row r="200" s="18" customFormat="1" x14ac:dyDescent="0.25"/>
    <row r="201" s="18" customFormat="1" x14ac:dyDescent="0.25"/>
    <row r="202" s="18" customFormat="1" x14ac:dyDescent="0.25"/>
    <row r="203" s="18" customFormat="1" x14ac:dyDescent="0.25"/>
    <row r="204" s="18" customFormat="1" x14ac:dyDescent="0.25"/>
    <row r="205" s="18" customFormat="1" x14ac:dyDescent="0.25"/>
    <row r="206" s="18" customFormat="1" x14ac:dyDescent="0.25"/>
    <row r="207" s="18" customFormat="1" x14ac:dyDescent="0.25"/>
    <row r="208" s="18" customFormat="1" x14ac:dyDescent="0.25"/>
    <row r="209" s="18" customFormat="1" x14ac:dyDescent="0.25"/>
    <row r="210" s="18" customFormat="1" x14ac:dyDescent="0.25"/>
    <row r="211" s="18" customFormat="1" x14ac:dyDescent="0.25"/>
    <row r="212" s="18" customFormat="1" x14ac:dyDescent="0.25"/>
    <row r="213" s="18" customFormat="1" x14ac:dyDescent="0.25"/>
    <row r="214" s="18" customFormat="1" x14ac:dyDescent="0.25"/>
    <row r="215" s="18" customFormat="1" x14ac:dyDescent="0.25"/>
    <row r="216" s="18" customFormat="1" x14ac:dyDescent="0.25"/>
    <row r="217" s="18" customFormat="1" x14ac:dyDescent="0.25"/>
    <row r="218" s="18" customFormat="1" x14ac:dyDescent="0.25"/>
    <row r="219" s="18" customFormat="1" x14ac:dyDescent="0.25"/>
    <row r="220" s="18" customFormat="1" x14ac:dyDescent="0.25"/>
    <row r="221" s="18" customFormat="1" x14ac:dyDescent="0.25"/>
    <row r="222" s="18" customFormat="1" x14ac:dyDescent="0.25"/>
    <row r="223" s="18" customFormat="1" x14ac:dyDescent="0.25"/>
    <row r="224" s="18" customFormat="1" x14ac:dyDescent="0.25"/>
    <row r="225" s="18" customFormat="1" x14ac:dyDescent="0.25"/>
    <row r="226" s="18" customFormat="1" x14ac:dyDescent="0.25"/>
    <row r="227" s="18" customFormat="1" x14ac:dyDescent="0.25"/>
    <row r="228" s="18" customFormat="1" x14ac:dyDescent="0.25"/>
    <row r="229" s="18" customFormat="1" x14ac:dyDescent="0.25"/>
    <row r="230" s="18" customFormat="1" x14ac:dyDescent="0.25"/>
    <row r="231" s="18" customFormat="1" x14ac:dyDescent="0.25"/>
    <row r="232" s="18" customFormat="1" x14ac:dyDescent="0.25"/>
    <row r="233" s="18" customFormat="1" x14ac:dyDescent="0.25"/>
    <row r="234" s="18" customFormat="1" x14ac:dyDescent="0.25"/>
    <row r="235" s="18" customFormat="1" x14ac:dyDescent="0.25"/>
    <row r="236" s="18" customFormat="1" x14ac:dyDescent="0.25"/>
    <row r="237" s="18" customFormat="1" x14ac:dyDescent="0.25"/>
    <row r="238" s="18" customFormat="1" x14ac:dyDescent="0.25"/>
    <row r="239" s="18" customFormat="1" x14ac:dyDescent="0.25"/>
    <row r="240" s="18" customFormat="1" x14ac:dyDescent="0.25"/>
    <row r="241" s="18" customFormat="1" x14ac:dyDescent="0.25"/>
    <row r="242" s="18" customFormat="1" x14ac:dyDescent="0.25"/>
    <row r="243" s="18" customFormat="1" x14ac:dyDescent="0.25"/>
    <row r="244" s="18" customFormat="1" x14ac:dyDescent="0.25"/>
    <row r="245" s="18" customFormat="1" x14ac:dyDescent="0.25"/>
    <row r="246" s="18" customFormat="1" x14ac:dyDescent="0.25"/>
    <row r="247" s="18" customFormat="1" x14ac:dyDescent="0.25"/>
    <row r="248" s="18" customFormat="1" x14ac:dyDescent="0.25"/>
    <row r="249" s="18" customFormat="1" x14ac:dyDescent="0.25"/>
    <row r="250" s="18" customFormat="1" x14ac:dyDescent="0.25"/>
    <row r="251" s="18" customFormat="1" x14ac:dyDescent="0.25"/>
    <row r="252" s="18" customFormat="1" x14ac:dyDescent="0.25"/>
    <row r="253" s="18" customFormat="1" x14ac:dyDescent="0.25"/>
    <row r="254" s="18" customFormat="1" x14ac:dyDescent="0.25"/>
    <row r="255" s="18" customFormat="1" x14ac:dyDescent="0.25"/>
    <row r="256" s="18" customFormat="1" x14ac:dyDescent="0.25"/>
    <row r="257" s="18" customFormat="1" x14ac:dyDescent="0.25"/>
    <row r="258" s="18" customFormat="1" x14ac:dyDescent="0.25"/>
    <row r="259" s="18" customFormat="1" x14ac:dyDescent="0.25"/>
    <row r="260" s="18" customFormat="1" x14ac:dyDescent="0.25"/>
    <row r="261" s="18" customFormat="1" x14ac:dyDescent="0.25"/>
    <row r="262" s="18" customFormat="1" x14ac:dyDescent="0.25"/>
    <row r="263" s="18" customFormat="1" x14ac:dyDescent="0.25"/>
    <row r="264" s="18" customFormat="1" x14ac:dyDescent="0.25"/>
    <row r="265" s="18" customFormat="1" x14ac:dyDescent="0.25"/>
    <row r="266" s="18" customFormat="1" x14ac:dyDescent="0.25"/>
    <row r="267" s="18" customFormat="1" x14ac:dyDescent="0.25"/>
    <row r="268" s="18" customFormat="1" x14ac:dyDescent="0.25"/>
    <row r="269" s="18" customFormat="1" x14ac:dyDescent="0.25"/>
    <row r="270" s="18" customFormat="1" x14ac:dyDescent="0.25"/>
    <row r="271" s="18" customFormat="1" x14ac:dyDescent="0.25"/>
    <row r="272" s="18" customFormat="1" x14ac:dyDescent="0.25"/>
    <row r="273" s="18" customFormat="1" x14ac:dyDescent="0.25"/>
  </sheetData>
  <mergeCells count="5">
    <mergeCell ref="A1:F2"/>
    <mergeCell ref="B3:F3"/>
    <mergeCell ref="G3:K3"/>
    <mergeCell ref="L3:L4"/>
    <mergeCell ref="A26:H28"/>
  </mergeCells>
  <conditionalFormatting sqref="B17:B18">
    <cfRule type="cellIs" dxfId="105" priority="3" operator="between">
      <formula>0</formula>
      <formula>0.5</formula>
    </cfRule>
    <cfRule type="cellIs" dxfId="104" priority="4" operator="between">
      <formula>0</formula>
      <formula>0.49</formula>
    </cfRule>
  </conditionalFormatting>
  <conditionalFormatting sqref="C8">
    <cfRule type="cellIs" dxfId="103" priority="47" operator="between">
      <formula>0</formula>
      <formula>0.5</formula>
    </cfRule>
    <cfRule type="cellIs" dxfId="102" priority="48" operator="between">
      <formula>0</formula>
      <formula>0.49</formula>
    </cfRule>
  </conditionalFormatting>
  <conditionalFormatting sqref="E8:E10">
    <cfRule type="cellIs" dxfId="101" priority="31" operator="between">
      <formula>0</formula>
      <formula>0.5</formula>
    </cfRule>
    <cfRule type="cellIs" dxfId="100" priority="32" operator="between">
      <formula>0</formula>
      <formula>0.49</formula>
    </cfRule>
  </conditionalFormatting>
  <conditionalFormatting sqref="F9">
    <cfRule type="cellIs" dxfId="99" priority="29" operator="between">
      <formula>0</formula>
      <formula>0.5</formula>
    </cfRule>
    <cfRule type="cellIs" dxfId="98" priority="30" operator="between">
      <formula>0</formula>
      <formula>0.49</formula>
    </cfRule>
  </conditionalFormatting>
  <conditionalFormatting sqref="G15">
    <cfRule type="cellIs" dxfId="97" priority="37" operator="between">
      <formula>0</formula>
      <formula>0.5</formula>
    </cfRule>
    <cfRule type="cellIs" dxfId="96" priority="38" operator="between">
      <formula>0</formula>
      <formula>0.49</formula>
    </cfRule>
  </conditionalFormatting>
  <conditionalFormatting sqref="I8">
    <cfRule type="cellIs" dxfId="95" priority="1" operator="between">
      <formula>0</formula>
      <formula>0.5</formula>
    </cfRule>
    <cfRule type="cellIs" dxfId="94" priority="2" operator="between">
      <formula>0</formula>
      <formula>0.49</formula>
    </cfRule>
  </conditionalFormatting>
  <conditionalFormatting sqref="L9">
    <cfRule type="cellIs" dxfId="93" priority="43" operator="between">
      <formula>0</formula>
      <formula>0.5</formula>
    </cfRule>
    <cfRule type="cellIs" dxfId="92" priority="44" operator="between">
      <formula>0</formula>
      <formula>0.49</formula>
    </cfRule>
  </conditionalFormatting>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Hoja42"/>
  <dimension ref="A1:AS185"/>
  <sheetViews>
    <sheetView topLeftCell="A13" workbookViewId="0">
      <selection activeCell="I28" sqref="I28"/>
    </sheetView>
  </sheetViews>
  <sheetFormatPr baseColWidth="10" defaultRowHeight="14" x14ac:dyDescent="0.3"/>
  <cols>
    <col min="1" max="1" width="5.5" customWidth="1"/>
    <col min="2" max="2" width="16.58203125" customWidth="1"/>
    <col min="3" max="3" width="9.58203125" customWidth="1"/>
    <col min="4" max="4" width="8.58203125" customWidth="1"/>
    <col min="5" max="5" width="8" customWidth="1"/>
    <col min="6" max="7" width="9.08203125" customWidth="1"/>
    <col min="8" max="8" width="8.58203125" customWidth="1"/>
    <col min="9" max="9" width="9.58203125" customWidth="1"/>
    <col min="11" max="45" width="11" style="1"/>
  </cols>
  <sheetData>
    <row r="1" spans="1:45" x14ac:dyDescent="0.3">
      <c r="A1" s="158" t="s">
        <v>482</v>
      </c>
      <c r="B1" s="158"/>
      <c r="C1" s="158"/>
      <c r="D1" s="158"/>
      <c r="E1" s="158"/>
      <c r="F1" s="158"/>
      <c r="G1" s="158"/>
      <c r="H1" s="1"/>
      <c r="I1" s="1"/>
    </row>
    <row r="2" spans="1:45" x14ac:dyDescent="0.3">
      <c r="A2" s="159"/>
      <c r="B2" s="159"/>
      <c r="C2" s="159"/>
      <c r="D2" s="159"/>
      <c r="E2" s="159"/>
      <c r="F2" s="159"/>
      <c r="G2" s="159"/>
      <c r="H2" s="1"/>
      <c r="I2" s="55" t="s">
        <v>459</v>
      </c>
      <c r="J2" s="55"/>
    </row>
    <row r="3" spans="1:45" x14ac:dyDescent="0.3">
      <c r="A3" s="805" t="s">
        <v>443</v>
      </c>
      <c r="B3" s="805" t="s">
        <v>444</v>
      </c>
      <c r="C3" s="790">
        <f>INDICE!A3</f>
        <v>46203</v>
      </c>
      <c r="D3" s="790">
        <v>41671</v>
      </c>
      <c r="E3" s="788" t="s">
        <v>115</v>
      </c>
      <c r="F3" s="788"/>
      <c r="G3" s="788" t="s">
        <v>116</v>
      </c>
      <c r="H3" s="788"/>
      <c r="I3" s="788"/>
      <c r="J3" s="161"/>
    </row>
    <row r="4" spans="1:45" x14ac:dyDescent="0.3">
      <c r="A4" s="806"/>
      <c r="B4" s="806"/>
      <c r="C4" s="184" t="s">
        <v>54</v>
      </c>
      <c r="D4" s="185" t="s">
        <v>413</v>
      </c>
      <c r="E4" s="184" t="s">
        <v>54</v>
      </c>
      <c r="F4" s="185" t="s">
        <v>413</v>
      </c>
      <c r="G4" s="184" t="s">
        <v>54</v>
      </c>
      <c r="H4" s="186" t="s">
        <v>413</v>
      </c>
      <c r="I4" s="185" t="s">
        <v>463</v>
      </c>
      <c r="J4" s="10"/>
    </row>
    <row r="5" spans="1:45" x14ac:dyDescent="0.3">
      <c r="A5" s="1"/>
      <c r="B5" s="11" t="s">
        <v>658</v>
      </c>
      <c r="C5" s="451">
        <v>0</v>
      </c>
      <c r="D5" s="142" t="s">
        <v>140</v>
      </c>
      <c r="E5" s="454">
        <v>0</v>
      </c>
      <c r="F5" s="142">
        <v>-100</v>
      </c>
      <c r="G5" s="454">
        <v>0</v>
      </c>
      <c r="H5" s="142">
        <v>-100</v>
      </c>
      <c r="I5" s="748">
        <v>0</v>
      </c>
      <c r="J5" s="1"/>
    </row>
    <row r="6" spans="1:45" x14ac:dyDescent="0.3">
      <c r="A6" s="1"/>
      <c r="B6" s="11" t="s">
        <v>317</v>
      </c>
      <c r="C6" s="451">
        <v>1065.39645</v>
      </c>
      <c r="D6" s="142">
        <v>-51.69895436546976</v>
      </c>
      <c r="E6" s="454">
        <v>1065.39645</v>
      </c>
      <c r="F6" s="142">
        <v>-75.501541612136108</v>
      </c>
      <c r="G6" s="454">
        <v>3265.5565799999999</v>
      </c>
      <c r="H6" s="142">
        <v>-24.909547062649658</v>
      </c>
      <c r="I6" s="403">
        <v>0.87927714308569194</v>
      </c>
      <c r="J6" s="1"/>
    </row>
    <row r="7" spans="1:45" x14ac:dyDescent="0.3">
      <c r="A7" s="1"/>
      <c r="B7" s="11" t="s">
        <v>462</v>
      </c>
      <c r="C7" s="451">
        <v>0</v>
      </c>
      <c r="D7" s="142" t="s">
        <v>140</v>
      </c>
      <c r="E7" s="454">
        <v>0</v>
      </c>
      <c r="F7" s="142" t="s">
        <v>140</v>
      </c>
      <c r="G7" s="454">
        <v>2672.8475400000002</v>
      </c>
      <c r="H7" s="142">
        <v>47.970683060339816</v>
      </c>
      <c r="I7" s="403">
        <v>0.71968550882521221</v>
      </c>
      <c r="J7" s="1"/>
    </row>
    <row r="8" spans="1:45" x14ac:dyDescent="0.3">
      <c r="A8" s="160" t="s">
        <v>450</v>
      </c>
      <c r="B8" s="145"/>
      <c r="C8" s="452">
        <v>1065.39645</v>
      </c>
      <c r="D8" s="148">
        <v>-51.69895436546976</v>
      </c>
      <c r="E8" s="452">
        <v>1065.39645</v>
      </c>
      <c r="F8" s="148">
        <v>-76.410566943667462</v>
      </c>
      <c r="G8" s="452">
        <v>5938.4041200000001</v>
      </c>
      <c r="H8" s="224">
        <v>-6.0787748862150464</v>
      </c>
      <c r="I8" s="148">
        <v>1.5989626519109041</v>
      </c>
      <c r="J8" s="1"/>
    </row>
    <row r="9" spans="1:45" x14ac:dyDescent="0.3">
      <c r="A9" s="1"/>
      <c r="B9" s="11" t="s">
        <v>228</v>
      </c>
      <c r="C9" s="451">
        <v>3127.1714400000005</v>
      </c>
      <c r="D9" s="142">
        <v>-24.350569397795702</v>
      </c>
      <c r="E9" s="454">
        <v>54979.600709999992</v>
      </c>
      <c r="F9" s="142">
        <v>-7.2873248706334808</v>
      </c>
      <c r="G9" s="454">
        <v>107374.94345999999</v>
      </c>
      <c r="H9" s="142">
        <v>29.18922346838465</v>
      </c>
      <c r="I9" s="403">
        <v>28.911559549366771</v>
      </c>
      <c r="J9" s="1"/>
    </row>
    <row r="10" spans="1:45" s="427" customFormat="1" ht="14.5" x14ac:dyDescent="0.35">
      <c r="A10" s="1"/>
      <c r="B10" s="11" t="s">
        <v>199</v>
      </c>
      <c r="C10" s="451">
        <v>0</v>
      </c>
      <c r="D10" s="142" t="s">
        <v>140</v>
      </c>
      <c r="E10" s="454">
        <v>998.99968000000001</v>
      </c>
      <c r="F10" s="142" t="s">
        <v>140</v>
      </c>
      <c r="G10" s="454">
        <v>998.99968000000001</v>
      </c>
      <c r="H10" s="142" t="s">
        <v>140</v>
      </c>
      <c r="I10" s="403">
        <v>0.26898862814188951</v>
      </c>
      <c r="J10" s="425"/>
      <c r="K10" s="425"/>
      <c r="L10" s="425"/>
      <c r="M10" s="425"/>
      <c r="N10" s="425"/>
      <c r="O10" s="425"/>
      <c r="P10" s="425"/>
      <c r="Q10" s="425"/>
      <c r="R10" s="425"/>
      <c r="S10" s="425"/>
      <c r="T10" s="425"/>
      <c r="U10" s="425"/>
      <c r="V10" s="425"/>
      <c r="W10" s="425"/>
      <c r="X10" s="425"/>
      <c r="Y10" s="425"/>
      <c r="Z10" s="425"/>
      <c r="AA10" s="425"/>
      <c r="AB10" s="425"/>
      <c r="AC10" s="425"/>
      <c r="AD10" s="425"/>
      <c r="AE10" s="425"/>
      <c r="AF10" s="425"/>
      <c r="AG10" s="425"/>
      <c r="AH10" s="425"/>
      <c r="AI10" s="425"/>
      <c r="AJ10" s="425"/>
      <c r="AK10" s="425"/>
      <c r="AL10" s="425"/>
      <c r="AM10" s="425"/>
      <c r="AN10" s="425"/>
      <c r="AO10" s="425"/>
      <c r="AP10" s="425"/>
      <c r="AQ10" s="425"/>
      <c r="AR10" s="425"/>
      <c r="AS10" s="425"/>
    </row>
    <row r="11" spans="1:45" s="427" customFormat="1" ht="14.5" x14ac:dyDescent="0.35">
      <c r="A11" s="160" t="s">
        <v>296</v>
      </c>
      <c r="B11" s="145"/>
      <c r="C11" s="452">
        <v>3127.1714400000005</v>
      </c>
      <c r="D11" s="148">
        <v>-24.350569397795702</v>
      </c>
      <c r="E11" s="452">
        <v>55978.600389999992</v>
      </c>
      <c r="F11" s="148">
        <v>-5.6027012722424718</v>
      </c>
      <c r="G11" s="452">
        <v>108373.94314</v>
      </c>
      <c r="H11" s="224">
        <v>30.391179797725528</v>
      </c>
      <c r="I11" s="148">
        <v>29.180548177508665</v>
      </c>
      <c r="J11" s="425"/>
      <c r="K11" s="425"/>
      <c r="L11" s="425"/>
      <c r="M11" s="425"/>
      <c r="N11" s="425"/>
      <c r="O11" s="425"/>
      <c r="P11" s="425"/>
      <c r="Q11" s="425"/>
      <c r="R11" s="425"/>
      <c r="S11" s="425"/>
      <c r="T11" s="425"/>
      <c r="U11" s="425"/>
      <c r="V11" s="425"/>
      <c r="W11" s="425"/>
      <c r="X11" s="425"/>
      <c r="Y11" s="425"/>
      <c r="Z11" s="425"/>
      <c r="AA11" s="425"/>
      <c r="AB11" s="425"/>
      <c r="AC11" s="425"/>
      <c r="AD11" s="425"/>
      <c r="AE11" s="425"/>
      <c r="AF11" s="425"/>
      <c r="AG11" s="425"/>
      <c r="AH11" s="425"/>
      <c r="AI11" s="425"/>
      <c r="AJ11" s="425"/>
      <c r="AK11" s="425"/>
      <c r="AL11" s="425"/>
      <c r="AM11" s="425"/>
      <c r="AN11" s="425"/>
      <c r="AO11" s="425"/>
      <c r="AP11" s="425"/>
      <c r="AQ11" s="425"/>
      <c r="AR11" s="425"/>
      <c r="AS11" s="425"/>
    </row>
    <row r="12" spans="1:45" s="427" customFormat="1" ht="14.5" x14ac:dyDescent="0.35">
      <c r="A12" s="425"/>
      <c r="B12" s="11" t="s">
        <v>230</v>
      </c>
      <c r="C12" s="451">
        <v>0</v>
      </c>
      <c r="D12" s="142" t="s">
        <v>140</v>
      </c>
      <c r="E12" s="454">
        <v>0</v>
      </c>
      <c r="F12" s="149" t="s">
        <v>140</v>
      </c>
      <c r="G12" s="454">
        <v>0</v>
      </c>
      <c r="H12" s="149">
        <v>-100</v>
      </c>
      <c r="I12" s="492">
        <v>0</v>
      </c>
      <c r="J12" s="425"/>
      <c r="K12" s="425"/>
      <c r="L12" s="425"/>
      <c r="M12" s="425"/>
      <c r="N12" s="425"/>
      <c r="O12" s="425"/>
      <c r="P12" s="425"/>
      <c r="Q12" s="425"/>
      <c r="R12" s="425"/>
      <c r="S12" s="425"/>
      <c r="T12" s="425"/>
      <c r="U12" s="425"/>
      <c r="V12" s="425"/>
      <c r="W12" s="425"/>
      <c r="X12" s="425"/>
      <c r="Y12" s="425"/>
      <c r="Z12" s="425"/>
      <c r="AA12" s="425"/>
      <c r="AB12" s="425"/>
      <c r="AC12" s="425"/>
      <c r="AD12" s="425"/>
      <c r="AE12" s="425"/>
      <c r="AF12" s="425"/>
      <c r="AG12" s="425"/>
      <c r="AH12" s="425"/>
      <c r="AI12" s="425"/>
      <c r="AJ12" s="425"/>
      <c r="AK12" s="425"/>
      <c r="AL12" s="425"/>
      <c r="AM12" s="425"/>
      <c r="AN12" s="425"/>
      <c r="AO12" s="425"/>
      <c r="AP12" s="425"/>
      <c r="AQ12" s="425"/>
      <c r="AR12" s="425"/>
      <c r="AS12" s="425"/>
    </row>
    <row r="13" spans="1:45" s="427" customFormat="1" ht="14.5" x14ac:dyDescent="0.35">
      <c r="A13" s="425"/>
      <c r="B13" s="11" t="s">
        <v>674</v>
      </c>
      <c r="C13" s="451">
        <v>450.22729000000004</v>
      </c>
      <c r="D13" s="412">
        <v>-13.296660929803286</v>
      </c>
      <c r="E13" s="454">
        <v>3184.4544699999988</v>
      </c>
      <c r="F13" s="149">
        <v>76.650570645251236</v>
      </c>
      <c r="G13" s="454">
        <v>10570.565580000002</v>
      </c>
      <c r="H13" s="149">
        <v>4.1852531049038522</v>
      </c>
      <c r="I13" s="492">
        <v>2.8462090538888631</v>
      </c>
      <c r="J13" s="425"/>
      <c r="K13" s="425"/>
      <c r="L13" s="425"/>
      <c r="M13" s="425"/>
      <c r="N13" s="425"/>
      <c r="O13" s="425"/>
      <c r="P13" s="425"/>
      <c r="Q13" s="425"/>
      <c r="R13" s="425"/>
      <c r="S13" s="425"/>
      <c r="T13" s="425"/>
      <c r="U13" s="425"/>
      <c r="V13" s="425"/>
      <c r="W13" s="425"/>
      <c r="X13" s="425"/>
      <c r="Y13" s="425"/>
      <c r="Z13" s="425"/>
      <c r="AA13" s="425"/>
      <c r="AB13" s="425"/>
      <c r="AC13" s="425"/>
      <c r="AD13" s="425"/>
      <c r="AE13" s="425"/>
      <c r="AF13" s="425"/>
      <c r="AG13" s="425"/>
      <c r="AH13" s="425"/>
      <c r="AI13" s="425"/>
      <c r="AJ13" s="425"/>
      <c r="AK13" s="425"/>
      <c r="AL13" s="425"/>
      <c r="AM13" s="425"/>
      <c r="AN13" s="425"/>
      <c r="AO13" s="425"/>
      <c r="AP13" s="425"/>
      <c r="AQ13" s="425"/>
      <c r="AR13" s="425"/>
      <c r="AS13" s="425"/>
    </row>
    <row r="14" spans="1:45" s="427" customFormat="1" ht="14.5" x14ac:dyDescent="0.35">
      <c r="A14" s="425"/>
      <c r="B14" s="11" t="s">
        <v>204</v>
      </c>
      <c r="C14" s="451">
        <v>67.587949999999992</v>
      </c>
      <c r="D14" s="142">
        <v>-16.666666666666664</v>
      </c>
      <c r="E14" s="454">
        <v>474.27398999999997</v>
      </c>
      <c r="F14" s="149">
        <v>-73.060927969525054</v>
      </c>
      <c r="G14" s="454">
        <v>1724.4384400000001</v>
      </c>
      <c r="H14" s="149">
        <v>-32.619927749807509</v>
      </c>
      <c r="I14" s="492">
        <v>0.46431879767042572</v>
      </c>
      <c r="J14" s="425"/>
      <c r="K14" s="425"/>
      <c r="L14" s="425"/>
      <c r="M14" s="425"/>
      <c r="N14" s="425"/>
      <c r="O14" s="425"/>
      <c r="P14" s="425"/>
      <c r="Q14" s="425"/>
      <c r="R14" s="425"/>
      <c r="S14" s="425"/>
      <c r="T14" s="425"/>
      <c r="U14" s="425"/>
      <c r="V14" s="425"/>
      <c r="W14" s="425"/>
      <c r="X14" s="425"/>
      <c r="Y14" s="425"/>
      <c r="Z14" s="425"/>
      <c r="AA14" s="425"/>
      <c r="AB14" s="425"/>
      <c r="AC14" s="425"/>
      <c r="AD14" s="425"/>
      <c r="AE14" s="425"/>
      <c r="AF14" s="425"/>
      <c r="AG14" s="425"/>
      <c r="AH14" s="425"/>
      <c r="AI14" s="425"/>
      <c r="AJ14" s="425"/>
      <c r="AK14" s="425"/>
      <c r="AL14" s="425"/>
      <c r="AM14" s="425"/>
      <c r="AN14" s="425"/>
      <c r="AO14" s="425"/>
      <c r="AP14" s="425"/>
      <c r="AQ14" s="425"/>
      <c r="AR14" s="425"/>
      <c r="AS14" s="425"/>
    </row>
    <row r="15" spans="1:45" x14ac:dyDescent="0.3">
      <c r="A15" s="1"/>
      <c r="B15" s="426" t="s">
        <v>318</v>
      </c>
      <c r="C15" s="453">
        <v>67.587949999999992</v>
      </c>
      <c r="D15" s="412">
        <v>-16.666666666666664</v>
      </c>
      <c r="E15" s="455">
        <v>474.27398999999997</v>
      </c>
      <c r="F15" s="572">
        <v>-3.0558837339394405</v>
      </c>
      <c r="G15" s="455">
        <v>851.52738999999985</v>
      </c>
      <c r="H15" s="572">
        <v>-33.885142612963342</v>
      </c>
      <c r="I15" s="635">
        <v>0.22928053836948542</v>
      </c>
      <c r="J15" s="1"/>
    </row>
    <row r="16" spans="1:45" x14ac:dyDescent="0.3">
      <c r="A16" s="1"/>
      <c r="B16" s="426" t="s">
        <v>315</v>
      </c>
      <c r="C16" s="453">
        <v>0</v>
      </c>
      <c r="D16" s="412" t="s">
        <v>140</v>
      </c>
      <c r="E16" s="455">
        <v>0</v>
      </c>
      <c r="F16" s="572">
        <v>-100</v>
      </c>
      <c r="G16" s="455">
        <v>872.91105000000005</v>
      </c>
      <c r="H16" s="572">
        <v>-31.338160157357827</v>
      </c>
      <c r="I16" s="635">
        <v>0.23503825930094022</v>
      </c>
      <c r="J16" s="1"/>
    </row>
    <row r="17" spans="1:45" s="427" customFormat="1" ht="14.5" x14ac:dyDescent="0.35">
      <c r="A17" s="425"/>
      <c r="B17" s="11" t="s">
        <v>630</v>
      </c>
      <c r="C17" s="451">
        <v>2216.4018599999999</v>
      </c>
      <c r="D17" s="142">
        <v>1445.7705454660086</v>
      </c>
      <c r="E17" s="454">
        <v>5112.0771899999991</v>
      </c>
      <c r="F17" s="149">
        <v>33.110653838017321</v>
      </c>
      <c r="G17" s="454">
        <v>7640.8147499999977</v>
      </c>
      <c r="H17" s="149">
        <v>-27.146751251380486</v>
      </c>
      <c r="I17" s="492">
        <v>2.0573502861270323</v>
      </c>
      <c r="J17" s="425"/>
      <c r="K17" s="425"/>
      <c r="L17" s="425"/>
      <c r="M17" s="425"/>
      <c r="N17" s="425"/>
      <c r="O17" s="425"/>
      <c r="P17" s="425"/>
      <c r="Q17" s="425"/>
      <c r="R17" s="425"/>
      <c r="S17" s="425"/>
      <c r="T17" s="425"/>
      <c r="U17" s="425"/>
      <c r="V17" s="425"/>
      <c r="W17" s="425"/>
      <c r="X17" s="425"/>
      <c r="Y17" s="425"/>
      <c r="Z17" s="425"/>
      <c r="AA17" s="425"/>
      <c r="AB17" s="425"/>
      <c r="AC17" s="425"/>
      <c r="AD17" s="425"/>
      <c r="AE17" s="425"/>
      <c r="AF17" s="425"/>
      <c r="AG17" s="425"/>
      <c r="AH17" s="425"/>
      <c r="AI17" s="425"/>
      <c r="AJ17" s="425"/>
      <c r="AK17" s="425"/>
      <c r="AL17" s="425"/>
      <c r="AM17" s="425"/>
      <c r="AN17" s="425"/>
      <c r="AO17" s="425"/>
      <c r="AP17" s="425"/>
      <c r="AQ17" s="425"/>
      <c r="AR17" s="425"/>
      <c r="AS17" s="425"/>
    </row>
    <row r="18" spans="1:45" s="427" customFormat="1" ht="14.5" x14ac:dyDescent="0.35">
      <c r="A18" s="425"/>
      <c r="B18" s="11" t="s">
        <v>206</v>
      </c>
      <c r="C18" s="451">
        <v>5473.0649799999992</v>
      </c>
      <c r="D18" s="142">
        <v>67.495739720084785</v>
      </c>
      <c r="E18" s="454">
        <v>37172.250449999992</v>
      </c>
      <c r="F18" s="149">
        <v>41.838010091847572</v>
      </c>
      <c r="G18" s="454">
        <v>53593.286439999996</v>
      </c>
      <c r="H18" s="149">
        <v>-10.105126042634494</v>
      </c>
      <c r="I18" s="492">
        <v>14.430419634479691</v>
      </c>
      <c r="J18" s="425"/>
      <c r="K18" s="425"/>
      <c r="L18" s="425"/>
      <c r="M18" s="425"/>
      <c r="N18" s="425"/>
      <c r="O18" s="425"/>
      <c r="P18" s="425"/>
      <c r="Q18" s="425"/>
      <c r="R18" s="425"/>
      <c r="S18" s="425"/>
      <c r="T18" s="425"/>
      <c r="U18" s="425"/>
      <c r="V18" s="425"/>
      <c r="W18" s="425"/>
      <c r="X18" s="425"/>
      <c r="Y18" s="425"/>
      <c r="Z18" s="425"/>
      <c r="AA18" s="425"/>
      <c r="AB18" s="425"/>
      <c r="AC18" s="425"/>
      <c r="AD18" s="425"/>
      <c r="AE18" s="425"/>
      <c r="AF18" s="425"/>
      <c r="AG18" s="425"/>
      <c r="AH18" s="425"/>
      <c r="AI18" s="425"/>
      <c r="AJ18" s="425"/>
      <c r="AK18" s="425"/>
      <c r="AL18" s="425"/>
      <c r="AM18" s="425"/>
      <c r="AN18" s="425"/>
      <c r="AO18" s="425"/>
      <c r="AP18" s="425"/>
      <c r="AQ18" s="425"/>
      <c r="AR18" s="425"/>
      <c r="AS18" s="425"/>
    </row>
    <row r="19" spans="1:45" x14ac:dyDescent="0.3">
      <c r="A19" s="160" t="s">
        <v>434</v>
      </c>
      <c r="B19" s="145"/>
      <c r="C19" s="452">
        <v>8207.2820800000009</v>
      </c>
      <c r="D19" s="148">
        <v>104.60157941655703</v>
      </c>
      <c r="E19" s="452">
        <v>45943.056099999994</v>
      </c>
      <c r="F19" s="148">
        <v>36.689565427021719</v>
      </c>
      <c r="G19" s="452">
        <v>73529.105209999994</v>
      </c>
      <c r="H19" s="224">
        <v>-12.364761304305008</v>
      </c>
      <c r="I19" s="148">
        <v>19.798297772166013</v>
      </c>
      <c r="J19" s="1"/>
    </row>
    <row r="20" spans="1:45" s="427" customFormat="1" ht="14.5" x14ac:dyDescent="0.35">
      <c r="A20" s="425"/>
      <c r="B20" s="11" t="s">
        <v>319</v>
      </c>
      <c r="C20" s="451">
        <v>0</v>
      </c>
      <c r="D20" s="142" t="s">
        <v>140</v>
      </c>
      <c r="E20" s="454">
        <v>0</v>
      </c>
      <c r="F20" s="149">
        <v>-100</v>
      </c>
      <c r="G20" s="454">
        <v>2320.5466699999997</v>
      </c>
      <c r="H20" s="149">
        <v>-78.902087822582274</v>
      </c>
      <c r="I20" s="492">
        <v>0.62482569093768869</v>
      </c>
      <c r="J20" s="425"/>
      <c r="K20" s="425"/>
      <c r="L20" s="425"/>
      <c r="M20" s="425"/>
      <c r="N20" s="425"/>
      <c r="O20" s="425"/>
      <c r="P20" s="425"/>
      <c r="Q20" s="425"/>
      <c r="R20" s="425"/>
      <c r="S20" s="425"/>
      <c r="T20" s="425"/>
      <c r="U20" s="425"/>
      <c r="V20" s="425"/>
      <c r="W20" s="425"/>
      <c r="X20" s="425"/>
      <c r="Y20" s="425"/>
      <c r="Z20" s="425"/>
      <c r="AA20" s="425"/>
      <c r="AB20" s="425"/>
      <c r="AC20" s="425"/>
      <c r="AD20" s="425"/>
      <c r="AE20" s="425"/>
      <c r="AF20" s="425"/>
      <c r="AG20" s="425"/>
      <c r="AH20" s="425"/>
      <c r="AI20" s="425"/>
      <c r="AJ20" s="425"/>
      <c r="AK20" s="425"/>
      <c r="AL20" s="425"/>
      <c r="AM20" s="425"/>
      <c r="AN20" s="425"/>
      <c r="AO20" s="425"/>
      <c r="AP20" s="425"/>
      <c r="AQ20" s="425"/>
      <c r="AR20" s="425"/>
      <c r="AS20" s="425"/>
    </row>
    <row r="21" spans="1:45" s="427" customFormat="1" ht="14.5" x14ac:dyDescent="0.35">
      <c r="A21" s="160" t="s">
        <v>333</v>
      </c>
      <c r="B21" s="145"/>
      <c r="C21" s="452">
        <v>0</v>
      </c>
      <c r="D21" s="148" t="s">
        <v>140</v>
      </c>
      <c r="E21" s="452">
        <v>0</v>
      </c>
      <c r="F21" s="148">
        <v>-100</v>
      </c>
      <c r="G21" s="452">
        <v>2320.5466699999997</v>
      </c>
      <c r="H21" s="224">
        <v>-78.902087822582274</v>
      </c>
      <c r="I21" s="148">
        <v>0.62482569093768869</v>
      </c>
      <c r="J21" s="712"/>
      <c r="K21" s="425"/>
      <c r="L21" s="425"/>
      <c r="M21" s="425"/>
      <c r="N21" s="425"/>
      <c r="O21" s="425"/>
      <c r="P21" s="425"/>
      <c r="Q21" s="425"/>
      <c r="R21" s="425"/>
      <c r="S21" s="425"/>
      <c r="T21" s="425"/>
      <c r="U21" s="425"/>
      <c r="V21" s="425"/>
      <c r="W21" s="425"/>
      <c r="X21" s="425"/>
      <c r="Y21" s="425"/>
      <c r="Z21" s="425"/>
      <c r="AA21" s="425"/>
      <c r="AB21" s="425"/>
      <c r="AC21" s="425"/>
      <c r="AD21" s="425"/>
      <c r="AE21" s="425"/>
      <c r="AF21" s="425"/>
      <c r="AG21" s="425"/>
      <c r="AH21" s="425"/>
      <c r="AI21" s="425"/>
      <c r="AJ21" s="425"/>
      <c r="AK21" s="425"/>
      <c r="AL21" s="425"/>
      <c r="AM21" s="425"/>
      <c r="AN21" s="425"/>
      <c r="AO21" s="425"/>
      <c r="AP21" s="425"/>
      <c r="AQ21" s="425"/>
      <c r="AR21" s="425"/>
      <c r="AS21" s="425"/>
    </row>
    <row r="22" spans="1:45" s="427" customFormat="1" ht="14.5" x14ac:dyDescent="0.35">
      <c r="A22" s="425"/>
      <c r="B22" s="11" t="s">
        <v>209</v>
      </c>
      <c r="C22" s="451">
        <v>0</v>
      </c>
      <c r="D22" s="412">
        <v>-100</v>
      </c>
      <c r="E22" s="454">
        <v>3071.0265499999996</v>
      </c>
      <c r="F22" s="149">
        <v>-66.898336534315206</v>
      </c>
      <c r="G22" s="454">
        <v>14452.607520000001</v>
      </c>
      <c r="H22" s="149">
        <v>27.548882470853599</v>
      </c>
      <c r="I22" s="492">
        <v>3.891479794946437</v>
      </c>
      <c r="J22" s="425"/>
      <c r="K22" s="425"/>
      <c r="L22" s="425"/>
      <c r="M22" s="425"/>
      <c r="N22" s="425"/>
      <c r="O22" s="425"/>
      <c r="P22" s="425"/>
      <c r="Q22" s="425"/>
      <c r="R22" s="425"/>
      <c r="S22" s="425"/>
      <c r="T22" s="425"/>
      <c r="U22" s="425"/>
      <c r="V22" s="425"/>
      <c r="W22" s="425"/>
      <c r="X22" s="425"/>
      <c r="Y22" s="425"/>
      <c r="Z22" s="425"/>
      <c r="AA22" s="425"/>
      <c r="AB22" s="425"/>
      <c r="AC22" s="425"/>
      <c r="AD22" s="425"/>
      <c r="AE22" s="425"/>
      <c r="AF22" s="425"/>
      <c r="AG22" s="425"/>
      <c r="AH22" s="425"/>
      <c r="AI22" s="425"/>
      <c r="AJ22" s="425"/>
      <c r="AK22" s="425"/>
      <c r="AL22" s="425"/>
      <c r="AM22" s="425"/>
      <c r="AN22" s="425"/>
      <c r="AO22" s="425"/>
      <c r="AP22" s="425"/>
      <c r="AQ22" s="425"/>
      <c r="AR22" s="425"/>
      <c r="AS22" s="425"/>
    </row>
    <row r="23" spans="1:45" ht="14.5" x14ac:dyDescent="0.35">
      <c r="A23" s="425"/>
      <c r="B23" s="11" t="s">
        <v>210</v>
      </c>
      <c r="C23" s="451">
        <v>10459.95354</v>
      </c>
      <c r="D23" s="412">
        <v>-13.111898332807362</v>
      </c>
      <c r="E23" s="454">
        <v>64229.738819999991</v>
      </c>
      <c r="F23" s="149">
        <v>4.327230253311436</v>
      </c>
      <c r="G23" s="454">
        <v>131166.19102</v>
      </c>
      <c r="H23" s="149">
        <v>3.7604624950983467</v>
      </c>
      <c r="I23" s="492">
        <v>35.317542625305769</v>
      </c>
      <c r="J23" s="1"/>
    </row>
    <row r="24" spans="1:45" ht="14.5" x14ac:dyDescent="0.35">
      <c r="A24" s="425"/>
      <c r="B24" s="426" t="s">
        <v>318</v>
      </c>
      <c r="C24" s="453">
        <v>9977.8156200000012</v>
      </c>
      <c r="D24" s="412">
        <v>26.459316466120196</v>
      </c>
      <c r="E24" s="455">
        <v>59634.893700000001</v>
      </c>
      <c r="F24" s="572">
        <v>13.234853923411491</v>
      </c>
      <c r="G24" s="455">
        <v>114148.89404000003</v>
      </c>
      <c r="H24" s="572">
        <v>6.7789218165153988</v>
      </c>
      <c r="I24" s="635">
        <v>30.735499746840272</v>
      </c>
      <c r="J24" s="1"/>
    </row>
    <row r="25" spans="1:45" ht="14.5" x14ac:dyDescent="0.35">
      <c r="A25" s="425"/>
      <c r="B25" s="426" t="s">
        <v>315</v>
      </c>
      <c r="C25" s="453">
        <v>482.13792000000007</v>
      </c>
      <c r="D25" s="412">
        <v>-88.377401578213153</v>
      </c>
      <c r="E25" s="455">
        <v>4594.84512</v>
      </c>
      <c r="F25" s="572">
        <v>-48.377544850232901</v>
      </c>
      <c r="G25" s="455">
        <v>17017.296979999999</v>
      </c>
      <c r="H25" s="572">
        <v>-12.778378832367443</v>
      </c>
      <c r="I25" s="635">
        <v>4.5820428784655052</v>
      </c>
      <c r="J25" s="1"/>
    </row>
    <row r="26" spans="1:45" x14ac:dyDescent="0.3">
      <c r="A26" s="1"/>
      <c r="B26" s="11" t="s">
        <v>211</v>
      </c>
      <c r="C26" s="451">
        <v>0</v>
      </c>
      <c r="D26" s="142" t="s">
        <v>140</v>
      </c>
      <c r="E26" s="454">
        <v>1069.4044699999999</v>
      </c>
      <c r="F26" s="149">
        <v>9.226470743754895</v>
      </c>
      <c r="G26" s="454">
        <v>1069.4044699999999</v>
      </c>
      <c r="H26" s="149">
        <v>9.226470743754895</v>
      </c>
      <c r="I26" s="492">
        <v>0.28794567913585756</v>
      </c>
      <c r="J26" s="1"/>
    </row>
    <row r="27" spans="1:45" x14ac:dyDescent="0.3">
      <c r="A27" s="1"/>
      <c r="B27" s="11" t="s">
        <v>643</v>
      </c>
      <c r="C27" s="451">
        <v>0</v>
      </c>
      <c r="D27" s="142" t="s">
        <v>140</v>
      </c>
      <c r="E27" s="454">
        <v>1926.5878500000001</v>
      </c>
      <c r="F27" s="149">
        <v>6.7751303623881309</v>
      </c>
      <c r="G27" s="454">
        <v>2611.8673100000001</v>
      </c>
      <c r="H27" s="149">
        <v>-34.587258529914848</v>
      </c>
      <c r="I27" s="492">
        <v>0.70326609574644428</v>
      </c>
      <c r="J27" s="1"/>
    </row>
    <row r="28" spans="1:45" x14ac:dyDescent="0.3">
      <c r="A28" s="1"/>
      <c r="B28" s="11" t="s">
        <v>212</v>
      </c>
      <c r="C28" s="451">
        <v>0</v>
      </c>
      <c r="D28" s="142" t="s">
        <v>140</v>
      </c>
      <c r="E28" s="454">
        <v>0</v>
      </c>
      <c r="F28" s="149" t="s">
        <v>140</v>
      </c>
      <c r="G28" s="454">
        <v>1033.6419799999999</v>
      </c>
      <c r="H28" s="149" t="s">
        <v>140</v>
      </c>
      <c r="I28" s="492">
        <v>0.27831634359489121</v>
      </c>
      <c r="J28" s="1"/>
    </row>
    <row r="29" spans="1:45" x14ac:dyDescent="0.3">
      <c r="A29" s="1"/>
      <c r="B29" s="11" t="s">
        <v>665</v>
      </c>
      <c r="C29" s="451">
        <v>0</v>
      </c>
      <c r="D29" s="142" t="s">
        <v>140</v>
      </c>
      <c r="E29" s="454">
        <v>128.86913999999999</v>
      </c>
      <c r="F29" s="149" t="s">
        <v>140</v>
      </c>
      <c r="G29" s="454">
        <v>2343.9323300000001</v>
      </c>
      <c r="H29" s="149" t="s">
        <v>140</v>
      </c>
      <c r="I29" s="492">
        <v>0.63112246632964153</v>
      </c>
      <c r="J29" s="1"/>
    </row>
    <row r="30" spans="1:45" x14ac:dyDescent="0.3">
      <c r="A30" s="1"/>
      <c r="B30" s="11" t="s">
        <v>673</v>
      </c>
      <c r="C30" s="451">
        <v>0</v>
      </c>
      <c r="D30" s="142" t="s">
        <v>140</v>
      </c>
      <c r="E30" s="454">
        <v>1884.6483800000001</v>
      </c>
      <c r="F30" s="149" t="s">
        <v>140</v>
      </c>
      <c r="G30" s="454">
        <v>1884.6483800000001</v>
      </c>
      <c r="H30" s="149" t="s">
        <v>140</v>
      </c>
      <c r="I30" s="732">
        <v>0.5074566012534002</v>
      </c>
      <c r="J30" s="1"/>
    </row>
    <row r="31" spans="1:45" x14ac:dyDescent="0.3">
      <c r="A31" s="1"/>
      <c r="B31" s="11" t="s">
        <v>214</v>
      </c>
      <c r="C31" s="451">
        <v>3023.9176699999998</v>
      </c>
      <c r="D31" s="142">
        <v>47.737235157795517</v>
      </c>
      <c r="E31" s="454">
        <v>13793.174730000001</v>
      </c>
      <c r="F31" s="149">
        <v>-3.4306518418998677</v>
      </c>
      <c r="G31" s="454">
        <v>26666.753969999998</v>
      </c>
      <c r="H31" s="149">
        <v>6.4927744471109037</v>
      </c>
      <c r="I31" s="732">
        <v>7.1802361011643017</v>
      </c>
      <c r="J31" s="1"/>
    </row>
    <row r="32" spans="1:45" x14ac:dyDescent="0.3">
      <c r="A32" s="160" t="s">
        <v>435</v>
      </c>
      <c r="B32" s="145"/>
      <c r="C32" s="452">
        <v>13483.871210000001</v>
      </c>
      <c r="D32" s="148">
        <v>-21.771643976359943</v>
      </c>
      <c r="E32" s="452">
        <v>86103.449939999977</v>
      </c>
      <c r="F32" s="148">
        <v>-2.0547811365778319</v>
      </c>
      <c r="G32" s="452">
        <v>181229.04698000001</v>
      </c>
      <c r="H32" s="224">
        <v>8.0310719803222508</v>
      </c>
      <c r="I32" s="148">
        <v>48.79736570747675</v>
      </c>
      <c r="J32" s="1"/>
    </row>
    <row r="33" spans="1:10" x14ac:dyDescent="0.3">
      <c r="A33" s="1"/>
      <c r="B33" s="11" t="s">
        <v>651</v>
      </c>
      <c r="C33" s="451">
        <v>0</v>
      </c>
      <c r="D33" s="142" t="s">
        <v>140</v>
      </c>
      <c r="E33" s="454">
        <v>0</v>
      </c>
      <c r="F33" s="149" t="s">
        <v>140</v>
      </c>
      <c r="G33" s="454">
        <v>0</v>
      </c>
      <c r="H33" s="149">
        <v>-100</v>
      </c>
      <c r="I33" s="737">
        <v>0</v>
      </c>
      <c r="J33" s="713"/>
    </row>
    <row r="34" spans="1:10" x14ac:dyDescent="0.3">
      <c r="A34" s="160" t="s">
        <v>451</v>
      </c>
      <c r="B34" s="145"/>
      <c r="C34" s="452">
        <v>0</v>
      </c>
      <c r="D34" s="148" t="s">
        <v>140</v>
      </c>
      <c r="E34" s="452">
        <v>0</v>
      </c>
      <c r="F34" s="148" t="s">
        <v>140</v>
      </c>
      <c r="G34" s="452">
        <v>0</v>
      </c>
      <c r="H34" s="224">
        <v>-100</v>
      </c>
      <c r="I34" s="747">
        <v>0</v>
      </c>
      <c r="J34" s="1"/>
    </row>
    <row r="35" spans="1:10" x14ac:dyDescent="0.3">
      <c r="A35" s="656" t="s">
        <v>114</v>
      </c>
      <c r="B35" s="657"/>
      <c r="C35" s="657">
        <v>25883.721179999997</v>
      </c>
      <c r="D35" s="658">
        <v>-6.1756012786354741</v>
      </c>
      <c r="E35" s="150">
        <v>189090.50287999999</v>
      </c>
      <c r="F35" s="658">
        <v>-0.17437117424583135</v>
      </c>
      <c r="G35" s="150">
        <v>371391.04611999996</v>
      </c>
      <c r="H35" s="658">
        <v>5.4561363176359219</v>
      </c>
      <c r="I35" s="660">
        <v>100</v>
      </c>
      <c r="J35" s="166"/>
    </row>
    <row r="36" spans="1:10" x14ac:dyDescent="0.3">
      <c r="A36" s="669" t="s">
        <v>320</v>
      </c>
      <c r="B36" s="686"/>
      <c r="C36" s="181">
        <v>12712.032719999999</v>
      </c>
      <c r="D36" s="155">
        <v>47.233914237656379</v>
      </c>
      <c r="E36" s="513">
        <v>68405.699349999995</v>
      </c>
      <c r="F36" s="514">
        <v>16.34182722193697</v>
      </c>
      <c r="G36" s="513">
        <v>133211.80176000003</v>
      </c>
      <c r="H36" s="514">
        <v>3.4061056222355162</v>
      </c>
      <c r="I36" s="514">
        <v>35.868339625225651</v>
      </c>
      <c r="J36" s="1"/>
    </row>
    <row r="37" spans="1:10" x14ac:dyDescent="0.3">
      <c r="A37" s="669" t="s">
        <v>321</v>
      </c>
      <c r="B37" s="686"/>
      <c r="C37" s="181">
        <v>13171.688460000001</v>
      </c>
      <c r="D37" s="155">
        <v>-30.505270364471045</v>
      </c>
      <c r="E37" s="513">
        <v>120684.80353</v>
      </c>
      <c r="F37" s="514">
        <v>-7.6087510443919104</v>
      </c>
      <c r="G37" s="513">
        <v>238179.24435999998</v>
      </c>
      <c r="H37" s="514">
        <v>6.6385438201948972</v>
      </c>
      <c r="I37" s="514">
        <v>64.131660374774356</v>
      </c>
      <c r="J37" s="1"/>
    </row>
    <row r="38" spans="1:10" ht="14.25" customHeight="1" x14ac:dyDescent="0.3">
      <c r="A38" s="469" t="s">
        <v>438</v>
      </c>
      <c r="B38" s="153"/>
      <c r="C38" s="405">
        <v>5861.3885400000008</v>
      </c>
      <c r="D38" s="406">
        <v>20.171218673198098</v>
      </c>
      <c r="E38" s="407">
        <v>64749.406039999994</v>
      </c>
      <c r="F38" s="408">
        <v>-2.9313594265741405</v>
      </c>
      <c r="G38" s="407">
        <v>128309.76191</v>
      </c>
      <c r="H38" s="408">
        <v>19.468692383547541</v>
      </c>
      <c r="I38" s="408">
        <v>34.548426315194988</v>
      </c>
      <c r="J38" s="1"/>
    </row>
    <row r="39" spans="1:10" s="1" customFormat="1" ht="15" customHeight="1" x14ac:dyDescent="0.3">
      <c r="A39" s="469" t="s">
        <v>439</v>
      </c>
      <c r="B39" s="153"/>
      <c r="C39" s="405">
        <v>20022.332639999993</v>
      </c>
      <c r="D39" s="406">
        <v>-11.834259164500409</v>
      </c>
      <c r="E39" s="407">
        <v>124341.09684</v>
      </c>
      <c r="F39" s="408">
        <v>1.3242450832145414</v>
      </c>
      <c r="G39" s="407">
        <v>243081.28420999995</v>
      </c>
      <c r="H39" s="406">
        <v>-0.69216234244579833</v>
      </c>
      <c r="I39" s="408">
        <v>65.451573684805027</v>
      </c>
    </row>
    <row r="40" spans="1:10" s="1" customFormat="1" ht="15" customHeight="1" x14ac:dyDescent="0.3">
      <c r="A40" s="669" t="s">
        <v>440</v>
      </c>
      <c r="B40" s="686"/>
      <c r="C40" s="181">
        <v>2666.6291499999998</v>
      </c>
      <c r="D40" s="155">
        <v>302.41395481368949</v>
      </c>
      <c r="E40" s="513">
        <v>8296.5316599999987</v>
      </c>
      <c r="F40" s="514">
        <v>47.019318080381971</v>
      </c>
      <c r="G40" s="513">
        <v>18211.38033</v>
      </c>
      <c r="H40" s="514">
        <v>-16.179254153642468</v>
      </c>
      <c r="I40" s="514">
        <v>4.9035593400158959</v>
      </c>
    </row>
    <row r="41" spans="1:10" s="1" customFormat="1" x14ac:dyDescent="0.3">
      <c r="I41" s="55" t="s">
        <v>217</v>
      </c>
    </row>
    <row r="42" spans="1:10" s="1" customFormat="1" x14ac:dyDescent="0.3">
      <c r="A42" s="830" t="s">
        <v>622</v>
      </c>
      <c r="B42" s="830"/>
      <c r="C42" s="830"/>
      <c r="D42" s="830"/>
      <c r="E42" s="830"/>
      <c r="F42" s="830"/>
      <c r="G42" s="830"/>
      <c r="H42" s="830"/>
      <c r="I42" s="830"/>
    </row>
    <row r="43" spans="1:10" s="1" customFormat="1" x14ac:dyDescent="0.3">
      <c r="A43" s="428" t="s">
        <v>464</v>
      </c>
      <c r="I43" s="652"/>
    </row>
    <row r="44" spans="1:10" s="1" customFormat="1" x14ac:dyDescent="0.3"/>
    <row r="45" spans="1:10" s="1" customFormat="1" x14ac:dyDescent="0.3"/>
    <row r="46" spans="1:10" s="1" customFormat="1" x14ac:dyDescent="0.3"/>
    <row r="47" spans="1:10" s="1" customFormat="1" x14ac:dyDescent="0.3"/>
    <row r="48" spans="1:10" s="1" customFormat="1" x14ac:dyDescent="0.3"/>
    <row r="49" spans="12:23" s="1" customFormat="1" x14ac:dyDescent="0.3"/>
    <row r="50" spans="12:23" s="1" customFormat="1" x14ac:dyDescent="0.3"/>
    <row r="51" spans="12:23" s="1" customFormat="1" x14ac:dyDescent="0.3"/>
    <row r="52" spans="12:23" s="1" customFormat="1" x14ac:dyDescent="0.3">
      <c r="L52" s="18"/>
      <c r="M52" s="18"/>
      <c r="N52" s="18"/>
      <c r="O52" s="18"/>
      <c r="P52" s="18"/>
      <c r="Q52" s="18"/>
      <c r="R52" s="18"/>
      <c r="S52" s="18"/>
      <c r="T52" s="18"/>
      <c r="U52" s="18"/>
      <c r="V52" s="533"/>
      <c r="W52" s="161"/>
    </row>
    <row r="53" spans="12:23" s="1" customFormat="1" x14ac:dyDescent="0.3">
      <c r="L53" s="80"/>
      <c r="M53" s="541"/>
      <c r="N53" s="570"/>
      <c r="O53" s="570"/>
      <c r="P53" s="570"/>
      <c r="Q53" s="570"/>
      <c r="R53" s="18"/>
      <c r="S53" s="18"/>
      <c r="T53" s="18"/>
      <c r="U53" s="18"/>
      <c r="V53" s="18"/>
      <c r="W53" s="18"/>
    </row>
    <row r="54" spans="12:23" s="1" customFormat="1" x14ac:dyDescent="0.3"/>
    <row r="55" spans="12:23" s="1" customFormat="1" x14ac:dyDescent="0.3"/>
    <row r="56" spans="12:23" s="1" customFormat="1" x14ac:dyDescent="0.3"/>
    <row r="57" spans="12:23" s="1" customFormat="1" x14ac:dyDescent="0.3"/>
    <row r="58" spans="12:23" s="1" customFormat="1" x14ac:dyDescent="0.3"/>
    <row r="59" spans="12:23" s="1" customFormat="1" x14ac:dyDescent="0.3"/>
    <row r="60" spans="12:23" s="1" customFormat="1" x14ac:dyDescent="0.3"/>
    <row r="61" spans="12:23" s="1" customFormat="1" x14ac:dyDescent="0.3"/>
    <row r="62" spans="12:23" s="1" customFormat="1" x14ac:dyDescent="0.3"/>
    <row r="63" spans="12:23" s="1" customFormat="1" x14ac:dyDescent="0.3"/>
    <row r="64" spans="12:23" s="1" customFormat="1" x14ac:dyDescent="0.3"/>
    <row r="65" s="1" customFormat="1" x14ac:dyDescent="0.3"/>
    <row r="66" s="1" customFormat="1" x14ac:dyDescent="0.3"/>
    <row r="67" s="1" customFormat="1" x14ac:dyDescent="0.3"/>
    <row r="68" s="1" customFormat="1" x14ac:dyDescent="0.3"/>
    <row r="69" s="1" customFormat="1" x14ac:dyDescent="0.3"/>
    <row r="70" s="1" customFormat="1" x14ac:dyDescent="0.3"/>
    <row r="71" s="1" customFormat="1" x14ac:dyDescent="0.3"/>
    <row r="72" s="1" customFormat="1" x14ac:dyDescent="0.3"/>
    <row r="73" s="1" customFormat="1" x14ac:dyDescent="0.3"/>
    <row r="74" s="1" customFormat="1" x14ac:dyDescent="0.3"/>
    <row r="75" s="1" customFormat="1" x14ac:dyDescent="0.3"/>
    <row r="76" s="1" customFormat="1" x14ac:dyDescent="0.3"/>
    <row r="77" s="1" customFormat="1" x14ac:dyDescent="0.3"/>
    <row r="78" s="1" customFormat="1" x14ac:dyDescent="0.3"/>
    <row r="79" s="1" customFormat="1" x14ac:dyDescent="0.3"/>
    <row r="80" s="1" customFormat="1" x14ac:dyDescent="0.3"/>
    <row r="81" s="1" customFormat="1" x14ac:dyDescent="0.3"/>
    <row r="82" s="1" customFormat="1" x14ac:dyDescent="0.3"/>
    <row r="83" s="1" customFormat="1" x14ac:dyDescent="0.3"/>
    <row r="84" s="1" customFormat="1" x14ac:dyDescent="0.3"/>
    <row r="85" s="1" customFormat="1" x14ac:dyDescent="0.3"/>
    <row r="86" s="1" customFormat="1" x14ac:dyDescent="0.3"/>
    <row r="87" s="1" customFormat="1" x14ac:dyDescent="0.3"/>
    <row r="88" s="1" customFormat="1" x14ac:dyDescent="0.3"/>
    <row r="89" s="1" customFormat="1" x14ac:dyDescent="0.3"/>
    <row r="90" s="1" customFormat="1" x14ac:dyDescent="0.3"/>
    <row r="91" s="1" customFormat="1" x14ac:dyDescent="0.3"/>
    <row r="92" s="1" customFormat="1" x14ac:dyDescent="0.3"/>
    <row r="93" s="1" customFormat="1" x14ac:dyDescent="0.3"/>
    <row r="94" s="1" customFormat="1" x14ac:dyDescent="0.3"/>
    <row r="95" s="1" customFormat="1" x14ac:dyDescent="0.3"/>
    <row r="96" s="1" customFormat="1" x14ac:dyDescent="0.3"/>
    <row r="97" s="1" customFormat="1" x14ac:dyDescent="0.3"/>
    <row r="98" s="1" customFormat="1" x14ac:dyDescent="0.3"/>
    <row r="99" s="1" customFormat="1" x14ac:dyDescent="0.3"/>
    <row r="100" s="1" customFormat="1" x14ac:dyDescent="0.3"/>
    <row r="101" s="1" customFormat="1" x14ac:dyDescent="0.3"/>
    <row r="102" s="1" customFormat="1" x14ac:dyDescent="0.3"/>
    <row r="103" s="1" customFormat="1" x14ac:dyDescent="0.3"/>
    <row r="104" s="1" customFormat="1" x14ac:dyDescent="0.3"/>
    <row r="105" s="1" customFormat="1" x14ac:dyDescent="0.3"/>
    <row r="106" s="1" customFormat="1" x14ac:dyDescent="0.3"/>
    <row r="107" s="1" customFormat="1" x14ac:dyDescent="0.3"/>
    <row r="108" s="1" customFormat="1" x14ac:dyDescent="0.3"/>
    <row r="109" s="1" customFormat="1" x14ac:dyDescent="0.3"/>
    <row r="110" s="1" customFormat="1" x14ac:dyDescent="0.3"/>
    <row r="111" s="1" customFormat="1" x14ac:dyDescent="0.3"/>
    <row r="112" s="1" customFormat="1" x14ac:dyDescent="0.3"/>
    <row r="113" s="1" customFormat="1" x14ac:dyDescent="0.3"/>
    <row r="114" s="1" customFormat="1" x14ac:dyDescent="0.3"/>
    <row r="115" s="1" customFormat="1" x14ac:dyDescent="0.3"/>
    <row r="116" s="1" customFormat="1" x14ac:dyDescent="0.3"/>
    <row r="117" s="1" customFormat="1" x14ac:dyDescent="0.3"/>
    <row r="118" s="1" customFormat="1" x14ac:dyDescent="0.3"/>
    <row r="119" s="1" customFormat="1" x14ac:dyDescent="0.3"/>
    <row r="120" s="1" customFormat="1" x14ac:dyDescent="0.3"/>
    <row r="121" s="1" customFormat="1" x14ac:dyDescent="0.3"/>
    <row r="122" s="1" customFormat="1" x14ac:dyDescent="0.3"/>
    <row r="123" s="1" customFormat="1" x14ac:dyDescent="0.3"/>
    <row r="124" s="1" customFormat="1" x14ac:dyDescent="0.3"/>
    <row r="125" s="1" customFormat="1" x14ac:dyDescent="0.3"/>
    <row r="126" s="1" customFormat="1" x14ac:dyDescent="0.3"/>
    <row r="127" s="1" customFormat="1" x14ac:dyDescent="0.3"/>
    <row r="128" s="1" customFormat="1" x14ac:dyDescent="0.3"/>
    <row r="129" s="1" customFormat="1" x14ac:dyDescent="0.3"/>
    <row r="130" s="1" customFormat="1" x14ac:dyDescent="0.3"/>
    <row r="131" s="1" customFormat="1" x14ac:dyDescent="0.3"/>
    <row r="132" s="1" customFormat="1" x14ac:dyDescent="0.3"/>
    <row r="133" s="1" customFormat="1" x14ac:dyDescent="0.3"/>
    <row r="134" s="1" customFormat="1" x14ac:dyDescent="0.3"/>
    <row r="135" s="1" customFormat="1" x14ac:dyDescent="0.3"/>
    <row r="136" s="1" customFormat="1" x14ac:dyDescent="0.3"/>
    <row r="137" s="1" customFormat="1" x14ac:dyDescent="0.3"/>
    <row r="138" s="1" customFormat="1" x14ac:dyDescent="0.3"/>
    <row r="139" s="1" customFormat="1" x14ac:dyDescent="0.3"/>
    <row r="140" s="1" customFormat="1" x14ac:dyDescent="0.3"/>
    <row r="141" s="1" customFormat="1" x14ac:dyDescent="0.3"/>
    <row r="142" s="1" customFormat="1" x14ac:dyDescent="0.3"/>
    <row r="143" s="1" customFormat="1" x14ac:dyDescent="0.3"/>
    <row r="144" s="1" customFormat="1" x14ac:dyDescent="0.3"/>
    <row r="145" s="1" customFormat="1" x14ac:dyDescent="0.3"/>
    <row r="146" s="1" customFormat="1" x14ac:dyDescent="0.3"/>
    <row r="147" s="1" customFormat="1" x14ac:dyDescent="0.3"/>
    <row r="148" s="1" customFormat="1" x14ac:dyDescent="0.3"/>
    <row r="149" s="1" customFormat="1" x14ac:dyDescent="0.3"/>
    <row r="150" s="1" customFormat="1" x14ac:dyDescent="0.3"/>
    <row r="151" s="1" customFormat="1" x14ac:dyDescent="0.3"/>
    <row r="152" s="1" customFormat="1" x14ac:dyDescent="0.3"/>
    <row r="153" s="1" customFormat="1" x14ac:dyDescent="0.3"/>
    <row r="154" s="1" customFormat="1" x14ac:dyDescent="0.3"/>
    <row r="155" s="1" customFormat="1" x14ac:dyDescent="0.3"/>
    <row r="156" s="1" customFormat="1" x14ac:dyDescent="0.3"/>
    <row r="157" s="1" customFormat="1" x14ac:dyDescent="0.3"/>
    <row r="158" s="1" customFormat="1" x14ac:dyDescent="0.3"/>
    <row r="159" s="1" customFormat="1" x14ac:dyDescent="0.3"/>
    <row r="160" s="1" customFormat="1" x14ac:dyDescent="0.3"/>
    <row r="161" s="1" customFormat="1" x14ac:dyDescent="0.3"/>
    <row r="162" s="1" customFormat="1" x14ac:dyDescent="0.3"/>
    <row r="163" s="1" customFormat="1" x14ac:dyDescent="0.3"/>
    <row r="164" s="1" customFormat="1" x14ac:dyDescent="0.3"/>
    <row r="165" s="1" customFormat="1" x14ac:dyDescent="0.3"/>
    <row r="166" s="1" customFormat="1" x14ac:dyDescent="0.3"/>
    <row r="167" s="1" customFormat="1" x14ac:dyDescent="0.3"/>
    <row r="168" s="1" customFormat="1" x14ac:dyDescent="0.3"/>
    <row r="169" s="1" customFormat="1" x14ac:dyDescent="0.3"/>
    <row r="170" s="1" customFormat="1" x14ac:dyDescent="0.3"/>
    <row r="171" s="1" customFormat="1" x14ac:dyDescent="0.3"/>
    <row r="172" s="1" customFormat="1" x14ac:dyDescent="0.3"/>
    <row r="173" s="1" customFormat="1" x14ac:dyDescent="0.3"/>
    <row r="174" s="1" customFormat="1" x14ac:dyDescent="0.3"/>
    <row r="175" s="1" customFormat="1" x14ac:dyDescent="0.3"/>
    <row r="176" s="1" customFormat="1" x14ac:dyDescent="0.3"/>
    <row r="177" s="1" customFormat="1" x14ac:dyDescent="0.3"/>
    <row r="178" s="1" customFormat="1" x14ac:dyDescent="0.3"/>
    <row r="179" s="1" customFormat="1" x14ac:dyDescent="0.3"/>
    <row r="180" s="1" customFormat="1" x14ac:dyDescent="0.3"/>
    <row r="181" s="1" customFormat="1" x14ac:dyDescent="0.3"/>
    <row r="182" s="1" customFormat="1" x14ac:dyDescent="0.3"/>
    <row r="183" s="1" customFormat="1" x14ac:dyDescent="0.3"/>
    <row r="184" s="1" customFormat="1" x14ac:dyDescent="0.3"/>
    <row r="185" s="1" customFormat="1" x14ac:dyDescent="0.3"/>
  </sheetData>
  <mergeCells count="6">
    <mergeCell ref="A42:I42"/>
    <mergeCell ref="A3:A4"/>
    <mergeCell ref="B3:B4"/>
    <mergeCell ref="C3:D3"/>
    <mergeCell ref="E3:F3"/>
    <mergeCell ref="G3:I3"/>
  </mergeCells>
  <conditionalFormatting sqref="F35:F38 F40">
    <cfRule type="cellIs" dxfId="91" priority="6" operator="between">
      <formula>0</formula>
      <formula>0.5</formula>
    </cfRule>
    <cfRule type="cellIs" dxfId="90" priority="7" operator="between">
      <formula>-0.49</formula>
      <formula>0.49</formula>
    </cfRule>
  </conditionalFormatting>
  <conditionalFormatting sqref="H35:H40">
    <cfRule type="cellIs" dxfId="89" priority="8" operator="between">
      <formula>-0.49</formula>
      <formula>0.49</formula>
    </cfRule>
  </conditionalFormatting>
  <conditionalFormatting sqref="H35:I40">
    <cfRule type="cellIs" dxfId="88" priority="4" operator="between">
      <formula>0</formula>
      <formula>0.5</formula>
    </cfRule>
  </conditionalFormatting>
  <conditionalFormatting sqref="I18:I21">
    <cfRule type="cellIs" dxfId="87" priority="31" operator="between">
      <formula>-0.5</formula>
      <formula>0.5</formula>
    </cfRule>
    <cfRule type="cellIs" dxfId="86" priority="32" operator="between">
      <formula>0</formula>
      <formula>0.49</formula>
    </cfRule>
  </conditionalFormatting>
  <conditionalFormatting sqref="I30:I31">
    <cfRule type="cellIs" dxfId="85" priority="15" operator="between">
      <formula>-0.5</formula>
      <formula>0.5</formula>
    </cfRule>
    <cfRule type="cellIs" dxfId="84" priority="16" operator="between">
      <formula>0</formula>
      <formula>0.49</formula>
    </cfRule>
  </conditionalFormatting>
  <conditionalFormatting sqref="I35:I37">
    <cfRule type="cellIs" dxfId="83" priority="1" operator="between">
      <formula>-0.5</formula>
      <formula>0.5</formula>
    </cfRule>
    <cfRule type="cellIs" dxfId="82" priority="2" operator="between">
      <formula>0</formula>
      <formula>0.49</formula>
    </cfRule>
  </conditionalFormatting>
  <conditionalFormatting sqref="I35:I40">
    <cfRule type="cellIs" dxfId="81" priority="3" stopIfTrue="1" operator="equal">
      <formula>0</formula>
    </cfRule>
    <cfRule type="cellIs" dxfId="80" priority="5" operator="between">
      <formula>0</formula>
      <formula>0.49</formula>
    </cfRule>
  </conditionalFormatting>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Hoja43"/>
  <dimension ref="A1:AE49"/>
  <sheetViews>
    <sheetView workbookViewId="0">
      <selection activeCell="H24" sqref="H24"/>
    </sheetView>
  </sheetViews>
  <sheetFormatPr baseColWidth="10" defaultRowHeight="14" x14ac:dyDescent="0.3"/>
  <cols>
    <col min="1" max="1" width="25.08203125" customWidth="1"/>
    <col min="3" max="3" width="11.58203125" bestFit="1" customWidth="1"/>
    <col min="8" max="8" width="10.08203125" customWidth="1"/>
    <col min="9" max="31" width="11" style="1"/>
    <col min="40" max="40" width="10.58203125" bestFit="1" customWidth="1"/>
  </cols>
  <sheetData>
    <row r="1" spans="1:9" x14ac:dyDescent="0.3">
      <c r="A1" s="822" t="s">
        <v>18</v>
      </c>
      <c r="B1" s="822"/>
      <c r="C1" s="822"/>
      <c r="D1" s="822"/>
      <c r="E1" s="822"/>
      <c r="F1" s="822"/>
      <c r="G1" s="1"/>
      <c r="H1" s="1"/>
    </row>
    <row r="2" spans="1:9" x14ac:dyDescent="0.3">
      <c r="A2" s="823"/>
      <c r="B2" s="823"/>
      <c r="C2" s="823"/>
      <c r="D2" s="823"/>
      <c r="E2" s="823"/>
      <c r="F2" s="823"/>
      <c r="G2" s="10"/>
      <c r="H2" s="55" t="s">
        <v>459</v>
      </c>
    </row>
    <row r="3" spans="1:9" x14ac:dyDescent="0.3">
      <c r="A3" s="11"/>
      <c r="B3" s="790">
        <f>INDICE!A3</f>
        <v>46203</v>
      </c>
      <c r="C3" s="790">
        <v>41671</v>
      </c>
      <c r="D3" s="788" t="s">
        <v>115</v>
      </c>
      <c r="E3" s="788"/>
      <c r="F3" s="788" t="s">
        <v>116</v>
      </c>
      <c r="G3" s="788"/>
      <c r="H3" s="788"/>
    </row>
    <row r="4" spans="1:9" x14ac:dyDescent="0.3">
      <c r="A4" s="253"/>
      <c r="B4" s="184" t="s">
        <v>54</v>
      </c>
      <c r="C4" s="185" t="s">
        <v>413</v>
      </c>
      <c r="D4" s="184" t="s">
        <v>54</v>
      </c>
      <c r="E4" s="185" t="s">
        <v>413</v>
      </c>
      <c r="F4" s="184" t="s">
        <v>54</v>
      </c>
      <c r="G4" s="186" t="s">
        <v>413</v>
      </c>
      <c r="H4" s="185" t="s">
        <v>463</v>
      </c>
      <c r="I4" s="55"/>
    </row>
    <row r="5" spans="1:9" ht="14.15" customHeight="1" x14ac:dyDescent="0.3">
      <c r="A5" s="409" t="s">
        <v>322</v>
      </c>
      <c r="B5" s="226">
        <v>12712.032720000001</v>
      </c>
      <c r="C5" s="227">
        <v>47.233914237656371</v>
      </c>
      <c r="D5" s="226">
        <v>68405.699349999995</v>
      </c>
      <c r="E5" s="227">
        <v>16.34182722193697</v>
      </c>
      <c r="F5" s="226">
        <v>133211.80176</v>
      </c>
      <c r="G5" s="227">
        <v>3.4061056222355042</v>
      </c>
      <c r="H5" s="227">
        <v>35.868339625225651</v>
      </c>
    </row>
    <row r="6" spans="1:9" x14ac:dyDescent="0.3">
      <c r="A6" s="402" t="s">
        <v>323</v>
      </c>
      <c r="B6" s="703">
        <v>9977.8156200000012</v>
      </c>
      <c r="C6" s="468">
        <v>26.459316466120196</v>
      </c>
      <c r="D6" s="429">
        <v>59634.893700000001</v>
      </c>
      <c r="E6" s="430">
        <v>13.234853923411491</v>
      </c>
      <c r="F6" s="429">
        <v>114148.89404000003</v>
      </c>
      <c r="G6" s="430">
        <v>6.7789218165153988</v>
      </c>
      <c r="H6" s="705">
        <v>30.735499746840272</v>
      </c>
    </row>
    <row r="7" spans="1:9" x14ac:dyDescent="0.3">
      <c r="A7" s="402" t="s">
        <v>511</v>
      </c>
      <c r="B7" s="704">
        <v>2216.4018599999999</v>
      </c>
      <c r="C7" s="500">
        <v>1445.7705454660086</v>
      </c>
      <c r="D7" s="431">
        <v>5112.0771899999991</v>
      </c>
      <c r="E7" s="500">
        <v>33.110653838017321</v>
      </c>
      <c r="F7" s="431">
        <v>7640.8147499999977</v>
      </c>
      <c r="G7" s="438">
        <v>-27.146751251380486</v>
      </c>
      <c r="H7" s="721">
        <v>2.0573502861270323</v>
      </c>
    </row>
    <row r="8" spans="1:9" x14ac:dyDescent="0.3">
      <c r="A8" s="402" t="s">
        <v>512</v>
      </c>
      <c r="B8" s="704">
        <v>517.81524000000002</v>
      </c>
      <c r="C8" s="468">
        <v>-13.751917039581238</v>
      </c>
      <c r="D8" s="429">
        <v>3658.7284599999998</v>
      </c>
      <c r="E8" s="468">
        <v>59.636672430055363</v>
      </c>
      <c r="F8" s="429">
        <v>11422.092969999996</v>
      </c>
      <c r="G8" s="468">
        <v>-0.10312584710385297</v>
      </c>
      <c r="H8" s="705">
        <v>3.0754895922583469</v>
      </c>
    </row>
    <row r="9" spans="1:9" x14ac:dyDescent="0.3">
      <c r="A9" s="409" t="s">
        <v>325</v>
      </c>
      <c r="B9" s="411">
        <v>13171.688460000001</v>
      </c>
      <c r="C9" s="227">
        <v>-30.505270364471031</v>
      </c>
      <c r="D9" s="411">
        <v>120684.80352999998</v>
      </c>
      <c r="E9" s="227">
        <v>-7.608751044391922</v>
      </c>
      <c r="F9" s="411">
        <v>238179.24435999998</v>
      </c>
      <c r="G9" s="227">
        <v>6.6385438201949132</v>
      </c>
      <c r="H9" s="227">
        <v>64.131660374774356</v>
      </c>
    </row>
    <row r="10" spans="1:9" x14ac:dyDescent="0.3">
      <c r="A10" s="402" t="s">
        <v>326</v>
      </c>
      <c r="B10" s="703">
        <v>1558.88806</v>
      </c>
      <c r="C10" s="432">
        <v>-60.512732305851337</v>
      </c>
      <c r="D10" s="429">
        <v>20294.990759999997</v>
      </c>
      <c r="E10" s="430">
        <v>-8.3706352342944594</v>
      </c>
      <c r="F10" s="429">
        <v>40380.872739999999</v>
      </c>
      <c r="G10" s="430">
        <v>7.4889762222293097</v>
      </c>
      <c r="H10" s="705">
        <v>10.872871912736571</v>
      </c>
    </row>
    <row r="11" spans="1:9" x14ac:dyDescent="0.3">
      <c r="A11" s="402" t="s">
        <v>327</v>
      </c>
      <c r="B11" s="703">
        <v>3299.3052599999996</v>
      </c>
      <c r="C11" s="430">
        <v>250.3363278601683</v>
      </c>
      <c r="D11" s="429">
        <v>29487.41675</v>
      </c>
      <c r="E11" s="73">
        <v>9.5580559184774003</v>
      </c>
      <c r="F11" s="429">
        <v>57460.491829999999</v>
      </c>
      <c r="G11" s="430">
        <v>18.108384166663175</v>
      </c>
      <c r="H11" s="705">
        <v>15.471695516168682</v>
      </c>
    </row>
    <row r="12" spans="1:9" x14ac:dyDescent="0.3">
      <c r="A12" s="402" t="s">
        <v>328</v>
      </c>
      <c r="B12" s="703">
        <v>1882.0888399999999</v>
      </c>
      <c r="C12" s="438">
        <v>-54.098841883086266</v>
      </c>
      <c r="D12" s="429">
        <v>14572.719780000001</v>
      </c>
      <c r="E12" s="430">
        <v>-24.722734301511938</v>
      </c>
      <c r="F12" s="429">
        <v>29742.257549999995</v>
      </c>
      <c r="G12" s="430">
        <v>4.1093290896168195</v>
      </c>
      <c r="H12" s="705">
        <v>8.0083399588448856</v>
      </c>
    </row>
    <row r="13" spans="1:9" x14ac:dyDescent="0.3">
      <c r="A13" s="402" t="s">
        <v>329</v>
      </c>
      <c r="B13" s="703">
        <v>2173.3646200000003</v>
      </c>
      <c r="C13" s="430">
        <v>-3.0422776233151052</v>
      </c>
      <c r="D13" s="429">
        <v>18444.869099999996</v>
      </c>
      <c r="E13" s="430">
        <v>-21.216355845088007</v>
      </c>
      <c r="F13" s="429">
        <v>36875.977559999992</v>
      </c>
      <c r="G13" s="430">
        <v>-4.0000708644229688</v>
      </c>
      <c r="H13" s="705">
        <v>9.9291509435273291</v>
      </c>
    </row>
    <row r="14" spans="1:9" x14ac:dyDescent="0.3">
      <c r="A14" s="402" t="s">
        <v>330</v>
      </c>
      <c r="B14" s="703">
        <v>2132.4973600000003</v>
      </c>
      <c r="C14" s="430">
        <v>-1.7612368607737288</v>
      </c>
      <c r="D14" s="429">
        <v>13435.774119999998</v>
      </c>
      <c r="E14" s="430">
        <v>-8.6540105957867102</v>
      </c>
      <c r="F14" s="429">
        <v>25871.304769999999</v>
      </c>
      <c r="G14" s="430">
        <v>1.3784557909091897</v>
      </c>
      <c r="H14" s="705">
        <v>6.9660550625231643</v>
      </c>
    </row>
    <row r="15" spans="1:9" x14ac:dyDescent="0.3">
      <c r="A15" s="402" t="s">
        <v>627</v>
      </c>
      <c r="B15" s="703">
        <v>1060.14787</v>
      </c>
      <c r="C15" s="430">
        <v>6.7312385833009829</v>
      </c>
      <c r="D15" s="429">
        <v>6069.9603200000001</v>
      </c>
      <c r="E15" s="500">
        <v>-2.2482190193504938</v>
      </c>
      <c r="F15" s="429">
        <v>12297.348020000003</v>
      </c>
      <c r="G15" s="430">
        <v>-4.8014757733362643</v>
      </c>
      <c r="H15" s="705">
        <v>3.3111589922463054</v>
      </c>
    </row>
    <row r="16" spans="1:9" x14ac:dyDescent="0.3">
      <c r="A16" s="402" t="s">
        <v>331</v>
      </c>
      <c r="B16" s="703">
        <v>1065.39645</v>
      </c>
      <c r="C16" s="438">
        <v>-76.626023528646925</v>
      </c>
      <c r="D16" s="429">
        <v>18379.072700000001</v>
      </c>
      <c r="E16" s="430">
        <v>2.8444893793706605</v>
      </c>
      <c r="F16" s="429">
        <v>35550.991889999998</v>
      </c>
      <c r="G16" s="430">
        <v>12.091951454801372</v>
      </c>
      <c r="H16" s="706">
        <v>9.5723879887274226</v>
      </c>
    </row>
    <row r="17" spans="1:8" x14ac:dyDescent="0.3">
      <c r="A17" s="409" t="s">
        <v>530</v>
      </c>
      <c r="B17" s="515">
        <v>0</v>
      </c>
      <c r="C17" s="655" t="s">
        <v>140</v>
      </c>
      <c r="D17" s="411">
        <v>0</v>
      </c>
      <c r="E17" s="645" t="s">
        <v>140</v>
      </c>
      <c r="F17" s="411">
        <v>0</v>
      </c>
      <c r="G17" s="413" t="s">
        <v>140</v>
      </c>
      <c r="H17" s="411">
        <v>0</v>
      </c>
    </row>
    <row r="18" spans="1:8" x14ac:dyDescent="0.3">
      <c r="A18" s="410" t="s">
        <v>114</v>
      </c>
      <c r="B18" s="61">
        <v>25883.72118</v>
      </c>
      <c r="C18" s="62">
        <v>-6.1756012786354351</v>
      </c>
      <c r="D18" s="61">
        <v>189090.50287999999</v>
      </c>
      <c r="E18" s="62">
        <v>-0.17437117424583135</v>
      </c>
      <c r="F18" s="61">
        <v>371391.04611999996</v>
      </c>
      <c r="G18" s="62">
        <v>5.456136317635905</v>
      </c>
      <c r="H18" s="62">
        <v>100</v>
      </c>
    </row>
    <row r="19" spans="1:8" x14ac:dyDescent="0.3">
      <c r="A19" s="156"/>
      <c r="B19" s="1"/>
      <c r="C19" s="1"/>
      <c r="D19" s="1"/>
      <c r="E19" s="1"/>
      <c r="F19" s="1"/>
      <c r="G19" s="1"/>
      <c r="H19" s="55" t="s">
        <v>217</v>
      </c>
    </row>
    <row r="20" spans="1:8" x14ac:dyDescent="0.3">
      <c r="A20" s="133" t="s">
        <v>564</v>
      </c>
      <c r="B20" s="1"/>
      <c r="C20" s="1"/>
      <c r="D20" s="1"/>
      <c r="E20" s="1"/>
      <c r="F20" s="1"/>
      <c r="G20" s="1"/>
      <c r="H20" s="1"/>
    </row>
    <row r="21" spans="1:8" x14ac:dyDescent="0.3">
      <c r="A21" s="428" t="s">
        <v>523</v>
      </c>
      <c r="B21" s="1"/>
      <c r="C21" s="1"/>
      <c r="D21" s="1"/>
      <c r="E21" s="1"/>
      <c r="F21" s="1"/>
      <c r="G21" s="1"/>
      <c r="H21" s="1"/>
    </row>
    <row r="22" spans="1:8" s="1" customFormat="1" x14ac:dyDescent="0.3">
      <c r="A22" s="580"/>
      <c r="B22" s="580"/>
      <c r="C22" s="580"/>
      <c r="D22" s="580"/>
      <c r="E22" s="580"/>
      <c r="F22" s="580"/>
      <c r="G22" s="580"/>
      <c r="H22" s="580"/>
    </row>
    <row r="23" spans="1:8" s="1" customFormat="1" x14ac:dyDescent="0.3"/>
    <row r="24" spans="1:8" s="1" customFormat="1" x14ac:dyDescent="0.3"/>
    <row r="25" spans="1:8" s="1" customFormat="1" x14ac:dyDescent="0.3"/>
    <row r="26" spans="1:8" s="1" customFormat="1" x14ac:dyDescent="0.3"/>
    <row r="27" spans="1:8" s="1" customFormat="1" x14ac:dyDescent="0.3"/>
    <row r="28" spans="1:8" s="1" customFormat="1" x14ac:dyDescent="0.3"/>
    <row r="29" spans="1:8" s="1" customFormat="1" x14ac:dyDescent="0.3"/>
    <row r="30" spans="1:8" s="1" customFormat="1" x14ac:dyDescent="0.3"/>
    <row r="31" spans="1:8" s="1" customFormat="1" x14ac:dyDescent="0.3"/>
    <row r="32" spans="1:8" s="1" customFormat="1" x14ac:dyDescent="0.3"/>
    <row r="33" s="1" customFormat="1" x14ac:dyDescent="0.3"/>
    <row r="34" s="1" customFormat="1" x14ac:dyDescent="0.3"/>
    <row r="35" s="1" customFormat="1" x14ac:dyDescent="0.3"/>
    <row r="36" s="1" customFormat="1" x14ac:dyDescent="0.3"/>
    <row r="37" s="1" customFormat="1" x14ac:dyDescent="0.3"/>
    <row r="38" s="1" customFormat="1" x14ac:dyDescent="0.3"/>
    <row r="39" s="1" customFormat="1" x14ac:dyDescent="0.3"/>
    <row r="40" s="1" customFormat="1" x14ac:dyDescent="0.3"/>
    <row r="41" s="1" customFormat="1" x14ac:dyDescent="0.3"/>
    <row r="42" s="1" customFormat="1" x14ac:dyDescent="0.3"/>
    <row r="43" s="1" customFormat="1" x14ac:dyDescent="0.3"/>
    <row r="44" s="1" customFormat="1" x14ac:dyDescent="0.3"/>
    <row r="45" s="1" customFormat="1" x14ac:dyDescent="0.3"/>
    <row r="46" s="1" customFormat="1" x14ac:dyDescent="0.3"/>
    <row r="47" s="1" customFormat="1" x14ac:dyDescent="0.3"/>
    <row r="48" s="1" customFormat="1" x14ac:dyDescent="0.3"/>
    <row r="49" s="1" customFormat="1" x14ac:dyDescent="0.3"/>
  </sheetData>
  <mergeCells count="4">
    <mergeCell ref="A1:F2"/>
    <mergeCell ref="B3:C3"/>
    <mergeCell ref="D3:E3"/>
    <mergeCell ref="F3:H3"/>
  </mergeCells>
  <conditionalFormatting sqref="C7">
    <cfRule type="cellIs" dxfId="79" priority="7" operator="between">
      <formula>0.0001</formula>
      <formula>0.44999</formula>
    </cfRule>
  </conditionalFormatting>
  <conditionalFormatting sqref="C17">
    <cfRule type="cellIs" dxfId="78" priority="22" operator="between">
      <formula>0</formula>
      <formula>0.5</formula>
    </cfRule>
    <cfRule type="cellIs" dxfId="77" priority="23" operator="between">
      <formula>0</formula>
      <formula>0.49</formula>
    </cfRule>
  </conditionalFormatting>
  <conditionalFormatting sqref="E7">
    <cfRule type="cellIs" dxfId="76" priority="3" operator="between">
      <formula>0.0001</formula>
      <formula>0.44999</formula>
    </cfRule>
  </conditionalFormatting>
  <conditionalFormatting sqref="E11">
    <cfRule type="cellIs" dxfId="75" priority="16" operator="between">
      <formula>-0.5</formula>
      <formula>0.5</formula>
    </cfRule>
    <cfRule type="cellIs" dxfId="74" priority="17" operator="between">
      <formula>0</formula>
      <formula>0.49</formula>
    </cfRule>
  </conditionalFormatting>
  <conditionalFormatting sqref="E15">
    <cfRule type="cellIs" dxfId="73" priority="9" operator="between">
      <formula>0.0001</formula>
      <formula>0.44999</formula>
    </cfRule>
  </conditionalFormatting>
  <conditionalFormatting sqref="E17:E18">
    <cfRule type="cellIs" dxfId="72" priority="27" operator="between">
      <formula>0.00001</formula>
      <formula>0.049999</formula>
    </cfRule>
  </conditionalFormatting>
  <conditionalFormatting sqref="G5">
    <cfRule type="cellIs" dxfId="71" priority="1" operator="between">
      <formula>-0.05</formula>
      <formula>-0.000001</formula>
    </cfRule>
  </conditionalFormatting>
  <conditionalFormatting sqref="G17:G18">
    <cfRule type="cellIs" dxfId="70" priority="26" operator="between">
      <formula>0.00001</formula>
      <formula>0.049999</formula>
    </cfRule>
  </conditionalFormatting>
  <conditionalFormatting sqref="H7">
    <cfRule type="cellIs" dxfId="69" priority="4" operator="between">
      <formula>0.0001</formula>
      <formula>0.44999</formula>
    </cfRule>
  </conditionalFormatting>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Hoja44"/>
  <dimension ref="A1:AK408"/>
  <sheetViews>
    <sheetView workbookViewId="0"/>
  </sheetViews>
  <sheetFormatPr baseColWidth="10" defaultRowHeight="14" x14ac:dyDescent="0.3"/>
  <cols>
    <col min="1" max="1" width="16.08203125" customWidth="1"/>
    <col min="9" max="37" width="11" style="1"/>
  </cols>
  <sheetData>
    <row r="1" spans="1:8" x14ac:dyDescent="0.3">
      <c r="A1" s="275" t="s">
        <v>493</v>
      </c>
      <c r="B1" s="1"/>
      <c r="C1" s="1"/>
      <c r="D1" s="1"/>
      <c r="E1" s="1"/>
      <c r="F1" s="1"/>
      <c r="G1" s="1"/>
      <c r="H1" s="1"/>
    </row>
    <row r="2" spans="1:8" x14ac:dyDescent="0.3">
      <c r="A2" s="1"/>
      <c r="B2" s="1"/>
      <c r="C2" s="1"/>
      <c r="D2" s="1"/>
      <c r="E2" s="1"/>
      <c r="F2" s="1"/>
      <c r="G2" s="55" t="s">
        <v>461</v>
      </c>
      <c r="H2" s="1"/>
    </row>
    <row r="3" spans="1:8" x14ac:dyDescent="0.3">
      <c r="A3" s="56"/>
      <c r="B3" s="790">
        <f>INDICE!A3</f>
        <v>46203</v>
      </c>
      <c r="C3" s="788">
        <v>41671</v>
      </c>
      <c r="D3" s="788" t="s">
        <v>115</v>
      </c>
      <c r="E3" s="788"/>
      <c r="F3" s="788" t="s">
        <v>116</v>
      </c>
      <c r="G3" s="788"/>
      <c r="H3" s="1"/>
    </row>
    <row r="4" spans="1:8" x14ac:dyDescent="0.3">
      <c r="A4" s="66"/>
      <c r="B4" s="184" t="s">
        <v>335</v>
      </c>
      <c r="C4" s="185" t="s">
        <v>413</v>
      </c>
      <c r="D4" s="184" t="s">
        <v>335</v>
      </c>
      <c r="E4" s="185" t="s">
        <v>413</v>
      </c>
      <c r="F4" s="184" t="s">
        <v>335</v>
      </c>
      <c r="G4" s="186" t="s">
        <v>413</v>
      </c>
      <c r="H4" s="1"/>
    </row>
    <row r="5" spans="1:8" x14ac:dyDescent="0.3">
      <c r="A5" s="433" t="s">
        <v>460</v>
      </c>
      <c r="B5" s="434">
        <v>31.549800737448642</v>
      </c>
      <c r="C5" s="416">
        <v>0.84093566249617646</v>
      </c>
      <c r="D5" s="435">
        <v>31.46545717671297</v>
      </c>
      <c r="E5" s="416">
        <v>-10.75129365351625</v>
      </c>
      <c r="F5" s="435">
        <v>29.282714016262094</v>
      </c>
      <c r="G5" s="416">
        <v>-13.758811209872865</v>
      </c>
      <c r="H5" s="1"/>
    </row>
    <row r="6" spans="1:8" x14ac:dyDescent="0.3">
      <c r="A6" s="3"/>
      <c r="B6" s="3"/>
      <c r="C6" s="3"/>
      <c r="D6" s="3"/>
      <c r="E6" s="3"/>
      <c r="F6" s="3"/>
      <c r="G6" s="55" t="s">
        <v>336</v>
      </c>
      <c r="H6" s="1"/>
    </row>
    <row r="7" spans="1:8" x14ac:dyDescent="0.3">
      <c r="A7" s="80" t="s">
        <v>561</v>
      </c>
      <c r="B7" s="80"/>
      <c r="C7" s="198"/>
      <c r="D7" s="198"/>
      <c r="E7" s="198"/>
      <c r="F7" s="80"/>
      <c r="G7" s="80"/>
      <c r="H7" s="1"/>
    </row>
    <row r="8" spans="1:8" x14ac:dyDescent="0.3">
      <c r="A8" s="133" t="s">
        <v>337</v>
      </c>
      <c r="B8" s="108"/>
      <c r="C8" s="108"/>
      <c r="D8" s="108"/>
      <c r="E8" s="108"/>
      <c r="F8" s="108"/>
      <c r="G8" s="108"/>
      <c r="H8" s="1"/>
    </row>
    <row r="9" spans="1:8" x14ac:dyDescent="0.3">
      <c r="A9" s="1"/>
      <c r="B9" s="1"/>
      <c r="C9" s="1"/>
      <c r="D9" s="1"/>
      <c r="E9" s="1"/>
      <c r="F9" s="1"/>
      <c r="G9" s="1"/>
      <c r="H9" s="1"/>
    </row>
    <row r="10" spans="1:8" s="1" customFormat="1" x14ac:dyDescent="0.3"/>
    <row r="11" spans="1:8" s="1" customFormat="1" x14ac:dyDescent="0.3"/>
    <row r="12" spans="1:8" s="1" customFormat="1" x14ac:dyDescent="0.3"/>
    <row r="13" spans="1:8" s="1" customFormat="1" x14ac:dyDescent="0.3"/>
    <row r="14" spans="1:8" s="1" customFormat="1" x14ac:dyDescent="0.3"/>
    <row r="15" spans="1:8" s="1" customFormat="1" x14ac:dyDescent="0.3"/>
    <row r="16" spans="1:8" s="1" customFormat="1" x14ac:dyDescent="0.3"/>
    <row r="17" s="1" customFormat="1" x14ac:dyDescent="0.3"/>
    <row r="18" s="1" customFormat="1" x14ac:dyDescent="0.3"/>
    <row r="19" s="1" customFormat="1" x14ac:dyDescent="0.3"/>
    <row r="20" s="1" customFormat="1" x14ac:dyDescent="0.3"/>
    <row r="21" s="1" customFormat="1" x14ac:dyDescent="0.3"/>
    <row r="22" s="1" customFormat="1" x14ac:dyDescent="0.3"/>
    <row r="23" s="1" customFormat="1" x14ac:dyDescent="0.3"/>
    <row r="24" s="1" customFormat="1" x14ac:dyDescent="0.3"/>
    <row r="25" s="1" customFormat="1" x14ac:dyDescent="0.3"/>
    <row r="26" s="1" customFormat="1" x14ac:dyDescent="0.3"/>
    <row r="27" s="1" customFormat="1" x14ac:dyDescent="0.3"/>
    <row r="28" s="1" customFormat="1" x14ac:dyDescent="0.3"/>
    <row r="29" s="1" customFormat="1" x14ac:dyDescent="0.3"/>
    <row r="30" s="1" customFormat="1" x14ac:dyDescent="0.3"/>
    <row r="31" s="1" customFormat="1" x14ac:dyDescent="0.3"/>
    <row r="32" s="1" customFormat="1" x14ac:dyDescent="0.3"/>
    <row r="33" s="1" customFormat="1" x14ac:dyDescent="0.3"/>
    <row r="34" s="1" customFormat="1" x14ac:dyDescent="0.3"/>
    <row r="35" s="1" customFormat="1" x14ac:dyDescent="0.3"/>
    <row r="36" s="1" customFormat="1" x14ac:dyDescent="0.3"/>
    <row r="37" s="1" customFormat="1" x14ac:dyDescent="0.3"/>
    <row r="38" s="1" customFormat="1" x14ac:dyDescent="0.3"/>
    <row r="39" s="1" customFormat="1" x14ac:dyDescent="0.3"/>
    <row r="40" s="1" customFormat="1" x14ac:dyDescent="0.3"/>
    <row r="41" s="1" customFormat="1" x14ac:dyDescent="0.3"/>
    <row r="42" s="1" customFormat="1" x14ac:dyDescent="0.3"/>
    <row r="43" s="1" customFormat="1" x14ac:dyDescent="0.3"/>
    <row r="44" s="1" customFormat="1" x14ac:dyDescent="0.3"/>
    <row r="45" s="1" customFormat="1" x14ac:dyDescent="0.3"/>
    <row r="46" s="1" customFormat="1" x14ac:dyDescent="0.3"/>
    <row r="47" s="1" customFormat="1" x14ac:dyDescent="0.3"/>
    <row r="48" s="1" customFormat="1" x14ac:dyDescent="0.3"/>
    <row r="49" s="1" customFormat="1" x14ac:dyDescent="0.3"/>
    <row r="50" s="1" customFormat="1" x14ac:dyDescent="0.3"/>
    <row r="51" s="1" customFormat="1" x14ac:dyDescent="0.3"/>
    <row r="52" s="1" customFormat="1" x14ac:dyDescent="0.3"/>
    <row r="53" s="1" customFormat="1" x14ac:dyDescent="0.3"/>
    <row r="54" s="1" customFormat="1" x14ac:dyDescent="0.3"/>
    <row r="55" s="1" customFormat="1" x14ac:dyDescent="0.3"/>
    <row r="56" s="1" customFormat="1" x14ac:dyDescent="0.3"/>
    <row r="57" s="1" customFormat="1" x14ac:dyDescent="0.3"/>
    <row r="58" s="1" customFormat="1" x14ac:dyDescent="0.3"/>
    <row r="59" s="1" customFormat="1" x14ac:dyDescent="0.3"/>
    <row r="60" s="1" customFormat="1" x14ac:dyDescent="0.3"/>
    <row r="61" s="1" customFormat="1" x14ac:dyDescent="0.3"/>
    <row r="62" s="1" customFormat="1" x14ac:dyDescent="0.3"/>
    <row r="63" s="1" customFormat="1" x14ac:dyDescent="0.3"/>
    <row r="64" s="1" customFormat="1" x14ac:dyDescent="0.3"/>
    <row r="65" s="1" customFormat="1" x14ac:dyDescent="0.3"/>
    <row r="66" s="1" customFormat="1" x14ac:dyDescent="0.3"/>
    <row r="67" s="1" customFormat="1" x14ac:dyDescent="0.3"/>
    <row r="68" s="1" customFormat="1" x14ac:dyDescent="0.3"/>
    <row r="69" s="1" customFormat="1" x14ac:dyDescent="0.3"/>
    <row r="70" s="1" customFormat="1" x14ac:dyDescent="0.3"/>
    <row r="71" s="1" customFormat="1" x14ac:dyDescent="0.3"/>
    <row r="72" s="1" customFormat="1" x14ac:dyDescent="0.3"/>
    <row r="73" s="1" customFormat="1" x14ac:dyDescent="0.3"/>
    <row r="74" s="1" customFormat="1" x14ac:dyDescent="0.3"/>
    <row r="75" s="1" customFormat="1" x14ac:dyDescent="0.3"/>
    <row r="76" s="1" customFormat="1" x14ac:dyDescent="0.3"/>
    <row r="77" s="1" customFormat="1" x14ac:dyDescent="0.3"/>
    <row r="78" s="1" customFormat="1" x14ac:dyDescent="0.3"/>
    <row r="79" s="1" customFormat="1" x14ac:dyDescent="0.3"/>
    <row r="80" s="1" customFormat="1" x14ac:dyDescent="0.3"/>
    <row r="81" s="1" customFormat="1" x14ac:dyDescent="0.3"/>
    <row r="82" s="1" customFormat="1" x14ac:dyDescent="0.3"/>
    <row r="83" s="1" customFormat="1" x14ac:dyDescent="0.3"/>
    <row r="84" s="1" customFormat="1" x14ac:dyDescent="0.3"/>
    <row r="85" s="1" customFormat="1" x14ac:dyDescent="0.3"/>
    <row r="86" s="1" customFormat="1" x14ac:dyDescent="0.3"/>
    <row r="87" s="1" customFormat="1" x14ac:dyDescent="0.3"/>
    <row r="88" s="1" customFormat="1" x14ac:dyDescent="0.3"/>
    <row r="89" s="1" customFormat="1" x14ac:dyDescent="0.3"/>
    <row r="90" s="1" customFormat="1" x14ac:dyDescent="0.3"/>
    <row r="91" s="1" customFormat="1" x14ac:dyDescent="0.3"/>
    <row r="92" s="1" customFormat="1" x14ac:dyDescent="0.3"/>
    <row r="93" s="1" customFormat="1" x14ac:dyDescent="0.3"/>
    <row r="94" s="1" customFormat="1" x14ac:dyDescent="0.3"/>
    <row r="95" s="1" customFormat="1" x14ac:dyDescent="0.3"/>
    <row r="96" s="1" customFormat="1" x14ac:dyDescent="0.3"/>
    <row r="97" s="1" customFormat="1" x14ac:dyDescent="0.3"/>
    <row r="98" s="1" customFormat="1" x14ac:dyDescent="0.3"/>
    <row r="99" s="1" customFormat="1" x14ac:dyDescent="0.3"/>
    <row r="100" s="1" customFormat="1" x14ac:dyDescent="0.3"/>
    <row r="101" s="1" customFormat="1" x14ac:dyDescent="0.3"/>
    <row r="102" s="1" customFormat="1" x14ac:dyDescent="0.3"/>
    <row r="103" s="1" customFormat="1" x14ac:dyDescent="0.3"/>
    <row r="104" s="1" customFormat="1" x14ac:dyDescent="0.3"/>
    <row r="105" s="1" customFormat="1" x14ac:dyDescent="0.3"/>
    <row r="106" s="1" customFormat="1" x14ac:dyDescent="0.3"/>
    <row r="107" s="1" customFormat="1" x14ac:dyDescent="0.3"/>
    <row r="108" s="1" customFormat="1" x14ac:dyDescent="0.3"/>
    <row r="109" s="1" customFormat="1" x14ac:dyDescent="0.3"/>
    <row r="110" s="1" customFormat="1" x14ac:dyDescent="0.3"/>
    <row r="111" s="1" customFormat="1" x14ac:dyDescent="0.3"/>
    <row r="112" s="1" customFormat="1" x14ac:dyDescent="0.3"/>
    <row r="113" s="1" customFormat="1" x14ac:dyDescent="0.3"/>
    <row r="114" s="1" customFormat="1" x14ac:dyDescent="0.3"/>
    <row r="115" s="1" customFormat="1" x14ac:dyDescent="0.3"/>
    <row r="116" s="1" customFormat="1" x14ac:dyDescent="0.3"/>
    <row r="117" s="1" customFormat="1" x14ac:dyDescent="0.3"/>
    <row r="118" s="1" customFormat="1" x14ac:dyDescent="0.3"/>
    <row r="119" s="1" customFormat="1" x14ac:dyDescent="0.3"/>
    <row r="120" s="1" customFormat="1" x14ac:dyDescent="0.3"/>
    <row r="121" s="1" customFormat="1" x14ac:dyDescent="0.3"/>
    <row r="122" s="1" customFormat="1" x14ac:dyDescent="0.3"/>
    <row r="123" s="1" customFormat="1" x14ac:dyDescent="0.3"/>
    <row r="124" s="1" customFormat="1" x14ac:dyDescent="0.3"/>
    <row r="125" s="1" customFormat="1" x14ac:dyDescent="0.3"/>
    <row r="126" s="1" customFormat="1" x14ac:dyDescent="0.3"/>
    <row r="127" s="1" customFormat="1" x14ac:dyDescent="0.3"/>
    <row r="128" s="1" customFormat="1" x14ac:dyDescent="0.3"/>
    <row r="129" s="1" customFormat="1" x14ac:dyDescent="0.3"/>
    <row r="130" s="1" customFormat="1" x14ac:dyDescent="0.3"/>
    <row r="131" s="1" customFormat="1" x14ac:dyDescent="0.3"/>
    <row r="132" s="1" customFormat="1" x14ac:dyDescent="0.3"/>
    <row r="133" s="1" customFormat="1" x14ac:dyDescent="0.3"/>
    <row r="134" s="1" customFormat="1" x14ac:dyDescent="0.3"/>
    <row r="135" s="1" customFormat="1" x14ac:dyDescent="0.3"/>
    <row r="136" s="1" customFormat="1" x14ac:dyDescent="0.3"/>
    <row r="137" s="1" customFormat="1" x14ac:dyDescent="0.3"/>
    <row r="138" s="1" customFormat="1" x14ac:dyDescent="0.3"/>
    <row r="139" s="1" customFormat="1" x14ac:dyDescent="0.3"/>
    <row r="140" s="1" customFormat="1" x14ac:dyDescent="0.3"/>
    <row r="141" s="1" customFormat="1" x14ac:dyDescent="0.3"/>
    <row r="142" s="1" customFormat="1" x14ac:dyDescent="0.3"/>
    <row r="143" s="1" customFormat="1" x14ac:dyDescent="0.3"/>
    <row r="144" s="1" customFormat="1" x14ac:dyDescent="0.3"/>
    <row r="145" s="1" customFormat="1" x14ac:dyDescent="0.3"/>
    <row r="146" s="1" customFormat="1" x14ac:dyDescent="0.3"/>
    <row r="147" s="1" customFormat="1" x14ac:dyDescent="0.3"/>
    <row r="148" s="1" customFormat="1" x14ac:dyDescent="0.3"/>
    <row r="149" s="1" customFormat="1" x14ac:dyDescent="0.3"/>
    <row r="150" s="1" customFormat="1" x14ac:dyDescent="0.3"/>
    <row r="151" s="1" customFormat="1" x14ac:dyDescent="0.3"/>
    <row r="152" s="1" customFormat="1" x14ac:dyDescent="0.3"/>
    <row r="153" s="1" customFormat="1" x14ac:dyDescent="0.3"/>
    <row r="154" s="1" customFormat="1" x14ac:dyDescent="0.3"/>
    <row r="155" s="1" customFormat="1" x14ac:dyDescent="0.3"/>
    <row r="156" s="1" customFormat="1" x14ac:dyDescent="0.3"/>
    <row r="157" s="1" customFormat="1" x14ac:dyDescent="0.3"/>
    <row r="158" s="1" customFormat="1" x14ac:dyDescent="0.3"/>
    <row r="159" s="1" customFormat="1" x14ac:dyDescent="0.3"/>
    <row r="160" s="1" customFormat="1" x14ac:dyDescent="0.3"/>
    <row r="161" s="1" customFormat="1" x14ac:dyDescent="0.3"/>
    <row r="162" s="1" customFormat="1" x14ac:dyDescent="0.3"/>
    <row r="163" s="1" customFormat="1" x14ac:dyDescent="0.3"/>
    <row r="164" s="1" customFormat="1" x14ac:dyDescent="0.3"/>
    <row r="165" s="1" customFormat="1" x14ac:dyDescent="0.3"/>
    <row r="166" s="1" customFormat="1" x14ac:dyDescent="0.3"/>
    <row r="167" s="1" customFormat="1" x14ac:dyDescent="0.3"/>
    <row r="168" s="1" customFormat="1" x14ac:dyDescent="0.3"/>
    <row r="169" s="1" customFormat="1" x14ac:dyDescent="0.3"/>
    <row r="170" s="1" customFormat="1" x14ac:dyDescent="0.3"/>
    <row r="171" s="1" customFormat="1" x14ac:dyDescent="0.3"/>
    <row r="172" s="1" customFormat="1" x14ac:dyDescent="0.3"/>
    <row r="173" s="1" customFormat="1" x14ac:dyDescent="0.3"/>
    <row r="174" s="1" customFormat="1" x14ac:dyDescent="0.3"/>
    <row r="175" s="1" customFormat="1" x14ac:dyDescent="0.3"/>
    <row r="176" s="1" customFormat="1" x14ac:dyDescent="0.3"/>
    <row r="177" s="1" customFormat="1" x14ac:dyDescent="0.3"/>
    <row r="178" s="1" customFormat="1" x14ac:dyDescent="0.3"/>
    <row r="179" s="1" customFormat="1" x14ac:dyDescent="0.3"/>
    <row r="180" s="1" customFormat="1" x14ac:dyDescent="0.3"/>
    <row r="181" s="1" customFormat="1" x14ac:dyDescent="0.3"/>
    <row r="182" s="1" customFormat="1" x14ac:dyDescent="0.3"/>
    <row r="183" s="1" customFormat="1" x14ac:dyDescent="0.3"/>
    <row r="184" s="1" customFormat="1" x14ac:dyDescent="0.3"/>
    <row r="185" s="1" customFormat="1" x14ac:dyDescent="0.3"/>
    <row r="186" s="1" customFormat="1" x14ac:dyDescent="0.3"/>
    <row r="187" s="1" customFormat="1" x14ac:dyDescent="0.3"/>
    <row r="188" s="1" customFormat="1" x14ac:dyDescent="0.3"/>
    <row r="189" s="1" customFormat="1" x14ac:dyDescent="0.3"/>
    <row r="190" s="1" customFormat="1" x14ac:dyDescent="0.3"/>
    <row r="191" s="1" customFormat="1" x14ac:dyDescent="0.3"/>
    <row r="192" s="1" customFormat="1" x14ac:dyDescent="0.3"/>
    <row r="193" s="1" customFormat="1" x14ac:dyDescent="0.3"/>
    <row r="194" s="1" customFormat="1" x14ac:dyDescent="0.3"/>
    <row r="195" s="1" customFormat="1" x14ac:dyDescent="0.3"/>
    <row r="196" s="1" customFormat="1" x14ac:dyDescent="0.3"/>
    <row r="197" s="1" customFormat="1" x14ac:dyDescent="0.3"/>
    <row r="198" s="1" customFormat="1" x14ac:dyDescent="0.3"/>
    <row r="199" s="1" customFormat="1" x14ac:dyDescent="0.3"/>
    <row r="200" s="1" customFormat="1" x14ac:dyDescent="0.3"/>
    <row r="201" s="1" customFormat="1" x14ac:dyDescent="0.3"/>
    <row r="202" s="1" customFormat="1" x14ac:dyDescent="0.3"/>
    <row r="203" s="1" customFormat="1" x14ac:dyDescent="0.3"/>
    <row r="204" s="1" customFormat="1" x14ac:dyDescent="0.3"/>
    <row r="205" s="1" customFormat="1" x14ac:dyDescent="0.3"/>
    <row r="206" s="1" customFormat="1" x14ac:dyDescent="0.3"/>
    <row r="207" s="1" customFormat="1" x14ac:dyDescent="0.3"/>
    <row r="208" s="1" customFormat="1" x14ac:dyDescent="0.3"/>
    <row r="209" s="1" customFormat="1" x14ac:dyDescent="0.3"/>
    <row r="210" s="1" customFormat="1" x14ac:dyDescent="0.3"/>
    <row r="211" s="1" customFormat="1" x14ac:dyDescent="0.3"/>
    <row r="212" s="1" customFormat="1" x14ac:dyDescent="0.3"/>
    <row r="213" s="1" customFormat="1" x14ac:dyDescent="0.3"/>
    <row r="214" s="1" customFormat="1" x14ac:dyDescent="0.3"/>
    <row r="215" s="1" customFormat="1" x14ac:dyDescent="0.3"/>
    <row r="216" s="1" customFormat="1" x14ac:dyDescent="0.3"/>
    <row r="217" s="1" customFormat="1" x14ac:dyDescent="0.3"/>
    <row r="218" s="1" customFormat="1" x14ac:dyDescent="0.3"/>
    <row r="219" s="1" customFormat="1" x14ac:dyDescent="0.3"/>
    <row r="220" s="1" customFormat="1" x14ac:dyDescent="0.3"/>
    <row r="221" s="1" customFormat="1" x14ac:dyDescent="0.3"/>
    <row r="222" s="1" customFormat="1" x14ac:dyDescent="0.3"/>
    <row r="223" s="1" customFormat="1" x14ac:dyDescent="0.3"/>
    <row r="224" s="1" customFormat="1" x14ac:dyDescent="0.3"/>
    <row r="225" s="1" customFormat="1" x14ac:dyDescent="0.3"/>
    <row r="226" s="1" customFormat="1" x14ac:dyDescent="0.3"/>
    <row r="227" s="1" customFormat="1" x14ac:dyDescent="0.3"/>
    <row r="228" s="1" customFormat="1" x14ac:dyDescent="0.3"/>
    <row r="229" s="1" customFormat="1" x14ac:dyDescent="0.3"/>
    <row r="230" s="1" customFormat="1" x14ac:dyDescent="0.3"/>
    <row r="231" s="1" customFormat="1" x14ac:dyDescent="0.3"/>
    <row r="232" s="1" customFormat="1" x14ac:dyDescent="0.3"/>
    <row r="233" s="1" customFormat="1" x14ac:dyDescent="0.3"/>
    <row r="234" s="1" customFormat="1" x14ac:dyDescent="0.3"/>
    <row r="235" s="1" customFormat="1" x14ac:dyDescent="0.3"/>
    <row r="236" s="1" customFormat="1" x14ac:dyDescent="0.3"/>
    <row r="237" s="1" customFormat="1" x14ac:dyDescent="0.3"/>
    <row r="238" s="1" customFormat="1" x14ac:dyDescent="0.3"/>
    <row r="239" s="1" customFormat="1" x14ac:dyDescent="0.3"/>
    <row r="240" s="1" customFormat="1" x14ac:dyDescent="0.3"/>
    <row r="241" s="1" customFormat="1" x14ac:dyDescent="0.3"/>
    <row r="242" s="1" customFormat="1" x14ac:dyDescent="0.3"/>
    <row r="243" s="1" customFormat="1" x14ac:dyDescent="0.3"/>
    <row r="244" s="1" customFormat="1" x14ac:dyDescent="0.3"/>
    <row r="245" s="1" customFormat="1" x14ac:dyDescent="0.3"/>
    <row r="246" s="1" customFormat="1" x14ac:dyDescent="0.3"/>
    <row r="247" s="1" customFormat="1" x14ac:dyDescent="0.3"/>
    <row r="248" s="1" customFormat="1" x14ac:dyDescent="0.3"/>
    <row r="249" s="1" customFormat="1" x14ac:dyDescent="0.3"/>
    <row r="250" s="1" customFormat="1" x14ac:dyDescent="0.3"/>
    <row r="251" s="1" customFormat="1" x14ac:dyDescent="0.3"/>
    <row r="252" s="1" customFormat="1" x14ac:dyDescent="0.3"/>
    <row r="253" s="1" customFormat="1" x14ac:dyDescent="0.3"/>
    <row r="254" s="1" customFormat="1" x14ac:dyDescent="0.3"/>
    <row r="255" s="1" customFormat="1" x14ac:dyDescent="0.3"/>
    <row r="256" s="1" customFormat="1" x14ac:dyDescent="0.3"/>
    <row r="257" s="1" customFormat="1" x14ac:dyDescent="0.3"/>
    <row r="258" s="1" customFormat="1" x14ac:dyDescent="0.3"/>
    <row r="259" s="1" customFormat="1" x14ac:dyDescent="0.3"/>
    <row r="260" s="1" customFormat="1" x14ac:dyDescent="0.3"/>
    <row r="261" s="1" customFormat="1" x14ac:dyDescent="0.3"/>
    <row r="262" s="1" customFormat="1" x14ac:dyDescent="0.3"/>
    <row r="263" s="1" customFormat="1" x14ac:dyDescent="0.3"/>
    <row r="264" s="1" customFormat="1" x14ac:dyDescent="0.3"/>
    <row r="265" s="1" customFormat="1" x14ac:dyDescent="0.3"/>
    <row r="266" s="1" customFormat="1" x14ac:dyDescent="0.3"/>
    <row r="267" s="1" customFormat="1" x14ac:dyDescent="0.3"/>
    <row r="268" s="1" customFormat="1" x14ac:dyDescent="0.3"/>
    <row r="269" s="1" customFormat="1" x14ac:dyDescent="0.3"/>
    <row r="270" s="1" customFormat="1" x14ac:dyDescent="0.3"/>
    <row r="271" s="1" customFormat="1" x14ac:dyDescent="0.3"/>
    <row r="272" s="1" customFormat="1" x14ac:dyDescent="0.3"/>
    <row r="273" s="1" customFormat="1" x14ac:dyDescent="0.3"/>
    <row r="274" s="1" customFormat="1" x14ac:dyDescent="0.3"/>
    <row r="275" s="1" customFormat="1" x14ac:dyDescent="0.3"/>
    <row r="276" s="1" customFormat="1" x14ac:dyDescent="0.3"/>
    <row r="277" s="1" customFormat="1" x14ac:dyDescent="0.3"/>
    <row r="278" s="1" customFormat="1" x14ac:dyDescent="0.3"/>
    <row r="279" s="1" customFormat="1" x14ac:dyDescent="0.3"/>
    <row r="280" s="1" customFormat="1" x14ac:dyDescent="0.3"/>
    <row r="281" s="1" customFormat="1" x14ac:dyDescent="0.3"/>
    <row r="282" s="1" customFormat="1" x14ac:dyDescent="0.3"/>
    <row r="283" s="1" customFormat="1" x14ac:dyDescent="0.3"/>
    <row r="284" s="1" customFormat="1" x14ac:dyDescent="0.3"/>
    <row r="285" s="1" customFormat="1" x14ac:dyDescent="0.3"/>
    <row r="286" s="1" customFormat="1" x14ac:dyDescent="0.3"/>
    <row r="287" s="1" customFormat="1" x14ac:dyDescent="0.3"/>
    <row r="288" s="1" customFormat="1" x14ac:dyDescent="0.3"/>
    <row r="289" s="1" customFormat="1" x14ac:dyDescent="0.3"/>
    <row r="290" s="1" customFormat="1" x14ac:dyDescent="0.3"/>
    <row r="291" s="1" customFormat="1" x14ac:dyDescent="0.3"/>
    <row r="292" s="1" customFormat="1" x14ac:dyDescent="0.3"/>
    <row r="293" s="1" customFormat="1" x14ac:dyDescent="0.3"/>
    <row r="294" s="1" customFormat="1" x14ac:dyDescent="0.3"/>
    <row r="295" s="1" customFormat="1" x14ac:dyDescent="0.3"/>
    <row r="296" s="1" customFormat="1" x14ac:dyDescent="0.3"/>
    <row r="297" s="1" customFormat="1" x14ac:dyDescent="0.3"/>
    <row r="298" s="1" customFormat="1" x14ac:dyDescent="0.3"/>
    <row r="299" s="1" customFormat="1" x14ac:dyDescent="0.3"/>
    <row r="300" s="1" customFormat="1" x14ac:dyDescent="0.3"/>
    <row r="301" s="1" customFormat="1" x14ac:dyDescent="0.3"/>
    <row r="302" s="1" customFormat="1" x14ac:dyDescent="0.3"/>
    <row r="303" s="1" customFormat="1" x14ac:dyDescent="0.3"/>
    <row r="304" s="1" customFormat="1" x14ac:dyDescent="0.3"/>
    <row r="305" s="1" customFormat="1" x14ac:dyDescent="0.3"/>
    <row r="306" s="1" customFormat="1" x14ac:dyDescent="0.3"/>
    <row r="307" s="1" customFormat="1" x14ac:dyDescent="0.3"/>
    <row r="308" s="1" customFormat="1" x14ac:dyDescent="0.3"/>
    <row r="309" s="1" customFormat="1" x14ac:dyDescent="0.3"/>
    <row r="310" s="1" customFormat="1" x14ac:dyDescent="0.3"/>
    <row r="311" s="1" customFormat="1" x14ac:dyDescent="0.3"/>
    <row r="312" s="1" customFormat="1" x14ac:dyDescent="0.3"/>
    <row r="313" s="1" customFormat="1" x14ac:dyDescent="0.3"/>
    <row r="314" s="1" customFormat="1" x14ac:dyDescent="0.3"/>
    <row r="315" s="1" customFormat="1" x14ac:dyDescent="0.3"/>
    <row r="316" s="1" customFormat="1" x14ac:dyDescent="0.3"/>
    <row r="317" s="1" customFormat="1" x14ac:dyDescent="0.3"/>
    <row r="318" s="1" customFormat="1" x14ac:dyDescent="0.3"/>
    <row r="319" s="1" customFormat="1" x14ac:dyDescent="0.3"/>
    <row r="320" s="1" customFormat="1" x14ac:dyDescent="0.3"/>
    <row r="321" s="1" customFormat="1" x14ac:dyDescent="0.3"/>
    <row r="322" s="1" customFormat="1" x14ac:dyDescent="0.3"/>
    <row r="323" s="1" customFormat="1" x14ac:dyDescent="0.3"/>
    <row r="324" s="1" customFormat="1" x14ac:dyDescent="0.3"/>
    <row r="325" s="1" customFormat="1" x14ac:dyDescent="0.3"/>
    <row r="326" s="1" customFormat="1" x14ac:dyDescent="0.3"/>
    <row r="327" s="1" customFormat="1" x14ac:dyDescent="0.3"/>
    <row r="328" s="1" customFormat="1" x14ac:dyDescent="0.3"/>
    <row r="329" s="1" customFormat="1" x14ac:dyDescent="0.3"/>
    <row r="330" s="1" customFormat="1" x14ac:dyDescent="0.3"/>
    <row r="331" s="1" customFormat="1" x14ac:dyDescent="0.3"/>
    <row r="332" s="1" customFormat="1" x14ac:dyDescent="0.3"/>
    <row r="333" s="1" customFormat="1" x14ac:dyDescent="0.3"/>
    <row r="334" s="1" customFormat="1" x14ac:dyDescent="0.3"/>
    <row r="335" s="1" customFormat="1" x14ac:dyDescent="0.3"/>
    <row r="336" s="1" customFormat="1" x14ac:dyDescent="0.3"/>
    <row r="337" s="1" customFormat="1" x14ac:dyDescent="0.3"/>
    <row r="338" s="1" customFormat="1" x14ac:dyDescent="0.3"/>
    <row r="339" s="1" customFormat="1" x14ac:dyDescent="0.3"/>
    <row r="340" s="1" customFormat="1" x14ac:dyDescent="0.3"/>
    <row r="341" s="1" customFormat="1" x14ac:dyDescent="0.3"/>
    <row r="342" s="1" customFormat="1" x14ac:dyDescent="0.3"/>
    <row r="343" s="1" customFormat="1" x14ac:dyDescent="0.3"/>
    <row r="344" s="1" customFormat="1" x14ac:dyDescent="0.3"/>
    <row r="345" s="1" customFormat="1" x14ac:dyDescent="0.3"/>
    <row r="346" s="1" customFormat="1" x14ac:dyDescent="0.3"/>
    <row r="347" s="1" customFormat="1" x14ac:dyDescent="0.3"/>
    <row r="348" s="1" customFormat="1" x14ac:dyDescent="0.3"/>
    <row r="349" s="1" customFormat="1" x14ac:dyDescent="0.3"/>
    <row r="350" s="1" customFormat="1" x14ac:dyDescent="0.3"/>
    <row r="351" s="1" customFormat="1" x14ac:dyDescent="0.3"/>
    <row r="352" s="1" customFormat="1" x14ac:dyDescent="0.3"/>
    <row r="353" s="1" customFormat="1" x14ac:dyDescent="0.3"/>
    <row r="354" s="1" customFormat="1" x14ac:dyDescent="0.3"/>
    <row r="355" s="1" customFormat="1" x14ac:dyDescent="0.3"/>
    <row r="356" s="1" customFormat="1" x14ac:dyDescent="0.3"/>
    <row r="357" s="1" customFormat="1" x14ac:dyDescent="0.3"/>
    <row r="358" s="1" customFormat="1" x14ac:dyDescent="0.3"/>
    <row r="359" s="1" customFormat="1" x14ac:dyDescent="0.3"/>
    <row r="360" s="1" customFormat="1" x14ac:dyDescent="0.3"/>
    <row r="361" s="1" customFormat="1" x14ac:dyDescent="0.3"/>
    <row r="362" s="1" customFormat="1" x14ac:dyDescent="0.3"/>
    <row r="363" s="1" customFormat="1" x14ac:dyDescent="0.3"/>
    <row r="364" s="1" customFormat="1" x14ac:dyDescent="0.3"/>
    <row r="365" s="1" customFormat="1" x14ac:dyDescent="0.3"/>
    <row r="366" s="1" customFormat="1" x14ac:dyDescent="0.3"/>
    <row r="367" s="1" customFormat="1" x14ac:dyDescent="0.3"/>
    <row r="368" s="1" customFormat="1" x14ac:dyDescent="0.3"/>
    <row r="369" s="1" customFormat="1" x14ac:dyDescent="0.3"/>
    <row r="370" s="1" customFormat="1" x14ac:dyDescent="0.3"/>
    <row r="371" s="1" customFormat="1" x14ac:dyDescent="0.3"/>
    <row r="372" s="1" customFormat="1" x14ac:dyDescent="0.3"/>
    <row r="373" s="1" customFormat="1" x14ac:dyDescent="0.3"/>
    <row r="374" s="1" customFormat="1" x14ac:dyDescent="0.3"/>
    <row r="375" s="1" customFormat="1" x14ac:dyDescent="0.3"/>
    <row r="376" s="1" customFormat="1" x14ac:dyDescent="0.3"/>
    <row r="377" s="1" customFormat="1" x14ac:dyDescent="0.3"/>
    <row r="378" s="1" customFormat="1" x14ac:dyDescent="0.3"/>
    <row r="379" s="1" customFormat="1" x14ac:dyDescent="0.3"/>
    <row r="380" s="1" customFormat="1" x14ac:dyDescent="0.3"/>
    <row r="381" s="1" customFormat="1" x14ac:dyDescent="0.3"/>
    <row r="382" s="1" customFormat="1" x14ac:dyDescent="0.3"/>
    <row r="383" s="1" customFormat="1" x14ac:dyDescent="0.3"/>
    <row r="384" s="1" customFormat="1" x14ac:dyDescent="0.3"/>
    <row r="385" s="1" customFormat="1" x14ac:dyDescent="0.3"/>
    <row r="386" s="1" customFormat="1" x14ac:dyDescent="0.3"/>
    <row r="387" s="1" customFormat="1" x14ac:dyDescent="0.3"/>
    <row r="388" s="1" customFormat="1" x14ac:dyDescent="0.3"/>
    <row r="389" s="1" customFormat="1" x14ac:dyDescent="0.3"/>
    <row r="390" s="1" customFormat="1" x14ac:dyDescent="0.3"/>
    <row r="391" s="1" customFormat="1" x14ac:dyDescent="0.3"/>
    <row r="392" s="1" customFormat="1" x14ac:dyDescent="0.3"/>
    <row r="393" s="1" customFormat="1" x14ac:dyDescent="0.3"/>
    <row r="394" s="1" customFormat="1" x14ac:dyDescent="0.3"/>
    <row r="395" s="1" customFormat="1" x14ac:dyDescent="0.3"/>
    <row r="396" s="1" customFormat="1" x14ac:dyDescent="0.3"/>
    <row r="397" s="1" customFormat="1" x14ac:dyDescent="0.3"/>
    <row r="398" s="1" customFormat="1" x14ac:dyDescent="0.3"/>
    <row r="399" s="1" customFormat="1" x14ac:dyDescent="0.3"/>
    <row r="400" s="1" customFormat="1" x14ac:dyDescent="0.3"/>
    <row r="401" s="1" customFormat="1" x14ac:dyDescent="0.3"/>
    <row r="402" s="1" customFormat="1" x14ac:dyDescent="0.3"/>
    <row r="403" s="1" customFormat="1" x14ac:dyDescent="0.3"/>
    <row r="404" s="1" customFormat="1" x14ac:dyDescent="0.3"/>
    <row r="405" s="1" customFormat="1" x14ac:dyDescent="0.3"/>
    <row r="406" s="1" customFormat="1" x14ac:dyDescent="0.3"/>
    <row r="407" s="1" customFormat="1" x14ac:dyDescent="0.3"/>
    <row r="408" s="1" customFormat="1" x14ac:dyDescent="0.3"/>
  </sheetData>
  <mergeCells count="3">
    <mergeCell ref="B3:C3"/>
    <mergeCell ref="D3:E3"/>
    <mergeCell ref="F3:G3"/>
  </mergeCell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Hoja45"/>
  <dimension ref="A1:AH330"/>
  <sheetViews>
    <sheetView topLeftCell="A7" workbookViewId="0">
      <selection activeCell="L22" sqref="L22"/>
    </sheetView>
  </sheetViews>
  <sheetFormatPr baseColWidth="10" defaultRowHeight="14" x14ac:dyDescent="0.3"/>
  <cols>
    <col min="1" max="1" width="6.5" customWidth="1"/>
    <col min="2" max="2" width="15.58203125" customWidth="1"/>
    <col min="7" max="7" width="11" style="436"/>
    <col min="9" max="9" width="11.08203125" customWidth="1"/>
    <col min="10" max="34" width="11" style="1"/>
  </cols>
  <sheetData>
    <row r="1" spans="1:15" x14ac:dyDescent="0.3">
      <c r="A1" s="822" t="s">
        <v>332</v>
      </c>
      <c r="B1" s="822"/>
      <c r="C1" s="822"/>
      <c r="D1" s="822"/>
      <c r="E1" s="822"/>
      <c r="F1" s="822"/>
      <c r="G1" s="822"/>
      <c r="H1" s="1"/>
      <c r="I1" s="1"/>
    </row>
    <row r="2" spans="1:15" x14ac:dyDescent="0.3">
      <c r="A2" s="823"/>
      <c r="B2" s="823"/>
      <c r="C2" s="823"/>
      <c r="D2" s="823"/>
      <c r="E2" s="823"/>
      <c r="F2" s="823"/>
      <c r="G2" s="823"/>
      <c r="H2" s="10"/>
      <c r="I2" s="55" t="s">
        <v>459</v>
      </c>
    </row>
    <row r="3" spans="1:15" x14ac:dyDescent="0.3">
      <c r="A3" s="805" t="s">
        <v>443</v>
      </c>
      <c r="B3" s="805" t="s">
        <v>444</v>
      </c>
      <c r="C3" s="786">
        <f>INDICE!A3</f>
        <v>46203</v>
      </c>
      <c r="D3" s="787">
        <v>41671</v>
      </c>
      <c r="E3" s="787" t="s">
        <v>115</v>
      </c>
      <c r="F3" s="787"/>
      <c r="G3" s="787" t="s">
        <v>116</v>
      </c>
      <c r="H3" s="787"/>
      <c r="I3" s="787"/>
    </row>
    <row r="4" spans="1:15" x14ac:dyDescent="0.3">
      <c r="A4" s="806"/>
      <c r="B4" s="806"/>
      <c r="C4" s="82" t="s">
        <v>54</v>
      </c>
      <c r="D4" s="82" t="s">
        <v>413</v>
      </c>
      <c r="E4" s="82" t="s">
        <v>54</v>
      </c>
      <c r="F4" s="82" t="s">
        <v>413</v>
      </c>
      <c r="G4" s="82" t="s">
        <v>54</v>
      </c>
      <c r="H4" s="83" t="s">
        <v>413</v>
      </c>
      <c r="I4" s="83" t="s">
        <v>106</v>
      </c>
    </row>
    <row r="5" spans="1:15" x14ac:dyDescent="0.3">
      <c r="A5" s="11"/>
      <c r="B5" s="11" t="s">
        <v>631</v>
      </c>
      <c r="C5" s="749">
        <v>2.1476899999999999</v>
      </c>
      <c r="D5" s="142">
        <v>53.735862562634217</v>
      </c>
      <c r="E5" s="762">
        <v>30.847879999999996</v>
      </c>
      <c r="F5" s="142">
        <v>7.0160149978421655</v>
      </c>
      <c r="G5" s="762">
        <v>55.394420000000004</v>
      </c>
      <c r="H5" s="142">
        <v>9.0480621644441115</v>
      </c>
      <c r="I5" s="763">
        <v>0.13322444432796951</v>
      </c>
      <c r="K5" s="167"/>
      <c r="M5" s="167"/>
      <c r="O5" s="167"/>
    </row>
    <row r="6" spans="1:15" x14ac:dyDescent="0.3">
      <c r="A6" s="11"/>
      <c r="B6" s="11" t="s">
        <v>230</v>
      </c>
      <c r="C6" s="749">
        <v>0</v>
      </c>
      <c r="D6" s="142" t="s">
        <v>140</v>
      </c>
      <c r="E6" s="762">
        <v>0</v>
      </c>
      <c r="F6" s="142">
        <v>-100</v>
      </c>
      <c r="G6" s="762">
        <v>0</v>
      </c>
      <c r="H6" s="142">
        <v>-100</v>
      </c>
      <c r="I6" s="763">
        <v>0</v>
      </c>
    </row>
    <row r="7" spans="1:15" x14ac:dyDescent="0.3">
      <c r="A7" s="11"/>
      <c r="B7" s="11" t="s">
        <v>271</v>
      </c>
      <c r="C7" s="749">
        <v>0</v>
      </c>
      <c r="D7" s="142" t="s">
        <v>140</v>
      </c>
      <c r="E7" s="762">
        <v>106.72134</v>
      </c>
      <c r="F7" s="142" t="s">
        <v>140</v>
      </c>
      <c r="G7" s="762">
        <v>222.64233999999999</v>
      </c>
      <c r="H7" s="142" t="s">
        <v>140</v>
      </c>
      <c r="I7" s="763">
        <v>0.53545830122201576</v>
      </c>
    </row>
    <row r="8" spans="1:15" x14ac:dyDescent="0.3">
      <c r="A8" s="11"/>
      <c r="B8" s="11" t="s">
        <v>231</v>
      </c>
      <c r="C8" s="749">
        <v>456.24979999999988</v>
      </c>
      <c r="D8" s="142">
        <v>29.019335828811084</v>
      </c>
      <c r="E8" s="762">
        <v>8665.0430400000077</v>
      </c>
      <c r="F8" s="142">
        <v>-20.983593314516362</v>
      </c>
      <c r="G8" s="762">
        <v>12085.886940000011</v>
      </c>
      <c r="H8" s="142">
        <v>-16.746737672384608</v>
      </c>
      <c r="I8" s="763">
        <v>29.066746646903518</v>
      </c>
    </row>
    <row r="9" spans="1:15" x14ac:dyDescent="0.3">
      <c r="A9" s="11"/>
      <c r="B9" s="761" t="s">
        <v>318</v>
      </c>
      <c r="C9" s="750">
        <v>420.89853999999991</v>
      </c>
      <c r="D9" s="412">
        <v>87.897266935711698</v>
      </c>
      <c r="E9" s="764">
        <v>8503.6486800000075</v>
      </c>
      <c r="F9" s="412">
        <v>-20.332240498969021</v>
      </c>
      <c r="G9" s="764">
        <v>11419.185300000008</v>
      </c>
      <c r="H9" s="412">
        <v>-17.698067183986211</v>
      </c>
      <c r="I9" s="765">
        <v>27.463318801255049</v>
      </c>
    </row>
    <row r="10" spans="1:15" x14ac:dyDescent="0.3">
      <c r="A10" s="11"/>
      <c r="B10" s="761" t="s">
        <v>315</v>
      </c>
      <c r="C10" s="750">
        <v>35.351259999999996</v>
      </c>
      <c r="D10" s="412">
        <v>-72.727927766685909</v>
      </c>
      <c r="E10" s="764">
        <v>161.39435999999998</v>
      </c>
      <c r="F10" s="412">
        <v>-44.773707834971923</v>
      </c>
      <c r="G10" s="764">
        <v>666.70163999999988</v>
      </c>
      <c r="H10" s="412">
        <v>3.8046611276602387</v>
      </c>
      <c r="I10" s="765">
        <v>1.6034278456484596</v>
      </c>
    </row>
    <row r="11" spans="1:15" x14ac:dyDescent="0.3">
      <c r="A11" s="11"/>
      <c r="B11" s="11" t="s">
        <v>576</v>
      </c>
      <c r="C11" s="749">
        <v>0</v>
      </c>
      <c r="D11" s="142">
        <v>-100</v>
      </c>
      <c r="E11" s="762">
        <v>0</v>
      </c>
      <c r="F11" s="142">
        <v>-100</v>
      </c>
      <c r="G11" s="762">
        <v>63.459110000000003</v>
      </c>
      <c r="H11" s="142">
        <v>-64.854724918183365</v>
      </c>
      <c r="I11" s="763">
        <v>0.15262014959805506</v>
      </c>
    </row>
    <row r="12" spans="1:15" x14ac:dyDescent="0.3">
      <c r="A12" s="11"/>
      <c r="B12" s="11" t="s">
        <v>203</v>
      </c>
      <c r="C12" s="749">
        <v>160.803</v>
      </c>
      <c r="D12" s="142">
        <v>-10.559843220114846</v>
      </c>
      <c r="E12" s="762">
        <v>1482.7556300000001</v>
      </c>
      <c r="F12" s="142">
        <v>6.4434247897414076</v>
      </c>
      <c r="G12" s="762">
        <v>2207.5127400000001</v>
      </c>
      <c r="H12" s="142">
        <v>4.6020802042328954</v>
      </c>
      <c r="I12" s="763">
        <v>5.3091025798882532</v>
      </c>
    </row>
    <row r="13" spans="1:15" x14ac:dyDescent="0.3">
      <c r="A13" s="11"/>
      <c r="B13" s="11" t="s">
        <v>536</v>
      </c>
      <c r="C13" s="749">
        <v>0</v>
      </c>
      <c r="D13" s="142" t="s">
        <v>140</v>
      </c>
      <c r="E13" s="762">
        <v>0</v>
      </c>
      <c r="F13" s="142">
        <v>-100</v>
      </c>
      <c r="G13" s="762">
        <v>28.32685</v>
      </c>
      <c r="H13" s="142">
        <v>131.82625419428757</v>
      </c>
      <c r="I13" s="763">
        <v>6.8126516187221431E-2</v>
      </c>
    </row>
    <row r="14" spans="1:15" x14ac:dyDescent="0.3">
      <c r="A14" s="11"/>
      <c r="B14" s="11" t="s">
        <v>630</v>
      </c>
      <c r="C14" s="749">
        <v>92.815329999999989</v>
      </c>
      <c r="D14" s="142">
        <v>-47.348158278423959</v>
      </c>
      <c r="E14" s="762">
        <v>2662.0239200000005</v>
      </c>
      <c r="F14" s="142">
        <v>5.6906712931502126</v>
      </c>
      <c r="G14" s="762">
        <v>4868.0037200000015</v>
      </c>
      <c r="H14" s="142">
        <v>19.637814635415427</v>
      </c>
      <c r="I14" s="763">
        <v>11.707624894050495</v>
      </c>
    </row>
    <row r="15" spans="1:15" x14ac:dyDescent="0.3">
      <c r="A15" s="11"/>
      <c r="B15" s="11" t="s">
        <v>205</v>
      </c>
      <c r="C15" s="749">
        <v>139.23013</v>
      </c>
      <c r="D15" s="142" t="s">
        <v>140</v>
      </c>
      <c r="E15" s="762">
        <v>570.76175000000001</v>
      </c>
      <c r="F15" s="142">
        <v>102.18076199767133</v>
      </c>
      <c r="G15" s="762">
        <v>885.62907999999982</v>
      </c>
      <c r="H15" s="142">
        <v>190.48145884864675</v>
      </c>
      <c r="I15" s="763">
        <v>2.1299517544130042</v>
      </c>
    </row>
    <row r="16" spans="1:15" x14ac:dyDescent="0.3">
      <c r="A16" s="11"/>
      <c r="B16" s="11" t="s">
        <v>234</v>
      </c>
      <c r="C16" s="749">
        <v>0</v>
      </c>
      <c r="D16" s="142" t="s">
        <v>140</v>
      </c>
      <c r="E16" s="762">
        <v>0</v>
      </c>
      <c r="F16" s="142">
        <v>-100</v>
      </c>
      <c r="G16" s="762">
        <v>0</v>
      </c>
      <c r="H16" s="142">
        <v>-100</v>
      </c>
      <c r="I16" s="763">
        <v>0</v>
      </c>
    </row>
    <row r="17" spans="1:10" x14ac:dyDescent="0.3">
      <c r="A17" s="11"/>
      <c r="B17" s="11" t="s">
        <v>635</v>
      </c>
      <c r="C17" s="749">
        <v>0</v>
      </c>
      <c r="D17" s="142">
        <v>-100</v>
      </c>
      <c r="E17" s="762">
        <v>0.59615000000000007</v>
      </c>
      <c r="F17" s="142">
        <v>-30.668139791824157</v>
      </c>
      <c r="G17" s="762">
        <v>1.52424</v>
      </c>
      <c r="H17" s="142">
        <v>-25.237275416059674</v>
      </c>
      <c r="I17" s="732">
        <v>3.6658209802081908E-3</v>
      </c>
    </row>
    <row r="18" spans="1:10" x14ac:dyDescent="0.3">
      <c r="A18" s="11"/>
      <c r="B18" s="11" t="s">
        <v>235</v>
      </c>
      <c r="C18" s="749">
        <v>0</v>
      </c>
      <c r="D18" s="412" t="s">
        <v>140</v>
      </c>
      <c r="E18" s="762">
        <v>868.07146</v>
      </c>
      <c r="F18" s="412" t="s">
        <v>140</v>
      </c>
      <c r="G18" s="762">
        <v>868.07146</v>
      </c>
      <c r="H18" s="412">
        <v>-17.700935066055024</v>
      </c>
      <c r="I18" s="732">
        <v>2.0877254043903557</v>
      </c>
    </row>
    <row r="19" spans="1:10" x14ac:dyDescent="0.3">
      <c r="A19" s="160" t="s">
        <v>434</v>
      </c>
      <c r="B19" s="697"/>
      <c r="C19" s="751">
        <v>851.24594999999988</v>
      </c>
      <c r="D19" s="147">
        <v>12.243667373351293</v>
      </c>
      <c r="E19" s="147">
        <v>14386.821170000008</v>
      </c>
      <c r="F19" s="147">
        <v>-6.5879715268546457</v>
      </c>
      <c r="G19" s="766">
        <v>21286.450900000011</v>
      </c>
      <c r="H19" s="147">
        <v>-5.4415763080398714</v>
      </c>
      <c r="I19" s="767">
        <v>51.194246511961097</v>
      </c>
    </row>
    <row r="20" spans="1:10" x14ac:dyDescent="0.3">
      <c r="A20" s="11"/>
      <c r="B20" s="11" t="s">
        <v>212</v>
      </c>
      <c r="C20" s="749">
        <v>0</v>
      </c>
      <c r="D20" s="142" t="s">
        <v>140</v>
      </c>
      <c r="E20" s="762">
        <v>0</v>
      </c>
      <c r="F20" s="142" t="s">
        <v>140</v>
      </c>
      <c r="G20" s="762">
        <v>1086.8510900000001</v>
      </c>
      <c r="H20" s="142">
        <v>-11.919176498249369</v>
      </c>
      <c r="I20" s="763">
        <v>2.6138938277988646</v>
      </c>
    </row>
    <row r="21" spans="1:10" x14ac:dyDescent="0.3">
      <c r="A21" s="11"/>
      <c r="B21" s="11" t="s">
        <v>668</v>
      </c>
      <c r="C21" s="749">
        <v>858</v>
      </c>
      <c r="D21" s="142" t="s">
        <v>140</v>
      </c>
      <c r="E21" s="768">
        <v>3958.26422</v>
      </c>
      <c r="F21" s="142">
        <v>-16.615457762797554</v>
      </c>
      <c r="G21" s="762">
        <v>9586.2642199999991</v>
      </c>
      <c r="H21" s="142">
        <v>-4.1948408954627343</v>
      </c>
      <c r="I21" s="732">
        <v>23.055115007803963</v>
      </c>
    </row>
    <row r="22" spans="1:10" x14ac:dyDescent="0.3">
      <c r="A22" s="11"/>
      <c r="B22" s="11" t="s">
        <v>669</v>
      </c>
      <c r="C22" s="749">
        <v>0</v>
      </c>
      <c r="D22" s="142" t="s">
        <v>140</v>
      </c>
      <c r="E22" s="762">
        <v>293.15497999999997</v>
      </c>
      <c r="F22" s="142" t="s">
        <v>140</v>
      </c>
      <c r="G22" s="762">
        <v>520.65998000000002</v>
      </c>
      <c r="H22" s="142" t="s">
        <v>140</v>
      </c>
      <c r="I22" s="732">
        <v>1.2521953749007881</v>
      </c>
    </row>
    <row r="23" spans="1:10" x14ac:dyDescent="0.3">
      <c r="A23" s="160" t="s">
        <v>435</v>
      </c>
      <c r="B23" s="697"/>
      <c r="C23" s="751">
        <v>858</v>
      </c>
      <c r="D23" s="147" t="s">
        <v>140</v>
      </c>
      <c r="E23" s="147">
        <v>4251.4192000000003</v>
      </c>
      <c r="F23" s="147">
        <v>-10.439873604381711</v>
      </c>
      <c r="G23" s="766">
        <v>11193.77529</v>
      </c>
      <c r="H23" s="147">
        <v>-0.4105852217466327</v>
      </c>
      <c r="I23" s="767">
        <v>26.921204210503614</v>
      </c>
    </row>
    <row r="24" spans="1:10" x14ac:dyDescent="0.3">
      <c r="A24" s="11"/>
      <c r="B24" s="11" t="s">
        <v>228</v>
      </c>
      <c r="C24" s="749">
        <v>0</v>
      </c>
      <c r="D24" s="142">
        <v>-100</v>
      </c>
      <c r="E24" s="768">
        <v>26.66273</v>
      </c>
      <c r="F24" s="142">
        <v>-7.7924678378752263</v>
      </c>
      <c r="G24" s="762">
        <v>57.53725</v>
      </c>
      <c r="H24" s="142">
        <v>-41.285159283097741</v>
      </c>
      <c r="I24" s="770">
        <v>0.13837798390901943</v>
      </c>
    </row>
    <row r="25" spans="1:10" x14ac:dyDescent="0.3">
      <c r="A25" s="160" t="s">
        <v>296</v>
      </c>
      <c r="B25" s="697"/>
      <c r="C25" s="751">
        <v>0</v>
      </c>
      <c r="D25" s="147">
        <v>-100</v>
      </c>
      <c r="E25" s="147">
        <v>26.66273</v>
      </c>
      <c r="F25" s="147">
        <v>-7.7924678378752263</v>
      </c>
      <c r="G25" s="766">
        <v>57.53725</v>
      </c>
      <c r="H25" s="147">
        <v>-41.285159283097741</v>
      </c>
      <c r="I25" s="771">
        <v>0.13837798390901943</v>
      </c>
    </row>
    <row r="26" spans="1:10" ht="14.25" customHeight="1" x14ac:dyDescent="0.3">
      <c r="A26" s="11"/>
      <c r="B26" s="11" t="s">
        <v>556</v>
      </c>
      <c r="C26" s="749">
        <v>0</v>
      </c>
      <c r="D26" s="142" t="s">
        <v>140</v>
      </c>
      <c r="E26" s="768">
        <v>645.09325999999999</v>
      </c>
      <c r="F26" s="142" t="s">
        <v>140</v>
      </c>
      <c r="G26" s="762">
        <v>645.09325999999999</v>
      </c>
      <c r="H26" s="142">
        <v>-4.661594263674556</v>
      </c>
      <c r="I26" s="732">
        <v>1.551459354628469</v>
      </c>
    </row>
    <row r="27" spans="1:10" x14ac:dyDescent="0.3">
      <c r="A27" s="11"/>
      <c r="B27" s="11" t="s">
        <v>632</v>
      </c>
      <c r="C27" s="749">
        <v>0</v>
      </c>
      <c r="D27" s="142" t="s">
        <v>140</v>
      </c>
      <c r="E27" s="762">
        <v>0</v>
      </c>
      <c r="F27" s="142" t="s">
        <v>140</v>
      </c>
      <c r="G27" s="769">
        <v>0</v>
      </c>
      <c r="H27" s="142">
        <v>-100</v>
      </c>
      <c r="I27" s="763">
        <v>0</v>
      </c>
    </row>
    <row r="28" spans="1:10" x14ac:dyDescent="0.3">
      <c r="A28" s="160" t="s">
        <v>633</v>
      </c>
      <c r="B28" s="697"/>
      <c r="C28" s="751">
        <v>0</v>
      </c>
      <c r="D28" s="147" t="s">
        <v>140</v>
      </c>
      <c r="E28" s="147">
        <v>645.09325999999999</v>
      </c>
      <c r="F28" s="147" t="s">
        <v>140</v>
      </c>
      <c r="G28" s="766">
        <v>645.09325999999999</v>
      </c>
      <c r="H28" s="147">
        <v>-58.638180002943116</v>
      </c>
      <c r="I28" s="767">
        <v>1.551459354628469</v>
      </c>
    </row>
    <row r="29" spans="1:10" ht="14.25" customHeight="1" x14ac:dyDescent="0.3">
      <c r="A29" s="11"/>
      <c r="B29" s="11" t="s">
        <v>659</v>
      </c>
      <c r="C29" s="749">
        <v>0</v>
      </c>
      <c r="D29" s="142" t="s">
        <v>140</v>
      </c>
      <c r="E29" s="142" t="s">
        <v>140</v>
      </c>
      <c r="F29" s="142">
        <v>-100</v>
      </c>
      <c r="G29" s="142" t="s">
        <v>140</v>
      </c>
      <c r="H29" s="142">
        <v>-100</v>
      </c>
      <c r="I29" s="770">
        <v>0</v>
      </c>
    </row>
    <row r="30" spans="1:10" x14ac:dyDescent="0.3">
      <c r="A30" s="160" t="s">
        <v>451</v>
      </c>
      <c r="B30" s="697"/>
      <c r="C30" s="751">
        <v>0</v>
      </c>
      <c r="D30" s="147" t="s">
        <v>140</v>
      </c>
      <c r="E30" s="147" t="s">
        <v>140</v>
      </c>
      <c r="F30" s="147">
        <v>-100</v>
      </c>
      <c r="G30" s="147" t="s">
        <v>140</v>
      </c>
      <c r="H30" s="147">
        <v>-100</v>
      </c>
      <c r="I30" s="727">
        <v>0</v>
      </c>
    </row>
    <row r="31" spans="1:10" ht="14.25" customHeight="1" x14ac:dyDescent="0.3">
      <c r="A31" s="160" t="s">
        <v>634</v>
      </c>
      <c r="B31" s="697"/>
      <c r="C31" s="751">
        <v>825.00812999999971</v>
      </c>
      <c r="D31" s="147">
        <v>4.9061276794683817</v>
      </c>
      <c r="E31" s="766">
        <v>4235.8930300000002</v>
      </c>
      <c r="F31" s="147">
        <v>21.984825067399576</v>
      </c>
      <c r="G31" s="766">
        <v>8396.9151500000007</v>
      </c>
      <c r="H31" s="147">
        <v>46.924894744842895</v>
      </c>
      <c r="I31" s="767">
        <v>20.194711938997806</v>
      </c>
      <c r="J31" s="428"/>
    </row>
    <row r="32" spans="1:10" ht="14.25" customHeight="1" x14ac:dyDescent="0.3">
      <c r="A32" s="752" t="s">
        <v>114</v>
      </c>
      <c r="B32" s="657"/>
      <c r="C32" s="753">
        <v>2534.2540799999997</v>
      </c>
      <c r="D32" s="658">
        <v>4.2160029317044048</v>
      </c>
      <c r="E32" s="753">
        <v>23545.889390000008</v>
      </c>
      <c r="F32" s="658">
        <v>-0.67224133007670717</v>
      </c>
      <c r="G32" s="753">
        <v>41579.771850000012</v>
      </c>
      <c r="H32" s="658">
        <v>0.9720725829589445</v>
      </c>
      <c r="I32" s="753">
        <v>100</v>
      </c>
      <c r="J32" s="428"/>
    </row>
    <row r="33" spans="1:9" ht="14.25" customHeight="1" x14ac:dyDescent="0.3">
      <c r="A33" s="754"/>
      <c r="B33" s="755" t="s">
        <v>318</v>
      </c>
      <c r="C33" s="756">
        <v>1371.7138699999998</v>
      </c>
      <c r="D33" s="527">
        <v>9.0144857146015447</v>
      </c>
      <c r="E33" s="756">
        <v>15123.936820000008</v>
      </c>
      <c r="F33" s="527">
        <v>-15.695159298948544</v>
      </c>
      <c r="G33" s="756">
        <v>25873.453240000013</v>
      </c>
      <c r="H33" s="527">
        <v>-7.4285056303652466</v>
      </c>
      <c r="I33" s="756">
        <v>62.226058703109523</v>
      </c>
    </row>
    <row r="34" spans="1:9" ht="14.25" customHeight="1" x14ac:dyDescent="0.3">
      <c r="A34" s="755"/>
      <c r="B34" s="755" t="s">
        <v>315</v>
      </c>
      <c r="C34" s="756">
        <v>1162.5402099999997</v>
      </c>
      <c r="D34" s="527">
        <v>-0.92940766927805374</v>
      </c>
      <c r="E34" s="756">
        <v>8421.9525699999995</v>
      </c>
      <c r="F34" s="527">
        <v>46.070845650600134</v>
      </c>
      <c r="G34" s="756">
        <v>15706.318610000002</v>
      </c>
      <c r="H34" s="527">
        <v>18.719430262906958</v>
      </c>
      <c r="I34" s="756">
        <v>37.773941296890492</v>
      </c>
    </row>
    <row r="35" spans="1:9" s="1" customFormat="1" ht="14.25" customHeight="1" x14ac:dyDescent="0.3">
      <c r="A35" s="757"/>
      <c r="B35" s="757" t="s">
        <v>438</v>
      </c>
      <c r="C35" s="758">
        <v>849.09825999999975</v>
      </c>
      <c r="D35" s="529">
        <v>8.0401298331754045</v>
      </c>
      <c r="E35" s="758">
        <v>14382.636020000011</v>
      </c>
      <c r="F35" s="529">
        <v>-6.6156940934091431</v>
      </c>
      <c r="G35" s="758">
        <v>21288.593730000008</v>
      </c>
      <c r="H35" s="529">
        <v>-5.6299085945740721</v>
      </c>
      <c r="I35" s="758">
        <v>51.199400051542135</v>
      </c>
    </row>
    <row r="36" spans="1:9" s="1" customFormat="1" x14ac:dyDescent="0.3">
      <c r="A36" s="757"/>
      <c r="B36" s="757" t="s">
        <v>439</v>
      </c>
      <c r="C36" s="758">
        <v>1685.1558199999997</v>
      </c>
      <c r="D36" s="529">
        <v>2.3899126011862686</v>
      </c>
      <c r="E36" s="758">
        <v>9163.2533699999967</v>
      </c>
      <c r="F36" s="529">
        <v>10.351582958477969</v>
      </c>
      <c r="G36" s="758">
        <v>20291.17812</v>
      </c>
      <c r="H36" s="529">
        <v>8.9701810461879283</v>
      </c>
      <c r="I36" s="758">
        <v>48.800599948457858</v>
      </c>
    </row>
    <row r="37" spans="1:9" s="1" customFormat="1" x14ac:dyDescent="0.3">
      <c r="A37" s="755"/>
      <c r="B37" s="755" t="s">
        <v>440</v>
      </c>
      <c r="C37" s="756">
        <v>709.86812999999972</v>
      </c>
      <c r="D37" s="527">
        <v>2.3881967703891591E-2</v>
      </c>
      <c r="E37" s="756">
        <v>12916.543930000009</v>
      </c>
      <c r="F37" s="527">
        <v>-13.897169895226021</v>
      </c>
      <c r="G37" s="756">
        <v>19412.37259000001</v>
      </c>
      <c r="H37" s="527">
        <v>-7.1993933098468608</v>
      </c>
      <c r="I37" s="756">
        <v>46.687058938251496</v>
      </c>
    </row>
    <row r="38" spans="1:9" s="1" customFormat="1" x14ac:dyDescent="0.3">
      <c r="A38" s="428" t="s">
        <v>663</v>
      </c>
      <c r="I38" s="80" t="s">
        <v>217</v>
      </c>
    </row>
    <row r="39" spans="1:9" s="1" customFormat="1" x14ac:dyDescent="0.3">
      <c r="A39" s="428" t="s">
        <v>657</v>
      </c>
      <c r="B39" s="428"/>
      <c r="C39" s="428"/>
      <c r="D39" s="428"/>
      <c r="E39" s="428"/>
      <c r="F39" s="428"/>
      <c r="G39" s="428"/>
      <c r="H39" s="428"/>
      <c r="I39" s="428"/>
    </row>
    <row r="40" spans="1:9" s="1" customFormat="1" x14ac:dyDescent="0.3">
      <c r="A40" s="428" t="s">
        <v>636</v>
      </c>
      <c r="B40" s="428"/>
      <c r="C40" s="428"/>
      <c r="D40" s="428"/>
      <c r="E40" s="428"/>
      <c r="F40" s="428"/>
      <c r="G40" s="428"/>
      <c r="H40" s="428"/>
      <c r="I40" s="428"/>
    </row>
    <row r="41" spans="1:9" s="1" customFormat="1" ht="14.25" customHeight="1" x14ac:dyDescent="0.3">
      <c r="A41" s="428"/>
      <c r="B41" s="428"/>
      <c r="C41" s="428"/>
      <c r="D41" s="428"/>
      <c r="E41" s="428"/>
      <c r="F41" s="428"/>
      <c r="G41" s="428"/>
      <c r="H41" s="428"/>
      <c r="I41" s="428"/>
    </row>
    <row r="42" spans="1:9" s="1" customFormat="1" ht="14.25" customHeight="1" x14ac:dyDescent="0.3">
      <c r="A42" s="428"/>
      <c r="B42" s="428"/>
      <c r="C42" s="428"/>
      <c r="D42" s="428"/>
      <c r="E42" s="428"/>
      <c r="F42" s="428"/>
      <c r="G42" s="428"/>
      <c r="H42" s="428"/>
      <c r="I42" s="428"/>
    </row>
    <row r="43" spans="1:9" s="1" customFormat="1" ht="14.25" customHeight="1" x14ac:dyDescent="0.3">
      <c r="A43" s="428"/>
      <c r="B43" s="428"/>
      <c r="C43" s="428"/>
      <c r="D43" s="428"/>
      <c r="E43" s="428"/>
      <c r="F43" s="428"/>
      <c r="G43" s="428"/>
      <c r="H43" s="428"/>
      <c r="I43" s="428"/>
    </row>
    <row r="44" spans="1:9" s="1" customFormat="1" x14ac:dyDescent="0.3">
      <c r="A44" s="428"/>
      <c r="B44" s="428"/>
      <c r="C44" s="428"/>
      <c r="D44" s="428"/>
      <c r="E44" s="428"/>
      <c r="F44" s="428"/>
      <c r="G44" s="428"/>
      <c r="H44" s="428"/>
      <c r="I44" s="428"/>
    </row>
    <row r="45" spans="1:9" s="1" customFormat="1" x14ac:dyDescent="0.3">
      <c r="A45" s="428"/>
      <c r="I45" s="428"/>
    </row>
    <row r="46" spans="1:9" s="1" customFormat="1" ht="14.25" customHeight="1" x14ac:dyDescent="0.3">
      <c r="A46" s="80"/>
      <c r="B46" s="80"/>
      <c r="C46" s="80"/>
      <c r="D46" s="80"/>
      <c r="E46" s="80"/>
      <c r="F46" s="80"/>
      <c r="G46" s="80"/>
      <c r="H46" s="80"/>
      <c r="I46" s="80"/>
    </row>
    <row r="47" spans="1:9" s="1" customFormat="1" ht="14.25" customHeight="1" x14ac:dyDescent="0.3">
      <c r="A47" s="80"/>
      <c r="B47" s="80"/>
      <c r="C47" s="80"/>
      <c r="D47" s="80"/>
      <c r="E47" s="80"/>
      <c r="F47" s="80"/>
      <c r="G47" s="80"/>
      <c r="H47" s="80"/>
      <c r="I47" s="80"/>
    </row>
    <row r="48" spans="1:9" s="1" customFormat="1" x14ac:dyDescent="0.3">
      <c r="A48" s="80"/>
      <c r="B48" s="80"/>
      <c r="C48" s="80"/>
      <c r="D48" s="80"/>
      <c r="E48" s="80"/>
      <c r="F48" s="80"/>
      <c r="G48" s="80"/>
      <c r="H48" s="80"/>
      <c r="I48" s="80"/>
    </row>
    <row r="49" spans="1:9" s="1" customFormat="1" x14ac:dyDescent="0.3">
      <c r="A49" s="80"/>
      <c r="B49" s="80"/>
      <c r="C49" s="80"/>
      <c r="D49" s="80"/>
      <c r="E49" s="80"/>
      <c r="F49" s="80"/>
      <c r="G49" s="80"/>
      <c r="H49" s="80"/>
      <c r="I49" s="80"/>
    </row>
    <row r="50" spans="1:9" s="1" customFormat="1" x14ac:dyDescent="0.3">
      <c r="A50" s="80"/>
      <c r="B50" s="80"/>
      <c r="C50" s="80"/>
      <c r="D50" s="80"/>
      <c r="E50" s="80"/>
      <c r="F50" s="80"/>
      <c r="G50" s="80"/>
      <c r="H50" s="80"/>
      <c r="I50" s="80"/>
    </row>
    <row r="51" spans="1:9" s="1" customFormat="1" x14ac:dyDescent="0.3">
      <c r="G51" s="612"/>
    </row>
    <row r="52" spans="1:9" s="1" customFormat="1" x14ac:dyDescent="0.3">
      <c r="G52" s="612"/>
    </row>
    <row r="53" spans="1:9" s="1" customFormat="1" x14ac:dyDescent="0.3">
      <c r="G53" s="612"/>
    </row>
    <row r="54" spans="1:9" s="1" customFormat="1" x14ac:dyDescent="0.3">
      <c r="G54" s="612"/>
    </row>
    <row r="55" spans="1:9" s="1" customFormat="1" x14ac:dyDescent="0.3">
      <c r="G55" s="612"/>
    </row>
    <row r="56" spans="1:9" s="1" customFormat="1" x14ac:dyDescent="0.3">
      <c r="G56" s="612"/>
    </row>
    <row r="57" spans="1:9" s="1" customFormat="1" x14ac:dyDescent="0.3">
      <c r="G57" s="612"/>
    </row>
    <row r="58" spans="1:9" s="1" customFormat="1" x14ac:dyDescent="0.3">
      <c r="G58" s="612"/>
    </row>
    <row r="59" spans="1:9" s="1" customFormat="1" x14ac:dyDescent="0.3">
      <c r="G59" s="612"/>
    </row>
    <row r="60" spans="1:9" s="1" customFormat="1" x14ac:dyDescent="0.3">
      <c r="G60" s="612"/>
    </row>
    <row r="61" spans="1:9" s="1" customFormat="1" x14ac:dyDescent="0.3">
      <c r="G61" s="612"/>
    </row>
    <row r="62" spans="1:9" s="1" customFormat="1" x14ac:dyDescent="0.3">
      <c r="G62" s="612"/>
    </row>
    <row r="63" spans="1:9" s="1" customFormat="1" x14ac:dyDescent="0.3">
      <c r="G63" s="612"/>
    </row>
    <row r="64" spans="1:9" s="1" customFormat="1" x14ac:dyDescent="0.3">
      <c r="G64" s="612"/>
    </row>
    <row r="65" spans="7:7" s="1" customFormat="1" x14ac:dyDescent="0.3">
      <c r="G65" s="612"/>
    </row>
    <row r="66" spans="7:7" s="1" customFormat="1" x14ac:dyDescent="0.3">
      <c r="G66" s="612"/>
    </row>
    <row r="67" spans="7:7" s="1" customFormat="1" x14ac:dyDescent="0.3">
      <c r="G67" s="612"/>
    </row>
    <row r="68" spans="7:7" s="1" customFormat="1" x14ac:dyDescent="0.3">
      <c r="G68" s="612"/>
    </row>
    <row r="69" spans="7:7" s="1" customFormat="1" x14ac:dyDescent="0.3">
      <c r="G69" s="612"/>
    </row>
    <row r="70" spans="7:7" s="1" customFormat="1" x14ac:dyDescent="0.3">
      <c r="G70" s="612"/>
    </row>
    <row r="71" spans="7:7" s="1" customFormat="1" x14ac:dyDescent="0.3">
      <c r="G71" s="612"/>
    </row>
    <row r="72" spans="7:7" s="1" customFormat="1" x14ac:dyDescent="0.3">
      <c r="G72" s="612"/>
    </row>
    <row r="73" spans="7:7" s="1" customFormat="1" x14ac:dyDescent="0.3">
      <c r="G73" s="612"/>
    </row>
    <row r="74" spans="7:7" s="1" customFormat="1" x14ac:dyDescent="0.3">
      <c r="G74" s="612"/>
    </row>
    <row r="75" spans="7:7" s="1" customFormat="1" x14ac:dyDescent="0.3">
      <c r="G75" s="612"/>
    </row>
    <row r="76" spans="7:7" s="1" customFormat="1" x14ac:dyDescent="0.3">
      <c r="G76" s="612"/>
    </row>
    <row r="77" spans="7:7" s="1" customFormat="1" x14ac:dyDescent="0.3">
      <c r="G77" s="612"/>
    </row>
    <row r="78" spans="7:7" s="1" customFormat="1" x14ac:dyDescent="0.3">
      <c r="G78" s="612"/>
    </row>
    <row r="79" spans="7:7" s="1" customFormat="1" x14ac:dyDescent="0.3">
      <c r="G79" s="612"/>
    </row>
    <row r="80" spans="7:7" s="1" customFormat="1" x14ac:dyDescent="0.3">
      <c r="G80" s="612"/>
    </row>
    <row r="81" spans="7:7" s="1" customFormat="1" x14ac:dyDescent="0.3">
      <c r="G81" s="612"/>
    </row>
    <row r="82" spans="7:7" s="1" customFormat="1" x14ac:dyDescent="0.3">
      <c r="G82" s="612"/>
    </row>
    <row r="83" spans="7:7" s="1" customFormat="1" x14ac:dyDescent="0.3">
      <c r="G83" s="612"/>
    </row>
    <row r="84" spans="7:7" s="1" customFormat="1" x14ac:dyDescent="0.3">
      <c r="G84" s="612"/>
    </row>
    <row r="85" spans="7:7" s="1" customFormat="1" x14ac:dyDescent="0.3">
      <c r="G85" s="612"/>
    </row>
    <row r="86" spans="7:7" s="1" customFormat="1" x14ac:dyDescent="0.3">
      <c r="G86" s="612"/>
    </row>
    <row r="87" spans="7:7" s="1" customFormat="1" x14ac:dyDescent="0.3">
      <c r="G87" s="612"/>
    </row>
    <row r="88" spans="7:7" s="1" customFormat="1" x14ac:dyDescent="0.3">
      <c r="G88" s="612"/>
    </row>
    <row r="89" spans="7:7" s="1" customFormat="1" x14ac:dyDescent="0.3">
      <c r="G89" s="612"/>
    </row>
    <row r="90" spans="7:7" s="1" customFormat="1" x14ac:dyDescent="0.3">
      <c r="G90" s="612"/>
    </row>
    <row r="91" spans="7:7" s="1" customFormat="1" x14ac:dyDescent="0.3">
      <c r="G91" s="612"/>
    </row>
    <row r="92" spans="7:7" s="1" customFormat="1" x14ac:dyDescent="0.3">
      <c r="G92" s="612"/>
    </row>
    <row r="93" spans="7:7" s="1" customFormat="1" x14ac:dyDescent="0.3">
      <c r="G93" s="612"/>
    </row>
    <row r="94" spans="7:7" s="1" customFormat="1" x14ac:dyDescent="0.3">
      <c r="G94" s="612"/>
    </row>
    <row r="95" spans="7:7" s="1" customFormat="1" x14ac:dyDescent="0.3">
      <c r="G95" s="612"/>
    </row>
    <row r="96" spans="7:7" s="1" customFormat="1" x14ac:dyDescent="0.3">
      <c r="G96" s="612"/>
    </row>
    <row r="97" spans="7:7" s="1" customFormat="1" x14ac:dyDescent="0.3">
      <c r="G97" s="612"/>
    </row>
    <row r="98" spans="7:7" s="1" customFormat="1" x14ac:dyDescent="0.3">
      <c r="G98" s="612"/>
    </row>
    <row r="99" spans="7:7" s="1" customFormat="1" x14ac:dyDescent="0.3">
      <c r="G99" s="612"/>
    </row>
    <row r="100" spans="7:7" s="1" customFormat="1" x14ac:dyDescent="0.3">
      <c r="G100" s="612"/>
    </row>
    <row r="101" spans="7:7" s="1" customFormat="1" x14ac:dyDescent="0.3">
      <c r="G101" s="612"/>
    </row>
    <row r="102" spans="7:7" s="1" customFormat="1" x14ac:dyDescent="0.3">
      <c r="G102" s="612"/>
    </row>
    <row r="103" spans="7:7" s="1" customFormat="1" x14ac:dyDescent="0.3">
      <c r="G103" s="612"/>
    </row>
    <row r="104" spans="7:7" s="1" customFormat="1" x14ac:dyDescent="0.3">
      <c r="G104" s="612"/>
    </row>
    <row r="105" spans="7:7" s="1" customFormat="1" x14ac:dyDescent="0.3">
      <c r="G105" s="612"/>
    </row>
    <row r="106" spans="7:7" s="1" customFormat="1" x14ac:dyDescent="0.3">
      <c r="G106" s="612"/>
    </row>
    <row r="107" spans="7:7" s="1" customFormat="1" x14ac:dyDescent="0.3">
      <c r="G107" s="612"/>
    </row>
    <row r="108" spans="7:7" s="1" customFormat="1" x14ac:dyDescent="0.3">
      <c r="G108" s="612"/>
    </row>
    <row r="109" spans="7:7" s="1" customFormat="1" x14ac:dyDescent="0.3">
      <c r="G109" s="612"/>
    </row>
    <row r="110" spans="7:7" s="1" customFormat="1" x14ac:dyDescent="0.3">
      <c r="G110" s="612"/>
    </row>
    <row r="111" spans="7:7" s="1" customFormat="1" x14ac:dyDescent="0.3">
      <c r="G111" s="612"/>
    </row>
    <row r="112" spans="7:7" s="1" customFormat="1" x14ac:dyDescent="0.3">
      <c r="G112" s="612"/>
    </row>
    <row r="113" spans="7:7" s="1" customFormat="1" x14ac:dyDescent="0.3">
      <c r="G113" s="612"/>
    </row>
    <row r="114" spans="7:7" s="1" customFormat="1" x14ac:dyDescent="0.3">
      <c r="G114" s="612"/>
    </row>
    <row r="115" spans="7:7" s="1" customFormat="1" x14ac:dyDescent="0.3">
      <c r="G115" s="612"/>
    </row>
    <row r="116" spans="7:7" s="1" customFormat="1" x14ac:dyDescent="0.3">
      <c r="G116" s="612"/>
    </row>
    <row r="117" spans="7:7" s="1" customFormat="1" x14ac:dyDescent="0.3">
      <c r="G117" s="612"/>
    </row>
    <row r="118" spans="7:7" s="1" customFormat="1" x14ac:dyDescent="0.3">
      <c r="G118" s="612"/>
    </row>
    <row r="119" spans="7:7" s="1" customFormat="1" x14ac:dyDescent="0.3">
      <c r="G119" s="612"/>
    </row>
    <row r="120" spans="7:7" s="1" customFormat="1" x14ac:dyDescent="0.3">
      <c r="G120" s="612"/>
    </row>
    <row r="121" spans="7:7" s="1" customFormat="1" x14ac:dyDescent="0.3">
      <c r="G121" s="612"/>
    </row>
    <row r="122" spans="7:7" s="1" customFormat="1" x14ac:dyDescent="0.3">
      <c r="G122" s="612"/>
    </row>
    <row r="123" spans="7:7" s="1" customFormat="1" x14ac:dyDescent="0.3">
      <c r="G123" s="612"/>
    </row>
    <row r="124" spans="7:7" s="1" customFormat="1" x14ac:dyDescent="0.3">
      <c r="G124" s="612"/>
    </row>
    <row r="125" spans="7:7" s="1" customFormat="1" x14ac:dyDescent="0.3">
      <c r="G125" s="612"/>
    </row>
    <row r="126" spans="7:7" s="1" customFormat="1" x14ac:dyDescent="0.3">
      <c r="G126" s="612"/>
    </row>
    <row r="127" spans="7:7" s="1" customFormat="1" x14ac:dyDescent="0.3">
      <c r="G127" s="612"/>
    </row>
    <row r="128" spans="7:7" s="1" customFormat="1" x14ac:dyDescent="0.3">
      <c r="G128" s="612"/>
    </row>
    <row r="129" spans="7:7" s="1" customFormat="1" x14ac:dyDescent="0.3">
      <c r="G129" s="612"/>
    </row>
    <row r="130" spans="7:7" s="1" customFormat="1" x14ac:dyDescent="0.3">
      <c r="G130" s="612"/>
    </row>
    <row r="131" spans="7:7" s="1" customFormat="1" x14ac:dyDescent="0.3">
      <c r="G131" s="612"/>
    </row>
    <row r="132" spans="7:7" s="1" customFormat="1" x14ac:dyDescent="0.3">
      <c r="G132" s="612"/>
    </row>
    <row r="133" spans="7:7" s="1" customFormat="1" x14ac:dyDescent="0.3">
      <c r="G133" s="612"/>
    </row>
    <row r="134" spans="7:7" s="1" customFormat="1" x14ac:dyDescent="0.3">
      <c r="G134" s="612"/>
    </row>
    <row r="135" spans="7:7" s="1" customFormat="1" x14ac:dyDescent="0.3">
      <c r="G135" s="612"/>
    </row>
    <row r="136" spans="7:7" s="1" customFormat="1" x14ac:dyDescent="0.3">
      <c r="G136" s="612"/>
    </row>
    <row r="137" spans="7:7" s="1" customFormat="1" x14ac:dyDescent="0.3">
      <c r="G137" s="612"/>
    </row>
    <row r="138" spans="7:7" s="1" customFormat="1" x14ac:dyDescent="0.3">
      <c r="G138" s="612"/>
    </row>
    <row r="139" spans="7:7" s="1" customFormat="1" x14ac:dyDescent="0.3">
      <c r="G139" s="612"/>
    </row>
    <row r="140" spans="7:7" s="1" customFormat="1" x14ac:dyDescent="0.3">
      <c r="G140" s="612"/>
    </row>
    <row r="141" spans="7:7" s="1" customFormat="1" x14ac:dyDescent="0.3">
      <c r="G141" s="612"/>
    </row>
    <row r="142" spans="7:7" s="1" customFormat="1" x14ac:dyDescent="0.3">
      <c r="G142" s="612"/>
    </row>
    <row r="143" spans="7:7" s="1" customFormat="1" x14ac:dyDescent="0.3">
      <c r="G143" s="612"/>
    </row>
    <row r="144" spans="7:7" s="1" customFormat="1" x14ac:dyDescent="0.3">
      <c r="G144" s="612"/>
    </row>
    <row r="145" spans="7:7" s="1" customFormat="1" x14ac:dyDescent="0.3">
      <c r="G145" s="612"/>
    </row>
    <row r="146" spans="7:7" s="1" customFormat="1" x14ac:dyDescent="0.3">
      <c r="G146" s="612"/>
    </row>
    <row r="147" spans="7:7" s="1" customFormat="1" x14ac:dyDescent="0.3">
      <c r="G147" s="612"/>
    </row>
    <row r="148" spans="7:7" s="1" customFormat="1" x14ac:dyDescent="0.3">
      <c r="G148" s="612"/>
    </row>
    <row r="149" spans="7:7" s="1" customFormat="1" x14ac:dyDescent="0.3">
      <c r="G149" s="612"/>
    </row>
    <row r="150" spans="7:7" s="1" customFormat="1" x14ac:dyDescent="0.3">
      <c r="G150" s="612"/>
    </row>
    <row r="151" spans="7:7" s="1" customFormat="1" x14ac:dyDescent="0.3">
      <c r="G151" s="612"/>
    </row>
    <row r="152" spans="7:7" s="1" customFormat="1" x14ac:dyDescent="0.3">
      <c r="G152" s="612"/>
    </row>
    <row r="153" spans="7:7" s="1" customFormat="1" x14ac:dyDescent="0.3">
      <c r="G153" s="612"/>
    </row>
    <row r="154" spans="7:7" s="1" customFormat="1" x14ac:dyDescent="0.3">
      <c r="G154" s="612"/>
    </row>
    <row r="155" spans="7:7" s="1" customFormat="1" x14ac:dyDescent="0.3">
      <c r="G155" s="612"/>
    </row>
    <row r="156" spans="7:7" s="1" customFormat="1" x14ac:dyDescent="0.3">
      <c r="G156" s="612"/>
    </row>
    <row r="157" spans="7:7" s="1" customFormat="1" x14ac:dyDescent="0.3">
      <c r="G157" s="612"/>
    </row>
    <row r="158" spans="7:7" s="1" customFormat="1" x14ac:dyDescent="0.3">
      <c r="G158" s="612"/>
    </row>
    <row r="159" spans="7:7" s="1" customFormat="1" x14ac:dyDescent="0.3">
      <c r="G159" s="612"/>
    </row>
    <row r="160" spans="7:7" s="1" customFormat="1" x14ac:dyDescent="0.3">
      <c r="G160" s="612"/>
    </row>
    <row r="161" spans="7:7" s="1" customFormat="1" x14ac:dyDescent="0.3">
      <c r="G161" s="612"/>
    </row>
    <row r="162" spans="7:7" s="1" customFormat="1" x14ac:dyDescent="0.3">
      <c r="G162" s="612"/>
    </row>
    <row r="163" spans="7:7" s="1" customFormat="1" x14ac:dyDescent="0.3">
      <c r="G163" s="612"/>
    </row>
    <row r="164" spans="7:7" s="1" customFormat="1" x14ac:dyDescent="0.3">
      <c r="G164" s="612"/>
    </row>
    <row r="165" spans="7:7" s="1" customFormat="1" x14ac:dyDescent="0.3">
      <c r="G165" s="612"/>
    </row>
    <row r="166" spans="7:7" s="1" customFormat="1" x14ac:dyDescent="0.3">
      <c r="G166" s="612"/>
    </row>
    <row r="167" spans="7:7" s="1" customFormat="1" x14ac:dyDescent="0.3">
      <c r="G167" s="612"/>
    </row>
    <row r="168" spans="7:7" s="1" customFormat="1" x14ac:dyDescent="0.3">
      <c r="G168" s="612"/>
    </row>
    <row r="169" spans="7:7" s="1" customFormat="1" x14ac:dyDescent="0.3">
      <c r="G169" s="612"/>
    </row>
    <row r="170" spans="7:7" s="1" customFormat="1" x14ac:dyDescent="0.3">
      <c r="G170" s="612"/>
    </row>
    <row r="171" spans="7:7" s="1" customFormat="1" x14ac:dyDescent="0.3">
      <c r="G171" s="612"/>
    </row>
    <row r="172" spans="7:7" s="1" customFormat="1" x14ac:dyDescent="0.3">
      <c r="G172" s="612"/>
    </row>
    <row r="173" spans="7:7" s="1" customFormat="1" x14ac:dyDescent="0.3">
      <c r="G173" s="612"/>
    </row>
    <row r="174" spans="7:7" s="1" customFormat="1" x14ac:dyDescent="0.3">
      <c r="G174" s="612"/>
    </row>
    <row r="175" spans="7:7" s="1" customFormat="1" x14ac:dyDescent="0.3">
      <c r="G175" s="612"/>
    </row>
    <row r="176" spans="7:7" s="1" customFormat="1" x14ac:dyDescent="0.3">
      <c r="G176" s="612"/>
    </row>
    <row r="177" spans="7:7" s="1" customFormat="1" x14ac:dyDescent="0.3">
      <c r="G177" s="612"/>
    </row>
    <row r="178" spans="7:7" s="1" customFormat="1" x14ac:dyDescent="0.3">
      <c r="G178" s="612"/>
    </row>
    <row r="179" spans="7:7" s="1" customFormat="1" x14ac:dyDescent="0.3">
      <c r="G179" s="612"/>
    </row>
    <row r="180" spans="7:7" s="1" customFormat="1" x14ac:dyDescent="0.3">
      <c r="G180" s="612"/>
    </row>
    <row r="181" spans="7:7" s="1" customFormat="1" x14ac:dyDescent="0.3">
      <c r="G181" s="612"/>
    </row>
    <row r="182" spans="7:7" s="1" customFormat="1" x14ac:dyDescent="0.3">
      <c r="G182" s="612"/>
    </row>
    <row r="183" spans="7:7" s="1" customFormat="1" x14ac:dyDescent="0.3">
      <c r="G183" s="612"/>
    </row>
    <row r="184" spans="7:7" s="1" customFormat="1" x14ac:dyDescent="0.3">
      <c r="G184" s="612"/>
    </row>
    <row r="185" spans="7:7" s="1" customFormat="1" x14ac:dyDescent="0.3">
      <c r="G185" s="612"/>
    </row>
    <row r="186" spans="7:7" s="1" customFormat="1" x14ac:dyDescent="0.3">
      <c r="G186" s="612"/>
    </row>
    <row r="187" spans="7:7" s="1" customFormat="1" x14ac:dyDescent="0.3">
      <c r="G187" s="612"/>
    </row>
    <row r="188" spans="7:7" s="1" customFormat="1" x14ac:dyDescent="0.3">
      <c r="G188" s="612"/>
    </row>
    <row r="189" spans="7:7" s="1" customFormat="1" x14ac:dyDescent="0.3">
      <c r="G189" s="612"/>
    </row>
    <row r="190" spans="7:7" s="1" customFormat="1" x14ac:dyDescent="0.3">
      <c r="G190" s="612"/>
    </row>
    <row r="191" spans="7:7" s="1" customFormat="1" x14ac:dyDescent="0.3">
      <c r="G191" s="612"/>
    </row>
    <row r="192" spans="7:7" s="1" customFormat="1" x14ac:dyDescent="0.3">
      <c r="G192" s="612"/>
    </row>
    <row r="193" spans="7:7" s="1" customFormat="1" x14ac:dyDescent="0.3">
      <c r="G193" s="612"/>
    </row>
    <row r="194" spans="7:7" s="1" customFormat="1" x14ac:dyDescent="0.3">
      <c r="G194" s="612"/>
    </row>
    <row r="195" spans="7:7" s="1" customFormat="1" x14ac:dyDescent="0.3">
      <c r="G195" s="612"/>
    </row>
    <row r="196" spans="7:7" s="1" customFormat="1" x14ac:dyDescent="0.3">
      <c r="G196" s="612"/>
    </row>
    <row r="197" spans="7:7" s="1" customFormat="1" x14ac:dyDescent="0.3">
      <c r="G197" s="612"/>
    </row>
    <row r="198" spans="7:7" s="1" customFormat="1" x14ac:dyDescent="0.3">
      <c r="G198" s="612"/>
    </row>
    <row r="199" spans="7:7" s="1" customFormat="1" x14ac:dyDescent="0.3">
      <c r="G199" s="612"/>
    </row>
    <row r="200" spans="7:7" s="1" customFormat="1" x14ac:dyDescent="0.3">
      <c r="G200" s="612"/>
    </row>
    <row r="201" spans="7:7" s="1" customFormat="1" x14ac:dyDescent="0.3">
      <c r="G201" s="612"/>
    </row>
    <row r="202" spans="7:7" s="1" customFormat="1" x14ac:dyDescent="0.3">
      <c r="G202" s="612"/>
    </row>
    <row r="203" spans="7:7" s="1" customFormat="1" x14ac:dyDescent="0.3">
      <c r="G203" s="612"/>
    </row>
    <row r="204" spans="7:7" s="1" customFormat="1" x14ac:dyDescent="0.3">
      <c r="G204" s="612"/>
    </row>
    <row r="205" spans="7:7" s="1" customFormat="1" x14ac:dyDescent="0.3">
      <c r="G205" s="612"/>
    </row>
    <row r="206" spans="7:7" s="1" customFormat="1" x14ac:dyDescent="0.3">
      <c r="G206" s="612"/>
    </row>
    <row r="207" spans="7:7" s="1" customFormat="1" x14ac:dyDescent="0.3">
      <c r="G207" s="612"/>
    </row>
    <row r="208" spans="7:7" s="1" customFormat="1" x14ac:dyDescent="0.3">
      <c r="G208" s="612"/>
    </row>
    <row r="209" spans="7:7" s="1" customFormat="1" x14ac:dyDescent="0.3">
      <c r="G209" s="612"/>
    </row>
    <row r="210" spans="7:7" s="1" customFormat="1" x14ac:dyDescent="0.3">
      <c r="G210" s="612"/>
    </row>
    <row r="211" spans="7:7" s="1" customFormat="1" x14ac:dyDescent="0.3">
      <c r="G211" s="612"/>
    </row>
    <row r="212" spans="7:7" s="1" customFormat="1" x14ac:dyDescent="0.3">
      <c r="G212" s="612"/>
    </row>
    <row r="213" spans="7:7" s="1" customFormat="1" x14ac:dyDescent="0.3">
      <c r="G213" s="612"/>
    </row>
    <row r="214" spans="7:7" s="1" customFormat="1" x14ac:dyDescent="0.3">
      <c r="G214" s="612"/>
    </row>
    <row r="215" spans="7:7" s="1" customFormat="1" x14ac:dyDescent="0.3">
      <c r="G215" s="612"/>
    </row>
    <row r="216" spans="7:7" s="1" customFormat="1" x14ac:dyDescent="0.3">
      <c r="G216" s="612"/>
    </row>
    <row r="217" spans="7:7" s="1" customFormat="1" x14ac:dyDescent="0.3">
      <c r="G217" s="612"/>
    </row>
    <row r="218" spans="7:7" s="1" customFormat="1" x14ac:dyDescent="0.3">
      <c r="G218" s="612"/>
    </row>
    <row r="219" spans="7:7" s="1" customFormat="1" x14ac:dyDescent="0.3">
      <c r="G219" s="612"/>
    </row>
    <row r="220" spans="7:7" s="1" customFormat="1" x14ac:dyDescent="0.3">
      <c r="G220" s="612"/>
    </row>
    <row r="221" spans="7:7" s="1" customFormat="1" x14ac:dyDescent="0.3">
      <c r="G221" s="612"/>
    </row>
    <row r="222" spans="7:7" s="1" customFormat="1" x14ac:dyDescent="0.3">
      <c r="G222" s="612"/>
    </row>
    <row r="223" spans="7:7" s="1" customFormat="1" x14ac:dyDescent="0.3">
      <c r="G223" s="612"/>
    </row>
    <row r="224" spans="7:7" s="1" customFormat="1" x14ac:dyDescent="0.3">
      <c r="G224" s="612"/>
    </row>
    <row r="225" spans="7:7" s="1" customFormat="1" x14ac:dyDescent="0.3">
      <c r="G225" s="612"/>
    </row>
    <row r="226" spans="7:7" s="1" customFormat="1" x14ac:dyDescent="0.3">
      <c r="G226" s="612"/>
    </row>
    <row r="227" spans="7:7" s="1" customFormat="1" x14ac:dyDescent="0.3">
      <c r="G227" s="612"/>
    </row>
    <row r="228" spans="7:7" s="1" customFormat="1" x14ac:dyDescent="0.3">
      <c r="G228" s="612"/>
    </row>
    <row r="229" spans="7:7" s="1" customFormat="1" x14ac:dyDescent="0.3">
      <c r="G229" s="612"/>
    </row>
    <row r="230" spans="7:7" s="1" customFormat="1" x14ac:dyDescent="0.3">
      <c r="G230" s="612"/>
    </row>
    <row r="231" spans="7:7" s="1" customFormat="1" x14ac:dyDescent="0.3">
      <c r="G231" s="612"/>
    </row>
    <row r="232" spans="7:7" s="1" customFormat="1" x14ac:dyDescent="0.3">
      <c r="G232" s="612"/>
    </row>
    <row r="233" spans="7:7" s="1" customFormat="1" x14ac:dyDescent="0.3">
      <c r="G233" s="612"/>
    </row>
    <row r="234" spans="7:7" s="1" customFormat="1" x14ac:dyDescent="0.3">
      <c r="G234" s="612"/>
    </row>
    <row r="235" spans="7:7" s="1" customFormat="1" x14ac:dyDescent="0.3">
      <c r="G235" s="612"/>
    </row>
    <row r="236" spans="7:7" s="1" customFormat="1" x14ac:dyDescent="0.3">
      <c r="G236" s="612"/>
    </row>
    <row r="237" spans="7:7" s="1" customFormat="1" x14ac:dyDescent="0.3">
      <c r="G237" s="612"/>
    </row>
    <row r="238" spans="7:7" s="1" customFormat="1" x14ac:dyDescent="0.3">
      <c r="G238" s="612"/>
    </row>
    <row r="239" spans="7:7" s="1" customFormat="1" x14ac:dyDescent="0.3">
      <c r="G239" s="612"/>
    </row>
    <row r="240" spans="7:7" s="1" customFormat="1" x14ac:dyDescent="0.3">
      <c r="G240" s="612"/>
    </row>
    <row r="241" spans="7:7" s="1" customFormat="1" x14ac:dyDescent="0.3">
      <c r="G241" s="612"/>
    </row>
    <row r="242" spans="7:7" s="1" customFormat="1" x14ac:dyDescent="0.3">
      <c r="G242" s="612"/>
    </row>
    <row r="243" spans="7:7" s="1" customFormat="1" x14ac:dyDescent="0.3">
      <c r="G243" s="612"/>
    </row>
    <row r="244" spans="7:7" s="1" customFormat="1" x14ac:dyDescent="0.3">
      <c r="G244" s="612"/>
    </row>
    <row r="245" spans="7:7" s="1" customFormat="1" x14ac:dyDescent="0.3">
      <c r="G245" s="612"/>
    </row>
    <row r="246" spans="7:7" s="1" customFormat="1" x14ac:dyDescent="0.3">
      <c r="G246" s="612"/>
    </row>
    <row r="247" spans="7:7" s="1" customFormat="1" x14ac:dyDescent="0.3">
      <c r="G247" s="612"/>
    </row>
    <row r="248" spans="7:7" s="1" customFormat="1" x14ac:dyDescent="0.3">
      <c r="G248" s="612"/>
    </row>
    <row r="249" spans="7:7" s="1" customFormat="1" x14ac:dyDescent="0.3">
      <c r="G249" s="612"/>
    </row>
    <row r="250" spans="7:7" s="1" customFormat="1" x14ac:dyDescent="0.3">
      <c r="G250" s="612"/>
    </row>
    <row r="251" spans="7:7" s="1" customFormat="1" x14ac:dyDescent="0.3">
      <c r="G251" s="612"/>
    </row>
    <row r="252" spans="7:7" s="1" customFormat="1" x14ac:dyDescent="0.3">
      <c r="G252" s="612"/>
    </row>
    <row r="253" spans="7:7" s="1" customFormat="1" x14ac:dyDescent="0.3">
      <c r="G253" s="612"/>
    </row>
    <row r="254" spans="7:7" s="1" customFormat="1" x14ac:dyDescent="0.3">
      <c r="G254" s="612"/>
    </row>
    <row r="255" spans="7:7" s="1" customFormat="1" x14ac:dyDescent="0.3">
      <c r="G255" s="612"/>
    </row>
    <row r="256" spans="7:7" s="1" customFormat="1" x14ac:dyDescent="0.3">
      <c r="G256" s="612"/>
    </row>
    <row r="257" spans="7:7" s="1" customFormat="1" x14ac:dyDescent="0.3">
      <c r="G257" s="612"/>
    </row>
    <row r="258" spans="7:7" s="1" customFormat="1" x14ac:dyDescent="0.3">
      <c r="G258" s="612"/>
    </row>
    <row r="259" spans="7:7" s="1" customFormat="1" x14ac:dyDescent="0.3">
      <c r="G259" s="612"/>
    </row>
    <row r="260" spans="7:7" s="1" customFormat="1" x14ac:dyDescent="0.3">
      <c r="G260" s="612"/>
    </row>
    <row r="261" spans="7:7" s="1" customFormat="1" x14ac:dyDescent="0.3">
      <c r="G261" s="612"/>
    </row>
    <row r="262" spans="7:7" s="1" customFormat="1" x14ac:dyDescent="0.3">
      <c r="G262" s="612"/>
    </row>
    <row r="263" spans="7:7" s="1" customFormat="1" x14ac:dyDescent="0.3">
      <c r="G263" s="612"/>
    </row>
    <row r="264" spans="7:7" s="1" customFormat="1" x14ac:dyDescent="0.3">
      <c r="G264" s="612"/>
    </row>
    <row r="265" spans="7:7" s="1" customFormat="1" x14ac:dyDescent="0.3">
      <c r="G265" s="612"/>
    </row>
    <row r="266" spans="7:7" s="1" customFormat="1" x14ac:dyDescent="0.3">
      <c r="G266" s="612"/>
    </row>
    <row r="267" spans="7:7" s="1" customFormat="1" x14ac:dyDescent="0.3">
      <c r="G267" s="612"/>
    </row>
    <row r="268" spans="7:7" s="1" customFormat="1" x14ac:dyDescent="0.3">
      <c r="G268" s="612"/>
    </row>
    <row r="269" spans="7:7" s="1" customFormat="1" x14ac:dyDescent="0.3">
      <c r="G269" s="612"/>
    </row>
    <row r="270" spans="7:7" s="1" customFormat="1" x14ac:dyDescent="0.3">
      <c r="G270" s="612"/>
    </row>
    <row r="271" spans="7:7" s="1" customFormat="1" x14ac:dyDescent="0.3">
      <c r="G271" s="612"/>
    </row>
    <row r="272" spans="7:7" s="1" customFormat="1" x14ac:dyDescent="0.3">
      <c r="G272" s="612"/>
    </row>
    <row r="273" spans="7:7" s="1" customFormat="1" x14ac:dyDescent="0.3">
      <c r="G273" s="612"/>
    </row>
    <row r="274" spans="7:7" s="1" customFormat="1" x14ac:dyDescent="0.3">
      <c r="G274" s="612"/>
    </row>
    <row r="275" spans="7:7" s="1" customFormat="1" x14ac:dyDescent="0.3">
      <c r="G275" s="612"/>
    </row>
    <row r="276" spans="7:7" s="1" customFormat="1" x14ac:dyDescent="0.3">
      <c r="G276" s="612"/>
    </row>
    <row r="277" spans="7:7" s="1" customFormat="1" x14ac:dyDescent="0.3">
      <c r="G277" s="612"/>
    </row>
    <row r="278" spans="7:7" s="1" customFormat="1" x14ac:dyDescent="0.3">
      <c r="G278" s="612"/>
    </row>
    <row r="279" spans="7:7" s="1" customFormat="1" x14ac:dyDescent="0.3">
      <c r="G279" s="612"/>
    </row>
    <row r="280" spans="7:7" s="1" customFormat="1" x14ac:dyDescent="0.3">
      <c r="G280" s="612"/>
    </row>
    <row r="281" spans="7:7" s="1" customFormat="1" x14ac:dyDescent="0.3">
      <c r="G281" s="612"/>
    </row>
    <row r="282" spans="7:7" s="1" customFormat="1" x14ac:dyDescent="0.3">
      <c r="G282" s="612"/>
    </row>
    <row r="283" spans="7:7" s="1" customFormat="1" x14ac:dyDescent="0.3">
      <c r="G283" s="612"/>
    </row>
    <row r="284" spans="7:7" s="1" customFormat="1" x14ac:dyDescent="0.3">
      <c r="G284" s="612"/>
    </row>
    <row r="285" spans="7:7" s="1" customFormat="1" x14ac:dyDescent="0.3">
      <c r="G285" s="612"/>
    </row>
    <row r="286" spans="7:7" s="1" customFormat="1" x14ac:dyDescent="0.3">
      <c r="G286" s="612"/>
    </row>
    <row r="287" spans="7:7" s="1" customFormat="1" x14ac:dyDescent="0.3">
      <c r="G287" s="612"/>
    </row>
    <row r="288" spans="7:7" s="1" customFormat="1" x14ac:dyDescent="0.3">
      <c r="G288" s="612"/>
    </row>
    <row r="289" spans="7:7" s="1" customFormat="1" x14ac:dyDescent="0.3">
      <c r="G289" s="612"/>
    </row>
    <row r="290" spans="7:7" s="1" customFormat="1" x14ac:dyDescent="0.3">
      <c r="G290" s="612"/>
    </row>
    <row r="291" spans="7:7" s="1" customFormat="1" x14ac:dyDescent="0.3">
      <c r="G291" s="612"/>
    </row>
    <row r="292" spans="7:7" s="1" customFormat="1" x14ac:dyDescent="0.3">
      <c r="G292" s="612"/>
    </row>
    <row r="293" spans="7:7" s="1" customFormat="1" x14ac:dyDescent="0.3">
      <c r="G293" s="612"/>
    </row>
    <row r="294" spans="7:7" s="1" customFormat="1" x14ac:dyDescent="0.3">
      <c r="G294" s="612"/>
    </row>
    <row r="295" spans="7:7" s="1" customFormat="1" x14ac:dyDescent="0.3">
      <c r="G295" s="612"/>
    </row>
    <row r="296" spans="7:7" s="1" customFormat="1" x14ac:dyDescent="0.3">
      <c r="G296" s="612"/>
    </row>
    <row r="297" spans="7:7" s="1" customFormat="1" x14ac:dyDescent="0.3">
      <c r="G297" s="612"/>
    </row>
    <row r="298" spans="7:7" s="1" customFormat="1" x14ac:dyDescent="0.3">
      <c r="G298" s="612"/>
    </row>
    <row r="299" spans="7:7" s="1" customFormat="1" x14ac:dyDescent="0.3">
      <c r="G299" s="612"/>
    </row>
    <row r="300" spans="7:7" s="1" customFormat="1" x14ac:dyDescent="0.3">
      <c r="G300" s="612"/>
    </row>
    <row r="301" spans="7:7" s="1" customFormat="1" x14ac:dyDescent="0.3">
      <c r="G301" s="612"/>
    </row>
    <row r="302" spans="7:7" s="1" customFormat="1" x14ac:dyDescent="0.3">
      <c r="G302" s="612"/>
    </row>
    <row r="303" spans="7:7" s="1" customFormat="1" x14ac:dyDescent="0.3">
      <c r="G303" s="612"/>
    </row>
    <row r="304" spans="7:7" s="1" customFormat="1" x14ac:dyDescent="0.3">
      <c r="G304" s="612"/>
    </row>
    <row r="305" spans="7:7" s="1" customFormat="1" x14ac:dyDescent="0.3">
      <c r="G305" s="612"/>
    </row>
    <row r="306" spans="7:7" s="1" customFormat="1" x14ac:dyDescent="0.3">
      <c r="G306" s="612"/>
    </row>
    <row r="307" spans="7:7" s="1" customFormat="1" x14ac:dyDescent="0.3">
      <c r="G307" s="612"/>
    </row>
    <row r="308" spans="7:7" s="1" customFormat="1" x14ac:dyDescent="0.3">
      <c r="G308" s="612"/>
    </row>
    <row r="309" spans="7:7" s="1" customFormat="1" x14ac:dyDescent="0.3">
      <c r="G309" s="612"/>
    </row>
    <row r="310" spans="7:7" s="1" customFormat="1" x14ac:dyDescent="0.3">
      <c r="G310" s="612"/>
    </row>
    <row r="311" spans="7:7" s="1" customFormat="1" x14ac:dyDescent="0.3">
      <c r="G311" s="612"/>
    </row>
    <row r="312" spans="7:7" s="1" customFormat="1" x14ac:dyDescent="0.3">
      <c r="G312" s="612"/>
    </row>
    <row r="313" spans="7:7" s="1" customFormat="1" x14ac:dyDescent="0.3">
      <c r="G313" s="612"/>
    </row>
    <row r="314" spans="7:7" s="1" customFormat="1" x14ac:dyDescent="0.3">
      <c r="G314" s="612"/>
    </row>
    <row r="315" spans="7:7" s="1" customFormat="1" x14ac:dyDescent="0.3">
      <c r="G315" s="612"/>
    </row>
    <row r="316" spans="7:7" s="1" customFormat="1" x14ac:dyDescent="0.3">
      <c r="G316" s="612"/>
    </row>
    <row r="317" spans="7:7" s="1" customFormat="1" x14ac:dyDescent="0.3">
      <c r="G317" s="612"/>
    </row>
    <row r="318" spans="7:7" s="1" customFormat="1" x14ac:dyDescent="0.3">
      <c r="G318" s="612"/>
    </row>
    <row r="319" spans="7:7" s="1" customFormat="1" x14ac:dyDescent="0.3">
      <c r="G319" s="612"/>
    </row>
    <row r="320" spans="7:7" s="1" customFormat="1" x14ac:dyDescent="0.3">
      <c r="G320" s="612"/>
    </row>
    <row r="321" spans="7:7" s="1" customFormat="1" x14ac:dyDescent="0.3">
      <c r="G321" s="612"/>
    </row>
    <row r="322" spans="7:7" s="1" customFormat="1" x14ac:dyDescent="0.3">
      <c r="G322" s="612"/>
    </row>
    <row r="323" spans="7:7" s="1" customFormat="1" x14ac:dyDescent="0.3">
      <c r="G323" s="612"/>
    </row>
    <row r="324" spans="7:7" s="1" customFormat="1" x14ac:dyDescent="0.3">
      <c r="G324" s="612"/>
    </row>
    <row r="325" spans="7:7" s="1" customFormat="1" x14ac:dyDescent="0.3">
      <c r="G325" s="612"/>
    </row>
    <row r="326" spans="7:7" s="1" customFormat="1" x14ac:dyDescent="0.3">
      <c r="G326" s="612"/>
    </row>
    <row r="327" spans="7:7" s="1" customFormat="1" x14ac:dyDescent="0.3">
      <c r="G327" s="612"/>
    </row>
    <row r="328" spans="7:7" s="1" customFormat="1" x14ac:dyDescent="0.3">
      <c r="G328" s="612"/>
    </row>
    <row r="329" spans="7:7" s="1" customFormat="1" x14ac:dyDescent="0.3">
      <c r="G329" s="612"/>
    </row>
    <row r="330" spans="7:7" s="1" customFormat="1" x14ac:dyDescent="0.3">
      <c r="G330" s="612"/>
    </row>
  </sheetData>
  <mergeCells count="6">
    <mergeCell ref="A1:G2"/>
    <mergeCell ref="C3:D3"/>
    <mergeCell ref="E3:F3"/>
    <mergeCell ref="A3:A4"/>
    <mergeCell ref="B3:B4"/>
    <mergeCell ref="G3:I3"/>
  </mergeCells>
  <conditionalFormatting sqref="C32:H38 F46:H46">
    <cfRule type="cellIs" dxfId="68" priority="81" operator="between">
      <formula>0.049</formula>
      <formula>0</formula>
    </cfRule>
  </conditionalFormatting>
  <conditionalFormatting sqref="D10 F10:H10">
    <cfRule type="cellIs" dxfId="67" priority="116" operator="between">
      <formula>0.049</formula>
      <formula>0</formula>
    </cfRule>
  </conditionalFormatting>
  <conditionalFormatting sqref="D24 F24:H24">
    <cfRule type="cellIs" dxfId="66" priority="32" operator="between">
      <formula>0.049</formula>
      <formula>0</formula>
    </cfRule>
  </conditionalFormatting>
  <conditionalFormatting sqref="D31:D38">
    <cfRule type="cellIs" dxfId="65" priority="54" operator="between">
      <formula>0.049</formula>
      <formula>0</formula>
    </cfRule>
  </conditionalFormatting>
  <conditionalFormatting sqref="D19:H19">
    <cfRule type="cellIs" dxfId="64" priority="37" operator="between">
      <formula>0.049</formula>
      <formula>0</formula>
    </cfRule>
  </conditionalFormatting>
  <conditionalFormatting sqref="D23:H26">
    <cfRule type="cellIs" dxfId="63" priority="21" operator="between">
      <formula>0.049</formula>
      <formula>0</formula>
    </cfRule>
  </conditionalFormatting>
  <conditionalFormatting sqref="D28:H30">
    <cfRule type="cellIs" dxfId="62" priority="9" operator="between">
      <formula>0.049</formula>
      <formula>0</formula>
    </cfRule>
  </conditionalFormatting>
  <conditionalFormatting sqref="D32:H38">
    <cfRule type="cellIs" dxfId="61" priority="48" operator="between">
      <formula>0.00000001</formula>
      <formula>1</formula>
    </cfRule>
  </conditionalFormatting>
  <conditionalFormatting sqref="D46:H47">
    <cfRule type="cellIs" dxfId="60" priority="93" operator="between">
      <formula>0.049</formula>
      <formula>0</formula>
    </cfRule>
    <cfRule type="cellIs" dxfId="59" priority="157" operator="between">
      <formula>0.00000001</formula>
      <formula>1</formula>
    </cfRule>
  </conditionalFormatting>
  <conditionalFormatting sqref="E19">
    <cfRule type="cellIs" dxfId="58" priority="66" operator="between">
      <formula>0.00000001</formula>
      <formula>1</formula>
    </cfRule>
  </conditionalFormatting>
  <conditionalFormatting sqref="E23:E26">
    <cfRule type="cellIs" dxfId="57" priority="34" operator="between">
      <formula>0.00000001</formula>
      <formula>1</formula>
    </cfRule>
  </conditionalFormatting>
  <conditionalFormatting sqref="E28">
    <cfRule type="cellIs" dxfId="56" priority="20" operator="between">
      <formula>0.00000001</formula>
      <formula>1</formula>
    </cfRule>
  </conditionalFormatting>
  <conditionalFormatting sqref="F27 H27">
    <cfRule type="cellIs" dxfId="55" priority="156" operator="between">
      <formula>0.049</formula>
      <formula>0</formula>
    </cfRule>
  </conditionalFormatting>
  <conditionalFormatting sqref="F31:F36">
    <cfRule type="cellIs" dxfId="54" priority="76" operator="between">
      <formula>0.049</formula>
      <formula>0</formula>
    </cfRule>
  </conditionalFormatting>
  <conditionalFormatting sqref="F21:H21">
    <cfRule type="cellIs" dxfId="53" priority="64" operator="between">
      <formula>0.049</formula>
      <formula>0</formula>
    </cfRule>
  </conditionalFormatting>
  <conditionalFormatting sqref="F26:H26 D26:D27">
    <cfRule type="cellIs" dxfId="52" priority="25" operator="between">
      <formula>0.049</formula>
      <formula>0</formula>
    </cfRule>
  </conditionalFormatting>
  <conditionalFormatting sqref="G19 G21">
    <cfRule type="cellIs" dxfId="51" priority="65" operator="between">
      <formula>0.00000001</formula>
      <formula>1</formula>
    </cfRule>
  </conditionalFormatting>
  <conditionalFormatting sqref="G23:G26">
    <cfRule type="cellIs" dxfId="50" priority="33" operator="between">
      <formula>0.00000001</formula>
      <formula>1</formula>
    </cfRule>
  </conditionalFormatting>
  <conditionalFormatting sqref="G28">
    <cfRule type="cellIs" dxfId="49" priority="19" operator="between">
      <formula>0.00000001</formula>
      <formula>1</formula>
    </cfRule>
  </conditionalFormatting>
  <conditionalFormatting sqref="H31:H38">
    <cfRule type="cellIs" dxfId="48" priority="49" operator="between">
      <formula>0.049</formula>
      <formula>0</formula>
    </cfRule>
  </conditionalFormatting>
  <conditionalFormatting sqref="H32:H38">
    <cfRule type="cellIs" dxfId="47" priority="115" operator="between">
      <formula>0.000001</formula>
      <formula>0.0999999999</formula>
    </cfRule>
  </conditionalFormatting>
  <conditionalFormatting sqref="I17">
    <cfRule type="cellIs" dxfId="46" priority="3" operator="between">
      <formula>-0.5</formula>
      <formula>0.5</formula>
    </cfRule>
  </conditionalFormatting>
  <conditionalFormatting sqref="I17:I18">
    <cfRule type="cellIs" dxfId="45" priority="4" operator="between">
      <formula>0</formula>
      <formula>0.49</formula>
    </cfRule>
  </conditionalFormatting>
  <conditionalFormatting sqref="I18">
    <cfRule type="cellIs" dxfId="44" priority="38" operator="between">
      <formula>0</formula>
      <formula>0.5</formula>
    </cfRule>
  </conditionalFormatting>
  <conditionalFormatting sqref="I19">
    <cfRule type="cellIs" dxfId="43" priority="52" operator="between">
      <formula>-0.5</formula>
      <formula>0.5</formula>
    </cfRule>
    <cfRule type="cellIs" dxfId="42" priority="53" operator="between">
      <formula>0</formula>
      <formula>0.49</formula>
    </cfRule>
  </conditionalFormatting>
  <conditionalFormatting sqref="I21:I23">
    <cfRule type="cellIs" dxfId="41" priority="31" operator="between">
      <formula>0</formula>
      <formula>0.49</formula>
    </cfRule>
    <cfRule type="cellIs" dxfId="40" priority="30" operator="between">
      <formula>-0.5</formula>
      <formula>0.5</formula>
    </cfRule>
  </conditionalFormatting>
  <conditionalFormatting sqref="I26">
    <cfRule type="cellIs" dxfId="39" priority="27" operator="between">
      <formula>0</formula>
      <formula>0.49</formula>
    </cfRule>
    <cfRule type="cellIs" dxfId="38" priority="26" operator="between">
      <formula>-0.5</formula>
      <formula>0.5</formula>
    </cfRule>
  </conditionalFormatting>
  <conditionalFormatting sqref="I28">
    <cfRule type="cellIs" dxfId="37" priority="14" operator="between">
      <formula>-0.5</formula>
      <formula>0.5</formula>
    </cfRule>
    <cfRule type="cellIs" dxfId="36" priority="15" operator="between">
      <formula>0</formula>
      <formula>0.49</formula>
    </cfRule>
  </conditionalFormatting>
  <pageMargins left="0.7" right="0.7" top="0.75" bottom="0.75" header="0.3" footer="0.3"/>
  <pageSetup paperSize="9"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Hoja46"/>
  <dimension ref="A1:AE68"/>
  <sheetViews>
    <sheetView workbookViewId="0">
      <selection activeCell="L16" sqref="L16"/>
    </sheetView>
  </sheetViews>
  <sheetFormatPr baseColWidth="10" defaultRowHeight="14" x14ac:dyDescent="0.3"/>
  <cols>
    <col min="1" max="1" width="25.08203125" customWidth="1"/>
    <col min="8" max="8" width="11.83203125" customWidth="1"/>
    <col min="10" max="31" width="11" style="1"/>
  </cols>
  <sheetData>
    <row r="1" spans="1:12" x14ac:dyDescent="0.3">
      <c r="A1" s="822" t="s">
        <v>334</v>
      </c>
      <c r="B1" s="822"/>
      <c r="C1" s="822"/>
      <c r="D1" s="822"/>
      <c r="E1" s="822"/>
      <c r="F1" s="822"/>
      <c r="G1" s="1"/>
      <c r="H1" s="1"/>
      <c r="I1" s="1"/>
    </row>
    <row r="2" spans="1:12" x14ac:dyDescent="0.3">
      <c r="A2" s="823"/>
      <c r="B2" s="823"/>
      <c r="C2" s="823"/>
      <c r="D2" s="823"/>
      <c r="E2" s="823"/>
      <c r="F2" s="823"/>
      <c r="G2" s="10"/>
      <c r="H2" s="55" t="s">
        <v>459</v>
      </c>
      <c r="I2" s="1"/>
    </row>
    <row r="3" spans="1:12" x14ac:dyDescent="0.3">
      <c r="A3" s="11"/>
      <c r="B3" s="786">
        <f>INDICE!A3</f>
        <v>46203</v>
      </c>
      <c r="C3" s="787">
        <v>41671</v>
      </c>
      <c r="D3" s="787" t="s">
        <v>115</v>
      </c>
      <c r="E3" s="787"/>
      <c r="F3" s="787" t="s">
        <v>116</v>
      </c>
      <c r="G3" s="787"/>
      <c r="H3" s="787"/>
      <c r="I3" s="1"/>
    </row>
    <row r="4" spans="1:12" x14ac:dyDescent="0.3">
      <c r="A4" s="253"/>
      <c r="B4" s="82" t="s">
        <v>54</v>
      </c>
      <c r="C4" s="82" t="s">
        <v>413</v>
      </c>
      <c r="D4" s="82" t="s">
        <v>54</v>
      </c>
      <c r="E4" s="82" t="s">
        <v>413</v>
      </c>
      <c r="F4" s="82" t="s">
        <v>54</v>
      </c>
      <c r="G4" s="83" t="s">
        <v>413</v>
      </c>
      <c r="H4" s="83" t="s">
        <v>106</v>
      </c>
      <c r="I4" s="55"/>
    </row>
    <row r="5" spans="1:12" ht="14.15" customHeight="1" x14ac:dyDescent="0.3">
      <c r="A5" s="482" t="s">
        <v>322</v>
      </c>
      <c r="B5" s="226">
        <v>1371.7138699999998</v>
      </c>
      <c r="C5" s="662">
        <v>9.0144857146015447</v>
      </c>
      <c r="D5" s="226">
        <v>15123.936820000008</v>
      </c>
      <c r="E5" s="227">
        <v>-15.69515929894858</v>
      </c>
      <c r="F5" s="226">
        <v>25873.453240000013</v>
      </c>
      <c r="G5" s="227">
        <v>-7.4285056303652839</v>
      </c>
      <c r="H5" s="227">
        <v>62.226058703109523</v>
      </c>
      <c r="I5" s="1"/>
    </row>
    <row r="6" spans="1:12" x14ac:dyDescent="0.3">
      <c r="A6" s="3" t="s">
        <v>324</v>
      </c>
      <c r="B6" s="703">
        <v>858</v>
      </c>
      <c r="C6" s="437">
        <v>0</v>
      </c>
      <c r="D6" s="429">
        <v>3958.26422</v>
      </c>
      <c r="E6" s="437">
        <v>-16.615457762797554</v>
      </c>
      <c r="F6" s="429">
        <v>9586.2642199999991</v>
      </c>
      <c r="G6" s="437">
        <v>-4.1948408954627343</v>
      </c>
      <c r="H6" s="708">
        <v>23.055115007803963</v>
      </c>
      <c r="I6" s="1"/>
    </row>
    <row r="7" spans="1:12" x14ac:dyDescent="0.3">
      <c r="A7" s="3" t="s">
        <v>511</v>
      </c>
      <c r="B7" s="704">
        <v>92.815329999999989</v>
      </c>
      <c r="C7" s="437">
        <v>-47.348158278423959</v>
      </c>
      <c r="D7" s="431">
        <v>2662.0239200000005</v>
      </c>
      <c r="E7" s="437">
        <v>5.690671293150193</v>
      </c>
      <c r="F7" s="431">
        <v>4868.0037200000015</v>
      </c>
      <c r="G7" s="437">
        <v>19.637814635415427</v>
      </c>
      <c r="H7" s="709">
        <v>11.707624894050495</v>
      </c>
      <c r="I7" s="166"/>
      <c r="J7" s="166"/>
    </row>
    <row r="8" spans="1:12" x14ac:dyDescent="0.3">
      <c r="A8" s="3" t="s">
        <v>512</v>
      </c>
      <c r="B8" s="704">
        <v>420.89853999999991</v>
      </c>
      <c r="C8" s="774">
        <v>87.897266935711698</v>
      </c>
      <c r="D8" s="431">
        <v>8503.6486800000075</v>
      </c>
      <c r="E8" s="437">
        <v>-20.332240498969075</v>
      </c>
      <c r="F8" s="431">
        <v>11419.185300000008</v>
      </c>
      <c r="G8" s="437">
        <v>-17.698067183986254</v>
      </c>
      <c r="H8" s="709">
        <v>27.463318801255049</v>
      </c>
      <c r="I8" s="166"/>
      <c r="J8" s="166"/>
    </row>
    <row r="9" spans="1:12" x14ac:dyDescent="0.3">
      <c r="A9" s="482" t="s">
        <v>629</v>
      </c>
      <c r="B9" s="411">
        <v>1162.5402099999997</v>
      </c>
      <c r="C9" s="773">
        <v>-0.92940766927805374</v>
      </c>
      <c r="D9" s="411">
        <v>8421.9525699999995</v>
      </c>
      <c r="E9" s="413">
        <v>46.070845650600134</v>
      </c>
      <c r="F9" s="411">
        <v>15706.318609999998</v>
      </c>
      <c r="G9" s="413">
        <v>18.719430262906929</v>
      </c>
      <c r="H9" s="413">
        <v>37.773941296890484</v>
      </c>
      <c r="I9" s="166"/>
      <c r="J9" s="166"/>
    </row>
    <row r="10" spans="1:12" x14ac:dyDescent="0.3">
      <c r="A10" s="3" t="s">
        <v>326</v>
      </c>
      <c r="B10" s="703">
        <v>184.24575000000002</v>
      </c>
      <c r="C10" s="437">
        <v>-27.488849653034492</v>
      </c>
      <c r="D10" s="429">
        <v>2130.9829100000002</v>
      </c>
      <c r="E10" s="437">
        <v>35.431246257537865</v>
      </c>
      <c r="F10" s="429">
        <v>4560.9703499999987</v>
      </c>
      <c r="G10" s="437">
        <v>40.430014833921149</v>
      </c>
      <c r="H10" s="709">
        <v>10.969204849064118</v>
      </c>
      <c r="I10" s="166"/>
      <c r="J10" s="166"/>
    </row>
    <row r="11" spans="1:12" x14ac:dyDescent="0.3">
      <c r="A11" s="3" t="s">
        <v>327</v>
      </c>
      <c r="B11" s="704">
        <v>70.66677</v>
      </c>
      <c r="C11" s="438">
        <v>36.667175944549321</v>
      </c>
      <c r="D11" s="431">
        <v>1006.7893</v>
      </c>
      <c r="E11" s="437">
        <v>196.12441145824235</v>
      </c>
      <c r="F11" s="431">
        <v>1341.1139599999999</v>
      </c>
      <c r="G11" s="438">
        <v>94.520567416869184</v>
      </c>
      <c r="H11" s="698">
        <v>3.2253999969939695</v>
      </c>
      <c r="I11" s="1"/>
      <c r="J11" s="437"/>
      <c r="L11" s="437"/>
    </row>
    <row r="12" spans="1:12" x14ac:dyDescent="0.3">
      <c r="A12" s="3" t="s">
        <v>328</v>
      </c>
      <c r="B12" s="703">
        <v>398.73144000000002</v>
      </c>
      <c r="C12" s="437">
        <v>158.03317474205187</v>
      </c>
      <c r="D12" s="429">
        <v>1525.06818</v>
      </c>
      <c r="E12" s="437">
        <v>62.689413349320901</v>
      </c>
      <c r="F12" s="429">
        <v>3571.2613899999997</v>
      </c>
      <c r="G12" s="437">
        <v>61.156995550948402</v>
      </c>
      <c r="H12" s="709">
        <v>8.5889393594640389</v>
      </c>
      <c r="I12" s="166"/>
      <c r="J12" s="166"/>
    </row>
    <row r="13" spans="1:12" x14ac:dyDescent="0.3">
      <c r="A13" s="3" t="s">
        <v>329</v>
      </c>
      <c r="B13" s="707">
        <v>469.1548499999999</v>
      </c>
      <c r="C13" s="430">
        <v>66.386539154268561</v>
      </c>
      <c r="D13" s="429">
        <v>2058.2510200000002</v>
      </c>
      <c r="E13" s="437">
        <v>23.695585845953087</v>
      </c>
      <c r="F13" s="429">
        <v>3814.0552900000007</v>
      </c>
      <c r="G13" s="437">
        <v>-3.3226394108393773</v>
      </c>
      <c r="H13" s="698">
        <v>9.1728624768776825</v>
      </c>
      <c r="I13" s="166"/>
      <c r="J13" s="166"/>
    </row>
    <row r="14" spans="1:12" x14ac:dyDescent="0.3">
      <c r="A14" s="3" t="s">
        <v>330</v>
      </c>
      <c r="B14" s="703">
        <v>1.7472099999999999</v>
      </c>
      <c r="C14" s="430">
        <v>-96.947050536054107</v>
      </c>
      <c r="D14" s="429">
        <v>363.34958999999998</v>
      </c>
      <c r="E14" s="438">
        <v>-1.8728996732648939</v>
      </c>
      <c r="F14" s="429">
        <v>623.01527999999985</v>
      </c>
      <c r="G14" s="438">
        <v>15.715813093716172</v>
      </c>
      <c r="H14" s="709">
        <v>1.4983614682820816</v>
      </c>
      <c r="I14" s="1"/>
      <c r="J14" s="166"/>
    </row>
    <row r="15" spans="1:12" x14ac:dyDescent="0.3">
      <c r="A15" s="3" t="s">
        <v>627</v>
      </c>
      <c r="B15" s="739">
        <v>35.782959999999996</v>
      </c>
      <c r="C15" s="430">
        <v>2997.5285878757973</v>
      </c>
      <c r="D15" s="96">
        <v>38.10859</v>
      </c>
      <c r="E15" s="438">
        <v>314.34810878046022</v>
      </c>
      <c r="F15" s="429">
        <v>40.164300000000004</v>
      </c>
      <c r="G15" s="438">
        <v>-95.135245028225214</v>
      </c>
      <c r="H15" s="709">
        <v>9.6595768117472225E-2</v>
      </c>
      <c r="I15" s="1"/>
      <c r="J15" s="166"/>
    </row>
    <row r="16" spans="1:12" x14ac:dyDescent="0.3">
      <c r="A16" s="3" t="s">
        <v>331</v>
      </c>
      <c r="B16" s="703">
        <v>2.21123</v>
      </c>
      <c r="C16" s="495">
        <v>-99.406805839524552</v>
      </c>
      <c r="D16" s="429">
        <v>1299.4029800000001</v>
      </c>
      <c r="E16" s="495">
        <v>49.127445199892463</v>
      </c>
      <c r="F16" s="429">
        <v>1755.73804</v>
      </c>
      <c r="G16" s="772">
        <v>-0.65434082915369762</v>
      </c>
      <c r="H16" s="726">
        <v>4.2225773780911195</v>
      </c>
      <c r="I16" s="166"/>
      <c r="J16" s="166"/>
    </row>
    <row r="17" spans="1:12" x14ac:dyDescent="0.3">
      <c r="A17" s="482" t="s">
        <v>628</v>
      </c>
      <c r="B17" s="411">
        <v>0</v>
      </c>
      <c r="C17" s="655" t="s">
        <v>140</v>
      </c>
      <c r="D17" s="411">
        <v>0</v>
      </c>
      <c r="E17" s="645" t="s">
        <v>140</v>
      </c>
      <c r="F17" s="411">
        <v>0</v>
      </c>
      <c r="G17" s="413" t="s">
        <v>140</v>
      </c>
      <c r="H17" s="719">
        <v>0</v>
      </c>
      <c r="I17" s="10"/>
      <c r="J17" s="166"/>
      <c r="L17" s="166"/>
    </row>
    <row r="18" spans="1:12" x14ac:dyDescent="0.3">
      <c r="A18" s="632" t="s">
        <v>114</v>
      </c>
      <c r="B18" s="61">
        <v>2534.2540799999997</v>
      </c>
      <c r="C18" s="62">
        <v>4.2160029317044048</v>
      </c>
      <c r="D18" s="61">
        <v>23545.889390000008</v>
      </c>
      <c r="E18" s="62">
        <v>-0.67224133007675402</v>
      </c>
      <c r="F18" s="61">
        <v>41579.771850000012</v>
      </c>
      <c r="G18" s="62">
        <v>0.9720725829589445</v>
      </c>
      <c r="H18" s="62">
        <v>100</v>
      </c>
      <c r="I18" s="1"/>
    </row>
    <row r="19" spans="1:12" x14ac:dyDescent="0.3">
      <c r="A19" s="133" t="s">
        <v>564</v>
      </c>
      <c r="B19" s="1"/>
      <c r="C19" s="1"/>
      <c r="D19" s="1"/>
      <c r="E19" s="1"/>
      <c r="F19" s="1"/>
      <c r="G19" s="1"/>
      <c r="H19" s="714" t="s">
        <v>217</v>
      </c>
      <c r="I19" s="1"/>
    </row>
    <row r="20" spans="1:12" x14ac:dyDescent="0.3">
      <c r="A20" s="133" t="s">
        <v>581</v>
      </c>
      <c r="B20" s="1"/>
      <c r="C20" s="1"/>
      <c r="D20" s="1"/>
      <c r="E20" s="1"/>
      <c r="F20" s="1"/>
      <c r="G20" s="1"/>
      <c r="H20" s="1"/>
      <c r="I20" s="1"/>
    </row>
    <row r="21" spans="1:12" ht="14.25" customHeight="1" x14ac:dyDescent="0.3">
      <c r="A21" s="133" t="s">
        <v>650</v>
      </c>
      <c r="B21" s="580"/>
      <c r="C21" s="580"/>
      <c r="D21" s="580"/>
      <c r="E21" s="580"/>
      <c r="F21" s="580"/>
      <c r="G21" s="580"/>
      <c r="H21" s="580"/>
      <c r="I21" s="1"/>
    </row>
    <row r="22" spans="1:12" x14ac:dyDescent="0.3">
      <c r="A22" s="428" t="s">
        <v>523</v>
      </c>
      <c r="B22" s="580"/>
      <c r="C22" s="580"/>
      <c r="D22" s="580"/>
      <c r="E22" s="580"/>
      <c r="F22" s="580"/>
      <c r="G22" s="580"/>
      <c r="H22" s="580"/>
      <c r="I22" s="1"/>
    </row>
    <row r="23" spans="1:12" s="1" customFormat="1" x14ac:dyDescent="0.3">
      <c r="A23" s="580"/>
      <c r="B23" s="580"/>
      <c r="C23" s="580"/>
      <c r="D23" s="580"/>
      <c r="E23" s="580"/>
      <c r="F23" s="580"/>
      <c r="G23" s="580"/>
      <c r="H23" s="580"/>
    </row>
    <row r="24" spans="1:12" s="1" customFormat="1" x14ac:dyDescent="0.3"/>
    <row r="25" spans="1:12" s="1" customFormat="1" x14ac:dyDescent="0.3"/>
    <row r="26" spans="1:12" s="1" customFormat="1" x14ac:dyDescent="0.3"/>
    <row r="27" spans="1:12" s="1" customFormat="1" x14ac:dyDescent="0.3"/>
    <row r="28" spans="1:12" s="1" customFormat="1" x14ac:dyDescent="0.3"/>
    <row r="29" spans="1:12" s="1" customFormat="1" x14ac:dyDescent="0.3"/>
    <row r="30" spans="1:12" s="1" customFormat="1" x14ac:dyDescent="0.3"/>
    <row r="31" spans="1:12" s="1" customFormat="1" x14ac:dyDescent="0.3"/>
    <row r="32" spans="1:12" s="1" customFormat="1" x14ac:dyDescent="0.3"/>
    <row r="33" s="1" customFormat="1" x14ac:dyDescent="0.3"/>
    <row r="34" s="1" customFormat="1" x14ac:dyDescent="0.3"/>
    <row r="35" s="1" customFormat="1" x14ac:dyDescent="0.3"/>
    <row r="36" s="1" customFormat="1" x14ac:dyDescent="0.3"/>
    <row r="37" s="1" customFormat="1" x14ac:dyDescent="0.3"/>
    <row r="38" s="1" customFormat="1" x14ac:dyDescent="0.3"/>
    <row r="39" s="1" customFormat="1" x14ac:dyDescent="0.3"/>
    <row r="40" s="1" customFormat="1" x14ac:dyDescent="0.3"/>
    <row r="41" s="1" customFormat="1" x14ac:dyDescent="0.3"/>
    <row r="42" s="1" customFormat="1" x14ac:dyDescent="0.3"/>
    <row r="43" s="1" customFormat="1" x14ac:dyDescent="0.3"/>
    <row r="44" s="1" customFormat="1" x14ac:dyDescent="0.3"/>
    <row r="45" s="1" customFormat="1" x14ac:dyDescent="0.3"/>
    <row r="46" s="1" customFormat="1" x14ac:dyDescent="0.3"/>
    <row r="47" s="1" customFormat="1" x14ac:dyDescent="0.3"/>
    <row r="48" s="1" customFormat="1" x14ac:dyDescent="0.3"/>
    <row r="49" s="1" customFormat="1" x14ac:dyDescent="0.3"/>
    <row r="50" s="1" customFormat="1" x14ac:dyDescent="0.3"/>
    <row r="51" s="1" customFormat="1" x14ac:dyDescent="0.3"/>
    <row r="52" s="1" customFormat="1" x14ac:dyDescent="0.3"/>
    <row r="53" s="1" customFormat="1" x14ac:dyDescent="0.3"/>
    <row r="54" s="1" customFormat="1" x14ac:dyDescent="0.3"/>
    <row r="55" s="1" customFormat="1" x14ac:dyDescent="0.3"/>
    <row r="56" s="1" customFormat="1" x14ac:dyDescent="0.3"/>
    <row r="57" s="1" customFormat="1" x14ac:dyDescent="0.3"/>
    <row r="58" s="1" customFormat="1" x14ac:dyDescent="0.3"/>
    <row r="59" s="1" customFormat="1" x14ac:dyDescent="0.3"/>
    <row r="60" s="1" customFormat="1" x14ac:dyDescent="0.3"/>
    <row r="61" s="1" customFormat="1" x14ac:dyDescent="0.3"/>
    <row r="62" s="1" customFormat="1" x14ac:dyDescent="0.3"/>
    <row r="63" s="1" customFormat="1" x14ac:dyDescent="0.3"/>
    <row r="64" s="1" customFormat="1" x14ac:dyDescent="0.3"/>
    <row r="65" s="1" customFormat="1" x14ac:dyDescent="0.3"/>
    <row r="66" s="1" customFormat="1" x14ac:dyDescent="0.3"/>
    <row r="67" s="1" customFormat="1" x14ac:dyDescent="0.3"/>
    <row r="68" s="1" customFormat="1" x14ac:dyDescent="0.3"/>
  </sheetData>
  <mergeCells count="4">
    <mergeCell ref="A1:F2"/>
    <mergeCell ref="B3:C3"/>
    <mergeCell ref="D3:E3"/>
    <mergeCell ref="F3:H3"/>
  </mergeCells>
  <conditionalFormatting sqref="B7:B8">
    <cfRule type="cellIs" dxfId="35" priority="44" operator="between">
      <formula>0.0001</formula>
      <formula>0.4999999</formula>
    </cfRule>
  </conditionalFormatting>
  <conditionalFormatting sqref="B12:B13">
    <cfRule type="cellIs" dxfId="34" priority="37" operator="between">
      <formula>0.0001</formula>
      <formula>0.44999</formula>
    </cfRule>
  </conditionalFormatting>
  <conditionalFormatting sqref="B15">
    <cfRule type="cellIs" dxfId="33" priority="3" operator="between">
      <formula>0</formula>
      <formula>0.5</formula>
    </cfRule>
    <cfRule type="cellIs" dxfId="32" priority="4" operator="between">
      <formula>0</formula>
      <formula>0.49</formula>
    </cfRule>
  </conditionalFormatting>
  <conditionalFormatting sqref="C16:C18">
    <cfRule type="cellIs" dxfId="31" priority="14" operator="between">
      <formula>0</formula>
      <formula>0.5</formula>
    </cfRule>
    <cfRule type="cellIs" dxfId="30" priority="15" operator="between">
      <formula>0</formula>
      <formula>0.49</formula>
    </cfRule>
  </conditionalFormatting>
  <conditionalFormatting sqref="D7:D8">
    <cfRule type="cellIs" dxfId="29" priority="43" operator="between">
      <formula>0.0001</formula>
      <formula>0.4999999</formula>
    </cfRule>
  </conditionalFormatting>
  <conditionalFormatting sqref="D15">
    <cfRule type="cellIs" dxfId="28" priority="1" operator="between">
      <formula>0</formula>
      <formula>0.5</formula>
    </cfRule>
    <cfRule type="cellIs" dxfId="27" priority="2" operator="between">
      <formula>0</formula>
      <formula>0.49</formula>
    </cfRule>
  </conditionalFormatting>
  <conditionalFormatting sqref="H6">
    <cfRule type="cellIs" dxfId="26" priority="18" operator="between">
      <formula>0</formula>
      <formula>0.5</formula>
    </cfRule>
    <cfRule type="cellIs" dxfId="25" priority="19" operator="between">
      <formula>0</formula>
      <formula>0.49</formula>
    </cfRule>
  </conditionalFormatting>
  <conditionalFormatting sqref="H17">
    <cfRule type="cellIs" dxfId="24" priority="10" stopIfTrue="1" operator="equal">
      <formula>0</formula>
    </cfRule>
    <cfRule type="cellIs" dxfId="23" priority="11" operator="between">
      <formula>0</formula>
      <formula>0.5</formula>
    </cfRule>
    <cfRule type="cellIs" dxfId="22" priority="12" operator="between">
      <formula>0</formula>
      <formula>0.49</formula>
    </cfRule>
  </conditionalFormatting>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Hoja57"/>
  <dimension ref="A1:AM231"/>
  <sheetViews>
    <sheetView workbookViewId="0">
      <selection sqref="A1:F2"/>
    </sheetView>
  </sheetViews>
  <sheetFormatPr baseColWidth="10" defaultRowHeight="14" x14ac:dyDescent="0.3"/>
  <cols>
    <col min="1" max="1" width="12.58203125" customWidth="1"/>
    <col min="9" max="39" width="11" style="1"/>
  </cols>
  <sheetData>
    <row r="1" spans="1:8" x14ac:dyDescent="0.3">
      <c r="A1" s="822" t="s">
        <v>515</v>
      </c>
      <c r="B1" s="822"/>
      <c r="C1" s="822"/>
      <c r="D1" s="822"/>
      <c r="E1" s="822"/>
      <c r="F1" s="822"/>
      <c r="G1" s="1"/>
      <c r="H1" s="1"/>
    </row>
    <row r="2" spans="1:8" x14ac:dyDescent="0.3">
      <c r="A2" s="823"/>
      <c r="B2" s="823"/>
      <c r="C2" s="823"/>
      <c r="D2" s="823"/>
      <c r="E2" s="823"/>
      <c r="F2" s="823"/>
      <c r="G2" s="10"/>
      <c r="H2" s="55" t="s">
        <v>459</v>
      </c>
    </row>
    <row r="3" spans="1:8" x14ac:dyDescent="0.3">
      <c r="A3" s="11"/>
      <c r="B3" s="790">
        <f>INDICE!A3</f>
        <v>46203</v>
      </c>
      <c r="C3" s="790">
        <v>41671</v>
      </c>
      <c r="D3" s="788" t="s">
        <v>115</v>
      </c>
      <c r="E3" s="788"/>
      <c r="F3" s="788" t="s">
        <v>116</v>
      </c>
      <c r="G3" s="788"/>
      <c r="H3" s="788"/>
    </row>
    <row r="4" spans="1:8" x14ac:dyDescent="0.3">
      <c r="A4" s="253"/>
      <c r="B4" s="184" t="s">
        <v>54</v>
      </c>
      <c r="C4" s="185" t="s">
        <v>413</v>
      </c>
      <c r="D4" s="184" t="s">
        <v>54</v>
      </c>
      <c r="E4" s="185" t="s">
        <v>413</v>
      </c>
      <c r="F4" s="184" t="s">
        <v>54</v>
      </c>
      <c r="G4" s="186" t="s">
        <v>413</v>
      </c>
      <c r="H4" s="185" t="s">
        <v>463</v>
      </c>
    </row>
    <row r="5" spans="1:8" x14ac:dyDescent="0.3">
      <c r="A5" s="410" t="s">
        <v>114</v>
      </c>
      <c r="B5" s="61">
        <v>23349.467099999998</v>
      </c>
      <c r="C5" s="736">
        <v>-7.1801299159766589</v>
      </c>
      <c r="D5" s="61">
        <v>165544.61348999999</v>
      </c>
      <c r="E5" s="62">
        <v>-0.103151941762555</v>
      </c>
      <c r="F5" s="61">
        <v>329811.27426999994</v>
      </c>
      <c r="G5" s="62">
        <v>6.0498776495478168</v>
      </c>
      <c r="H5" s="62">
        <v>100</v>
      </c>
    </row>
    <row r="6" spans="1:8" x14ac:dyDescent="0.3">
      <c r="A6" s="634" t="s">
        <v>320</v>
      </c>
      <c r="B6" s="181">
        <v>11340.31885</v>
      </c>
      <c r="C6" s="663">
        <v>53.754178069266864</v>
      </c>
      <c r="D6" s="181">
        <v>53281.762529999985</v>
      </c>
      <c r="E6" s="155">
        <v>30.408497562089359</v>
      </c>
      <c r="F6" s="181">
        <v>107338.34852000001</v>
      </c>
      <c r="G6" s="155">
        <v>6.4081025620381133</v>
      </c>
      <c r="H6" s="155">
        <v>32.545384859138409</v>
      </c>
    </row>
    <row r="7" spans="1:8" x14ac:dyDescent="0.3">
      <c r="A7" s="634" t="s">
        <v>321</v>
      </c>
      <c r="B7" s="181">
        <v>12009.148250000002</v>
      </c>
      <c r="C7" s="155">
        <v>-32.457214596316184</v>
      </c>
      <c r="D7" s="181">
        <v>112262.85096000001</v>
      </c>
      <c r="E7" s="155">
        <v>-10.087555288800463</v>
      </c>
      <c r="F7" s="181">
        <v>222472.92574999999</v>
      </c>
      <c r="G7" s="155">
        <v>5.8779031079147952</v>
      </c>
      <c r="H7" s="155">
        <v>67.454615140861605</v>
      </c>
    </row>
    <row r="8" spans="1:8" x14ac:dyDescent="0.3">
      <c r="A8" s="469" t="s">
        <v>582</v>
      </c>
      <c r="B8" s="405">
        <v>5012.2902800000011</v>
      </c>
      <c r="C8" s="406">
        <v>22.501333035241238</v>
      </c>
      <c r="D8" s="405">
        <v>50366.770019999982</v>
      </c>
      <c r="E8" s="408">
        <v>-1.8252982282304289</v>
      </c>
      <c r="F8" s="407">
        <v>107021.16817999999</v>
      </c>
      <c r="G8" s="408">
        <v>26.142178354745514</v>
      </c>
      <c r="H8" s="408">
        <v>32.449214605194825</v>
      </c>
    </row>
    <row r="9" spans="1:8" x14ac:dyDescent="0.3">
      <c r="A9" s="670" t="s">
        <v>583</v>
      </c>
      <c r="B9" s="671">
        <v>18337.176819999993</v>
      </c>
      <c r="C9" s="672">
        <v>-12.945652712482495</v>
      </c>
      <c r="D9" s="671">
        <v>115177.84347000001</v>
      </c>
      <c r="E9" s="673">
        <v>0.66906915063676009</v>
      </c>
      <c r="F9" s="674">
        <v>222790.10608999996</v>
      </c>
      <c r="G9" s="673">
        <v>-1.4877288469181078</v>
      </c>
      <c r="H9" s="673">
        <v>67.550785394805175</v>
      </c>
    </row>
    <row r="10" spans="1:8" x14ac:dyDescent="0.3">
      <c r="A10" s="15"/>
      <c r="B10" s="15"/>
      <c r="C10" s="424"/>
      <c r="D10" s="1"/>
      <c r="E10" s="1"/>
      <c r="F10" s="1"/>
      <c r="G10" s="1"/>
      <c r="H10" s="161" t="s">
        <v>217</v>
      </c>
    </row>
    <row r="11" spans="1:8" x14ac:dyDescent="0.3">
      <c r="A11" s="133" t="s">
        <v>564</v>
      </c>
      <c r="B11" s="1"/>
      <c r="C11" s="1"/>
      <c r="D11" s="1"/>
      <c r="E11" s="1"/>
      <c r="F11" s="1"/>
      <c r="G11" s="1"/>
      <c r="H11" s="1"/>
    </row>
    <row r="12" spans="1:8" x14ac:dyDescent="0.3">
      <c r="A12" s="428" t="s">
        <v>524</v>
      </c>
      <c r="B12" s="1"/>
      <c r="C12" s="1"/>
      <c r="D12" s="1"/>
      <c r="E12" s="1"/>
      <c r="F12" s="1"/>
      <c r="G12" s="1"/>
      <c r="H12" s="1"/>
    </row>
    <row r="13" spans="1:8" x14ac:dyDescent="0.3">
      <c r="A13" s="830"/>
      <c r="B13" s="830"/>
      <c r="C13" s="830"/>
      <c r="D13" s="830"/>
      <c r="E13" s="830"/>
      <c r="F13" s="830"/>
      <c r="G13" s="830"/>
      <c r="H13" s="830"/>
    </row>
    <row r="14" spans="1:8" s="1" customFormat="1" x14ac:dyDescent="0.3">
      <c r="A14" s="830"/>
      <c r="B14" s="830"/>
      <c r="C14" s="830"/>
      <c r="D14" s="830"/>
      <c r="E14" s="830"/>
      <c r="F14" s="830"/>
      <c r="G14" s="830"/>
      <c r="H14" s="830"/>
    </row>
    <row r="15" spans="1:8" s="1" customFormat="1" x14ac:dyDescent="0.3">
      <c r="D15" s="166"/>
    </row>
    <row r="16" spans="1:8" s="1" customFormat="1" x14ac:dyDescent="0.3">
      <c r="D16" s="166"/>
    </row>
    <row r="17" spans="4:4" s="1" customFormat="1" x14ac:dyDescent="0.3">
      <c r="D17" s="166"/>
    </row>
    <row r="18" spans="4:4" s="1" customFormat="1" x14ac:dyDescent="0.3">
      <c r="D18" s="636"/>
    </row>
    <row r="19" spans="4:4" s="1" customFormat="1" x14ac:dyDescent="0.3"/>
    <row r="20" spans="4:4" s="1" customFormat="1" x14ac:dyDescent="0.3"/>
    <row r="21" spans="4:4" s="1" customFormat="1" x14ac:dyDescent="0.3"/>
    <row r="22" spans="4:4" s="1" customFormat="1" x14ac:dyDescent="0.3"/>
    <row r="23" spans="4:4" s="1" customFormat="1" x14ac:dyDescent="0.3"/>
    <row r="24" spans="4:4" s="1" customFormat="1" x14ac:dyDescent="0.3"/>
    <row r="25" spans="4:4" s="1" customFormat="1" x14ac:dyDescent="0.3"/>
    <row r="26" spans="4:4" s="1" customFormat="1" x14ac:dyDescent="0.3"/>
    <row r="27" spans="4:4" s="1" customFormat="1" x14ac:dyDescent="0.3"/>
    <row r="28" spans="4:4" s="1" customFormat="1" x14ac:dyDescent="0.3"/>
    <row r="29" spans="4:4" s="1" customFormat="1" x14ac:dyDescent="0.3"/>
    <row r="30" spans="4:4" s="1" customFormat="1" x14ac:dyDescent="0.3"/>
    <row r="31" spans="4:4" s="1" customFormat="1" x14ac:dyDescent="0.3"/>
    <row r="32" spans="4:4" s="1" customFormat="1" x14ac:dyDescent="0.3"/>
    <row r="33" s="1" customFormat="1" x14ac:dyDescent="0.3"/>
    <row r="34" s="1" customFormat="1" x14ac:dyDescent="0.3"/>
    <row r="35" s="1" customFormat="1" x14ac:dyDescent="0.3"/>
    <row r="36" s="1" customFormat="1" x14ac:dyDescent="0.3"/>
    <row r="37" s="1" customFormat="1" x14ac:dyDescent="0.3"/>
    <row r="38" s="1" customFormat="1" x14ac:dyDescent="0.3"/>
    <row r="39" s="1" customFormat="1" x14ac:dyDescent="0.3"/>
    <row r="40" s="1" customFormat="1" x14ac:dyDescent="0.3"/>
    <row r="41" s="1" customFormat="1" x14ac:dyDescent="0.3"/>
    <row r="42" s="1" customFormat="1" x14ac:dyDescent="0.3"/>
    <row r="43" s="1" customFormat="1" x14ac:dyDescent="0.3"/>
    <row r="44" s="1" customFormat="1" x14ac:dyDescent="0.3"/>
    <row r="45" s="1" customFormat="1" x14ac:dyDescent="0.3"/>
    <row r="46" s="1" customFormat="1" x14ac:dyDescent="0.3"/>
    <row r="47" s="1" customFormat="1" x14ac:dyDescent="0.3"/>
    <row r="48" s="1" customFormat="1" x14ac:dyDescent="0.3"/>
    <row r="49" s="1" customFormat="1" x14ac:dyDescent="0.3"/>
    <row r="50" s="1" customFormat="1" x14ac:dyDescent="0.3"/>
    <row r="51" s="1" customFormat="1" x14ac:dyDescent="0.3"/>
    <row r="52" s="1" customFormat="1" x14ac:dyDescent="0.3"/>
    <row r="53" s="1" customFormat="1" x14ac:dyDescent="0.3"/>
    <row r="54" s="1" customFormat="1" x14ac:dyDescent="0.3"/>
    <row r="55" s="1" customFormat="1" x14ac:dyDescent="0.3"/>
    <row r="56" s="1" customFormat="1" x14ac:dyDescent="0.3"/>
    <row r="57" s="1" customFormat="1" x14ac:dyDescent="0.3"/>
    <row r="58" s="1" customFormat="1" x14ac:dyDescent="0.3"/>
    <row r="59" s="1" customFormat="1" x14ac:dyDescent="0.3"/>
    <row r="60" s="1" customFormat="1" x14ac:dyDescent="0.3"/>
    <row r="61" s="1" customFormat="1" x14ac:dyDescent="0.3"/>
    <row r="62" s="1" customFormat="1" x14ac:dyDescent="0.3"/>
    <row r="63" s="1" customFormat="1" x14ac:dyDescent="0.3"/>
    <row r="64" s="1" customFormat="1" x14ac:dyDescent="0.3"/>
    <row r="65" s="1" customFormat="1" x14ac:dyDescent="0.3"/>
    <row r="66" s="1" customFormat="1" x14ac:dyDescent="0.3"/>
    <row r="67" s="1" customFormat="1" x14ac:dyDescent="0.3"/>
    <row r="68" s="1" customFormat="1" x14ac:dyDescent="0.3"/>
    <row r="69" s="1" customFormat="1" x14ac:dyDescent="0.3"/>
    <row r="70" s="1" customFormat="1" x14ac:dyDescent="0.3"/>
    <row r="71" s="1" customFormat="1" x14ac:dyDescent="0.3"/>
    <row r="72" s="1" customFormat="1" x14ac:dyDescent="0.3"/>
    <row r="73" s="1" customFormat="1" x14ac:dyDescent="0.3"/>
    <row r="74" s="1" customFormat="1" x14ac:dyDescent="0.3"/>
    <row r="75" s="1" customFormat="1" x14ac:dyDescent="0.3"/>
    <row r="76" s="1" customFormat="1" x14ac:dyDescent="0.3"/>
    <row r="77" s="1" customFormat="1" x14ac:dyDescent="0.3"/>
    <row r="78" s="1" customFormat="1" x14ac:dyDescent="0.3"/>
    <row r="79" s="1" customFormat="1" x14ac:dyDescent="0.3"/>
    <row r="80" s="1" customFormat="1" x14ac:dyDescent="0.3"/>
    <row r="81" s="1" customFormat="1" x14ac:dyDescent="0.3"/>
    <row r="82" s="1" customFormat="1" x14ac:dyDescent="0.3"/>
    <row r="83" s="1" customFormat="1" x14ac:dyDescent="0.3"/>
    <row r="84" s="1" customFormat="1" x14ac:dyDescent="0.3"/>
    <row r="85" s="1" customFormat="1" x14ac:dyDescent="0.3"/>
    <row r="86" s="1" customFormat="1" x14ac:dyDescent="0.3"/>
    <row r="87" s="1" customFormat="1" x14ac:dyDescent="0.3"/>
    <row r="88" s="1" customFormat="1" x14ac:dyDescent="0.3"/>
    <row r="89" s="1" customFormat="1" x14ac:dyDescent="0.3"/>
    <row r="90" s="1" customFormat="1" x14ac:dyDescent="0.3"/>
    <row r="91" s="1" customFormat="1" x14ac:dyDescent="0.3"/>
    <row r="92" s="1" customFormat="1" x14ac:dyDescent="0.3"/>
    <row r="93" s="1" customFormat="1" x14ac:dyDescent="0.3"/>
    <row r="94" s="1" customFormat="1" x14ac:dyDescent="0.3"/>
    <row r="95" s="1" customFormat="1" x14ac:dyDescent="0.3"/>
    <row r="96" s="1" customFormat="1" x14ac:dyDescent="0.3"/>
    <row r="97" s="1" customFormat="1" x14ac:dyDescent="0.3"/>
    <row r="98" s="1" customFormat="1" x14ac:dyDescent="0.3"/>
    <row r="99" s="1" customFormat="1" x14ac:dyDescent="0.3"/>
    <row r="100" s="1" customFormat="1" x14ac:dyDescent="0.3"/>
    <row r="101" s="1" customFormat="1" x14ac:dyDescent="0.3"/>
    <row r="102" s="1" customFormat="1" x14ac:dyDescent="0.3"/>
    <row r="103" s="1" customFormat="1" x14ac:dyDescent="0.3"/>
    <row r="104" s="1" customFormat="1" x14ac:dyDescent="0.3"/>
    <row r="105" s="1" customFormat="1" x14ac:dyDescent="0.3"/>
    <row r="106" s="1" customFormat="1" x14ac:dyDescent="0.3"/>
    <row r="107" s="1" customFormat="1" x14ac:dyDescent="0.3"/>
    <row r="108" s="1" customFormat="1" x14ac:dyDescent="0.3"/>
    <row r="109" s="1" customFormat="1" x14ac:dyDescent="0.3"/>
    <row r="110" s="1" customFormat="1" x14ac:dyDescent="0.3"/>
    <row r="111" s="1" customFormat="1" x14ac:dyDescent="0.3"/>
    <row r="112" s="1" customFormat="1" x14ac:dyDescent="0.3"/>
    <row r="113" s="1" customFormat="1" x14ac:dyDescent="0.3"/>
    <row r="114" s="1" customFormat="1" x14ac:dyDescent="0.3"/>
    <row r="115" s="1" customFormat="1" x14ac:dyDescent="0.3"/>
    <row r="116" s="1" customFormat="1" x14ac:dyDescent="0.3"/>
    <row r="117" s="1" customFormat="1" x14ac:dyDescent="0.3"/>
    <row r="118" s="1" customFormat="1" x14ac:dyDescent="0.3"/>
    <row r="119" s="1" customFormat="1" x14ac:dyDescent="0.3"/>
    <row r="120" s="1" customFormat="1" x14ac:dyDescent="0.3"/>
    <row r="121" s="1" customFormat="1" x14ac:dyDescent="0.3"/>
    <row r="122" s="1" customFormat="1" x14ac:dyDescent="0.3"/>
    <row r="123" s="1" customFormat="1" x14ac:dyDescent="0.3"/>
    <row r="124" s="1" customFormat="1" x14ac:dyDescent="0.3"/>
    <row r="125" s="1" customFormat="1" x14ac:dyDescent="0.3"/>
    <row r="126" s="1" customFormat="1" x14ac:dyDescent="0.3"/>
    <row r="127" s="1" customFormat="1" x14ac:dyDescent="0.3"/>
    <row r="128" s="1" customFormat="1" x14ac:dyDescent="0.3"/>
    <row r="129" s="1" customFormat="1" x14ac:dyDescent="0.3"/>
    <row r="130" s="1" customFormat="1" x14ac:dyDescent="0.3"/>
    <row r="131" s="1" customFormat="1" x14ac:dyDescent="0.3"/>
    <row r="132" s="1" customFormat="1" x14ac:dyDescent="0.3"/>
    <row r="133" s="1" customFormat="1" x14ac:dyDescent="0.3"/>
    <row r="134" s="1" customFormat="1" x14ac:dyDescent="0.3"/>
    <row r="135" s="1" customFormat="1" x14ac:dyDescent="0.3"/>
    <row r="136" s="1" customFormat="1" x14ac:dyDescent="0.3"/>
    <row r="137" s="1" customFormat="1" x14ac:dyDescent="0.3"/>
    <row r="138" s="1" customFormat="1" x14ac:dyDescent="0.3"/>
    <row r="139" s="1" customFormat="1" x14ac:dyDescent="0.3"/>
    <row r="140" s="1" customFormat="1" x14ac:dyDescent="0.3"/>
    <row r="141" s="1" customFormat="1" x14ac:dyDescent="0.3"/>
    <row r="142" s="1" customFormat="1" x14ac:dyDescent="0.3"/>
    <row r="143" s="1" customFormat="1" x14ac:dyDescent="0.3"/>
    <row r="144" s="1" customFormat="1" x14ac:dyDescent="0.3"/>
    <row r="145" s="1" customFormat="1" x14ac:dyDescent="0.3"/>
    <row r="146" s="1" customFormat="1" x14ac:dyDescent="0.3"/>
    <row r="147" s="1" customFormat="1" x14ac:dyDescent="0.3"/>
    <row r="148" s="1" customFormat="1" x14ac:dyDescent="0.3"/>
    <row r="149" s="1" customFormat="1" x14ac:dyDescent="0.3"/>
    <row r="150" s="1" customFormat="1" x14ac:dyDescent="0.3"/>
    <row r="151" s="1" customFormat="1" x14ac:dyDescent="0.3"/>
    <row r="152" s="1" customFormat="1" x14ac:dyDescent="0.3"/>
    <row r="153" s="1" customFormat="1" x14ac:dyDescent="0.3"/>
    <row r="154" s="1" customFormat="1" x14ac:dyDescent="0.3"/>
    <row r="155" s="1" customFormat="1" x14ac:dyDescent="0.3"/>
    <row r="156" s="1" customFormat="1" x14ac:dyDescent="0.3"/>
    <row r="157" s="1" customFormat="1" x14ac:dyDescent="0.3"/>
    <row r="158" s="1" customFormat="1" x14ac:dyDescent="0.3"/>
    <row r="159" s="1" customFormat="1" x14ac:dyDescent="0.3"/>
    <row r="160" s="1" customFormat="1" x14ac:dyDescent="0.3"/>
    <row r="161" s="1" customFormat="1" x14ac:dyDescent="0.3"/>
    <row r="162" s="1" customFormat="1" x14ac:dyDescent="0.3"/>
    <row r="163" s="1" customFormat="1" x14ac:dyDescent="0.3"/>
    <row r="164" s="1" customFormat="1" x14ac:dyDescent="0.3"/>
    <row r="165" s="1" customFormat="1" x14ac:dyDescent="0.3"/>
    <row r="166" s="1" customFormat="1" x14ac:dyDescent="0.3"/>
    <row r="167" s="1" customFormat="1" x14ac:dyDescent="0.3"/>
    <row r="168" s="1" customFormat="1" x14ac:dyDescent="0.3"/>
    <row r="169" s="1" customFormat="1" x14ac:dyDescent="0.3"/>
    <row r="170" s="1" customFormat="1" x14ac:dyDescent="0.3"/>
    <row r="171" s="1" customFormat="1" x14ac:dyDescent="0.3"/>
    <row r="172" s="1" customFormat="1" x14ac:dyDescent="0.3"/>
    <row r="173" s="1" customFormat="1" x14ac:dyDescent="0.3"/>
    <row r="174" s="1" customFormat="1" x14ac:dyDescent="0.3"/>
    <row r="175" s="1" customFormat="1" x14ac:dyDescent="0.3"/>
    <row r="176" s="1" customFormat="1" x14ac:dyDescent="0.3"/>
    <row r="177" s="1" customFormat="1" x14ac:dyDescent="0.3"/>
    <row r="178" s="1" customFormat="1" x14ac:dyDescent="0.3"/>
    <row r="179" s="1" customFormat="1" x14ac:dyDescent="0.3"/>
    <row r="180" s="1" customFormat="1" x14ac:dyDescent="0.3"/>
    <row r="181" s="1" customFormat="1" x14ac:dyDescent="0.3"/>
    <row r="182" s="1" customFormat="1" x14ac:dyDescent="0.3"/>
    <row r="183" s="1" customFormat="1" x14ac:dyDescent="0.3"/>
    <row r="184" s="1" customFormat="1" x14ac:dyDescent="0.3"/>
    <row r="185" s="1" customFormat="1" x14ac:dyDescent="0.3"/>
    <row r="186" s="1" customFormat="1" x14ac:dyDescent="0.3"/>
    <row r="187" s="1" customFormat="1" x14ac:dyDescent="0.3"/>
    <row r="188" s="1" customFormat="1" x14ac:dyDescent="0.3"/>
    <row r="189" s="1" customFormat="1" x14ac:dyDescent="0.3"/>
    <row r="190" s="1" customFormat="1" x14ac:dyDescent="0.3"/>
    <row r="191" s="1" customFormat="1" x14ac:dyDescent="0.3"/>
    <row r="192" s="1" customFormat="1" x14ac:dyDescent="0.3"/>
    <row r="193" s="1" customFormat="1" x14ac:dyDescent="0.3"/>
    <row r="194" s="1" customFormat="1" x14ac:dyDescent="0.3"/>
    <row r="195" s="1" customFormat="1" x14ac:dyDescent="0.3"/>
    <row r="196" s="1" customFormat="1" x14ac:dyDescent="0.3"/>
    <row r="197" s="1" customFormat="1" x14ac:dyDescent="0.3"/>
    <row r="198" s="1" customFormat="1" x14ac:dyDescent="0.3"/>
    <row r="199" s="1" customFormat="1" x14ac:dyDescent="0.3"/>
    <row r="200" s="1" customFormat="1" x14ac:dyDescent="0.3"/>
    <row r="201" s="1" customFormat="1" x14ac:dyDescent="0.3"/>
    <row r="202" s="1" customFormat="1" x14ac:dyDescent="0.3"/>
    <row r="203" s="1" customFormat="1" x14ac:dyDescent="0.3"/>
    <row r="204" s="1" customFormat="1" x14ac:dyDescent="0.3"/>
    <row r="205" s="1" customFormat="1" x14ac:dyDescent="0.3"/>
    <row r="206" s="1" customFormat="1" x14ac:dyDescent="0.3"/>
    <row r="207" s="1" customFormat="1" x14ac:dyDescent="0.3"/>
    <row r="208" s="1" customFormat="1" x14ac:dyDescent="0.3"/>
    <row r="209" s="1" customFormat="1" x14ac:dyDescent="0.3"/>
    <row r="210" s="1" customFormat="1" x14ac:dyDescent="0.3"/>
    <row r="211" s="1" customFormat="1" x14ac:dyDescent="0.3"/>
    <row r="212" s="1" customFormat="1" x14ac:dyDescent="0.3"/>
    <row r="213" s="1" customFormat="1" x14ac:dyDescent="0.3"/>
    <row r="214" s="1" customFormat="1" x14ac:dyDescent="0.3"/>
    <row r="215" s="1" customFormat="1" x14ac:dyDescent="0.3"/>
    <row r="216" s="1" customFormat="1" x14ac:dyDescent="0.3"/>
    <row r="217" s="1" customFormat="1" x14ac:dyDescent="0.3"/>
    <row r="218" s="1" customFormat="1" x14ac:dyDescent="0.3"/>
    <row r="219" s="1" customFormat="1" x14ac:dyDescent="0.3"/>
    <row r="220" s="1" customFormat="1" x14ac:dyDescent="0.3"/>
    <row r="221" s="1" customFormat="1" x14ac:dyDescent="0.3"/>
    <row r="222" s="1" customFormat="1" x14ac:dyDescent="0.3"/>
    <row r="223" s="1" customFormat="1" x14ac:dyDescent="0.3"/>
    <row r="224" s="1" customFormat="1" x14ac:dyDescent="0.3"/>
    <row r="225" s="1" customFormat="1" x14ac:dyDescent="0.3"/>
    <row r="226" s="1" customFormat="1" x14ac:dyDescent="0.3"/>
    <row r="227" s="1" customFormat="1" x14ac:dyDescent="0.3"/>
    <row r="228" s="1" customFormat="1" x14ac:dyDescent="0.3"/>
    <row r="229" s="1" customFormat="1" x14ac:dyDescent="0.3"/>
    <row r="230" s="1" customFormat="1" x14ac:dyDescent="0.3"/>
    <row r="231" s="1" customFormat="1" x14ac:dyDescent="0.3"/>
  </sheetData>
  <mergeCells count="5">
    <mergeCell ref="A1:F2"/>
    <mergeCell ref="B3:C3"/>
    <mergeCell ref="D3:E3"/>
    <mergeCell ref="F3:H3"/>
    <mergeCell ref="A13:H14"/>
  </mergeCell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Hoja47"/>
  <dimension ref="A1:AQ274"/>
  <sheetViews>
    <sheetView workbookViewId="0"/>
  </sheetViews>
  <sheetFormatPr baseColWidth="10" defaultRowHeight="14" x14ac:dyDescent="0.3"/>
  <cols>
    <col min="1" max="1" width="28.08203125" customWidth="1"/>
    <col min="2" max="2" width="11.08203125" bestFit="1" customWidth="1"/>
    <col min="9" max="43" width="11" style="1"/>
  </cols>
  <sheetData>
    <row r="1" spans="1:8" x14ac:dyDescent="0.3">
      <c r="A1" s="53" t="s">
        <v>338</v>
      </c>
      <c r="B1" s="53"/>
      <c r="C1" s="53"/>
      <c r="D1" s="6"/>
      <c r="E1" s="6"/>
      <c r="F1" s="6"/>
      <c r="G1" s="6"/>
      <c r="H1" s="3"/>
    </row>
    <row r="2" spans="1:8" x14ac:dyDescent="0.3">
      <c r="A2" s="54"/>
      <c r="B2" s="54"/>
      <c r="C2" s="54"/>
      <c r="D2" s="65"/>
      <c r="E2" s="65"/>
      <c r="F2" s="65"/>
      <c r="G2" s="108"/>
      <c r="H2" s="55" t="s">
        <v>459</v>
      </c>
    </row>
    <row r="3" spans="1:8" x14ac:dyDescent="0.3">
      <c r="A3" s="56"/>
      <c r="B3" s="790">
        <f>INDICE!A3</f>
        <v>46203</v>
      </c>
      <c r="C3" s="788">
        <v>41671</v>
      </c>
      <c r="D3" s="788" t="s">
        <v>115</v>
      </c>
      <c r="E3" s="788"/>
      <c r="F3" s="788" t="s">
        <v>116</v>
      </c>
      <c r="G3" s="788"/>
      <c r="H3" s="788"/>
    </row>
    <row r="4" spans="1:8" ht="26" x14ac:dyDescent="0.3">
      <c r="A4" s="66"/>
      <c r="B4" s="184" t="s">
        <v>54</v>
      </c>
      <c r="C4" s="185" t="s">
        <v>413</v>
      </c>
      <c r="D4" s="184" t="s">
        <v>54</v>
      </c>
      <c r="E4" s="185" t="s">
        <v>413</v>
      </c>
      <c r="F4" s="184" t="s">
        <v>54</v>
      </c>
      <c r="G4" s="186" t="s">
        <v>413</v>
      </c>
      <c r="H4" s="185" t="s">
        <v>106</v>
      </c>
    </row>
    <row r="5" spans="1:8" ht="14.5" x14ac:dyDescent="0.35">
      <c r="A5" s="501" t="s">
        <v>339</v>
      </c>
      <c r="B5" s="474">
        <v>1.8213773333900001</v>
      </c>
      <c r="C5" s="502">
        <v>218.47672907886934</v>
      </c>
      <c r="D5" s="740">
        <v>3.9800353780480004</v>
      </c>
      <c r="E5" s="502">
        <v>-63.490337730075296</v>
      </c>
      <c r="F5" s="503">
        <v>3.9800353780480004</v>
      </c>
      <c r="G5" s="502">
        <v>-89.944399384969444</v>
      </c>
      <c r="H5" s="574">
        <v>0.46071859090428191</v>
      </c>
    </row>
    <row r="6" spans="1:8" ht="14.5" x14ac:dyDescent="0.35">
      <c r="A6" s="501" t="s">
        <v>517</v>
      </c>
      <c r="B6" s="573">
        <v>26.818000000000001</v>
      </c>
      <c r="C6" s="516" t="s">
        <v>140</v>
      </c>
      <c r="D6" s="504">
        <v>178.39800000000002</v>
      </c>
      <c r="E6" s="516">
        <v>-28.504672897196244</v>
      </c>
      <c r="F6" s="506">
        <v>326.48</v>
      </c>
      <c r="G6" s="505">
        <v>-12.363067292644747</v>
      </c>
      <c r="H6" s="575">
        <v>37.792479531224885</v>
      </c>
    </row>
    <row r="7" spans="1:8" ht="14.5" x14ac:dyDescent="0.35">
      <c r="A7" s="501" t="s">
        <v>527</v>
      </c>
      <c r="B7" s="573">
        <v>47.952630000000006</v>
      </c>
      <c r="C7" s="516">
        <v>20.371577599513234</v>
      </c>
      <c r="D7" s="583">
        <v>285.58305999999999</v>
      </c>
      <c r="E7" s="507">
        <v>40.444270856744133</v>
      </c>
      <c r="F7" s="506">
        <v>533.41553999999996</v>
      </c>
      <c r="G7" s="507">
        <v>48.881208732825883</v>
      </c>
      <c r="H7" s="575">
        <v>61.74680187787083</v>
      </c>
    </row>
    <row r="8" spans="1:8" x14ac:dyDescent="0.3">
      <c r="A8" s="508" t="s">
        <v>184</v>
      </c>
      <c r="B8" s="509">
        <v>76.592007333390001</v>
      </c>
      <c r="C8" s="510">
        <v>89.541610397796887</v>
      </c>
      <c r="D8" s="511">
        <v>467.96109537804796</v>
      </c>
      <c r="E8" s="510">
        <v>0.90414931462159887</v>
      </c>
      <c r="F8" s="511">
        <v>863.87557537804798</v>
      </c>
      <c r="G8" s="510">
        <v>12.133391524870882</v>
      </c>
      <c r="H8" s="510">
        <v>100</v>
      </c>
    </row>
    <row r="9" spans="1:8" x14ac:dyDescent="0.3">
      <c r="A9" s="556" t="s">
        <v>242</v>
      </c>
      <c r="B9" s="497">
        <f>B8/'Consumo de gas natural'!B8*100</f>
        <v>0.32147296375106432</v>
      </c>
      <c r="C9" s="75"/>
      <c r="D9" s="97">
        <f>D8/'Consumo de gas natural'!D8*100</f>
        <v>0.28731016919736313</v>
      </c>
      <c r="E9" s="75"/>
      <c r="F9" s="97">
        <f>F8/'Consumo de gas natural'!F8*100</f>
        <v>0.26121190376876358</v>
      </c>
      <c r="G9" s="189"/>
      <c r="H9" s="498"/>
    </row>
    <row r="10" spans="1:8" x14ac:dyDescent="0.3">
      <c r="A10" s="80"/>
      <c r="B10" s="59"/>
      <c r="C10" s="59"/>
      <c r="D10" s="59"/>
      <c r="E10" s="59"/>
      <c r="F10" s="59"/>
      <c r="G10" s="73"/>
      <c r="H10" s="161" t="s">
        <v>217</v>
      </c>
    </row>
    <row r="11" spans="1:8" x14ac:dyDescent="0.3">
      <c r="A11" s="80" t="s">
        <v>561</v>
      </c>
      <c r="B11" s="108"/>
      <c r="C11" s="108"/>
      <c r="D11" s="108"/>
      <c r="E11" s="108"/>
      <c r="F11" s="108"/>
      <c r="G11" s="108"/>
      <c r="H11" s="1"/>
    </row>
    <row r="12" spans="1:8" x14ac:dyDescent="0.3">
      <c r="A12" s="428" t="s">
        <v>524</v>
      </c>
      <c r="B12" s="1"/>
      <c r="C12" s="1"/>
      <c r="D12" s="1"/>
      <c r="E12" s="1"/>
      <c r="F12" s="1"/>
      <c r="G12" s="1"/>
      <c r="H12" s="1"/>
    </row>
    <row r="13" spans="1:8" x14ac:dyDescent="0.3">
      <c r="A13" s="80" t="s">
        <v>528</v>
      </c>
    </row>
    <row r="14" spans="1:8" s="1" customFormat="1" x14ac:dyDescent="0.3"/>
    <row r="15" spans="1:8" s="1" customFormat="1" x14ac:dyDescent="0.3"/>
    <row r="16" spans="1:8" s="1" customFormat="1" x14ac:dyDescent="0.3"/>
    <row r="17" s="1" customFormat="1" x14ac:dyDescent="0.3"/>
    <row r="18" s="1" customFormat="1" x14ac:dyDescent="0.3"/>
    <row r="19" s="1" customFormat="1" x14ac:dyDescent="0.3"/>
    <row r="20" s="1" customFormat="1" x14ac:dyDescent="0.3"/>
    <row r="21" s="1" customFormat="1" x14ac:dyDescent="0.3"/>
    <row r="22" s="1" customFormat="1" x14ac:dyDescent="0.3"/>
    <row r="23" s="1" customFormat="1" x14ac:dyDescent="0.3"/>
    <row r="24" s="1" customFormat="1" x14ac:dyDescent="0.3"/>
    <row r="25" s="1" customFormat="1" x14ac:dyDescent="0.3"/>
    <row r="26" s="1" customFormat="1" x14ac:dyDescent="0.3"/>
    <row r="27" s="1" customFormat="1" x14ac:dyDescent="0.3"/>
    <row r="28" s="1" customFormat="1" x14ac:dyDescent="0.3"/>
    <row r="29" s="1" customFormat="1" x14ac:dyDescent="0.3"/>
    <row r="30" s="1" customFormat="1" x14ac:dyDescent="0.3"/>
    <row r="31" s="1" customFormat="1" x14ac:dyDescent="0.3"/>
    <row r="32" s="1" customFormat="1" x14ac:dyDescent="0.3"/>
    <row r="33" s="1" customFormat="1" x14ac:dyDescent="0.3"/>
    <row r="34" s="1" customFormat="1" x14ac:dyDescent="0.3"/>
    <row r="35" s="1" customFormat="1" x14ac:dyDescent="0.3"/>
    <row r="36" s="1" customFormat="1" x14ac:dyDescent="0.3"/>
    <row r="37" s="1" customFormat="1" x14ac:dyDescent="0.3"/>
    <row r="38" s="1" customFormat="1" x14ac:dyDescent="0.3"/>
    <row r="39" s="1" customFormat="1" x14ac:dyDescent="0.3"/>
    <row r="40" s="1" customFormat="1" x14ac:dyDescent="0.3"/>
    <row r="41" s="1" customFormat="1" x14ac:dyDescent="0.3"/>
    <row r="42" s="1" customFormat="1" x14ac:dyDescent="0.3"/>
    <row r="43" s="1" customFormat="1" x14ac:dyDescent="0.3"/>
    <row r="44" s="1" customFormat="1" x14ac:dyDescent="0.3"/>
    <row r="45" s="1" customFormat="1" x14ac:dyDescent="0.3"/>
    <row r="46" s="1" customFormat="1" x14ac:dyDescent="0.3"/>
    <row r="47" s="1" customFormat="1" x14ac:dyDescent="0.3"/>
    <row r="48" s="1" customFormat="1" x14ac:dyDescent="0.3"/>
    <row r="49" s="1" customFormat="1" x14ac:dyDescent="0.3"/>
    <row r="50" s="1" customFormat="1" x14ac:dyDescent="0.3"/>
    <row r="51" s="1" customFormat="1" x14ac:dyDescent="0.3"/>
    <row r="52" s="1" customFormat="1" x14ac:dyDescent="0.3"/>
    <row r="53" s="1" customFormat="1" x14ac:dyDescent="0.3"/>
    <row r="54" s="1" customFormat="1" x14ac:dyDescent="0.3"/>
    <row r="55" s="1" customFormat="1" x14ac:dyDescent="0.3"/>
    <row r="56" s="1" customFormat="1" x14ac:dyDescent="0.3"/>
    <row r="57" s="1" customFormat="1" x14ac:dyDescent="0.3"/>
    <row r="58" s="1" customFormat="1" x14ac:dyDescent="0.3"/>
    <row r="59" s="1" customFormat="1" x14ac:dyDescent="0.3"/>
    <row r="60" s="1" customFormat="1" x14ac:dyDescent="0.3"/>
    <row r="61" s="1" customFormat="1" x14ac:dyDescent="0.3"/>
    <row r="62" s="1" customFormat="1" x14ac:dyDescent="0.3"/>
    <row r="63" s="1" customFormat="1" x14ac:dyDescent="0.3"/>
    <row r="64" s="1" customFormat="1" x14ac:dyDescent="0.3"/>
    <row r="65" s="1" customFormat="1" x14ac:dyDescent="0.3"/>
    <row r="66" s="1" customFormat="1" x14ac:dyDescent="0.3"/>
    <row r="67" s="1" customFormat="1" x14ac:dyDescent="0.3"/>
    <row r="68" s="1" customFormat="1" x14ac:dyDescent="0.3"/>
    <row r="69" s="1" customFormat="1" x14ac:dyDescent="0.3"/>
    <row r="70" s="1" customFormat="1" x14ac:dyDescent="0.3"/>
    <row r="71" s="1" customFormat="1" x14ac:dyDescent="0.3"/>
    <row r="72" s="1" customFormat="1" x14ac:dyDescent="0.3"/>
    <row r="73" s="1" customFormat="1" x14ac:dyDescent="0.3"/>
    <row r="74" s="1" customFormat="1" x14ac:dyDescent="0.3"/>
    <row r="75" s="1" customFormat="1" x14ac:dyDescent="0.3"/>
    <row r="76" s="1" customFormat="1" x14ac:dyDescent="0.3"/>
    <row r="77" s="1" customFormat="1" x14ac:dyDescent="0.3"/>
    <row r="78" s="1" customFormat="1" x14ac:dyDescent="0.3"/>
    <row r="79" s="1" customFormat="1" x14ac:dyDescent="0.3"/>
    <row r="80" s="1" customFormat="1" x14ac:dyDescent="0.3"/>
    <row r="81" s="1" customFormat="1" x14ac:dyDescent="0.3"/>
    <row r="82" s="1" customFormat="1" x14ac:dyDescent="0.3"/>
    <row r="83" s="1" customFormat="1" x14ac:dyDescent="0.3"/>
    <row r="84" s="1" customFormat="1" x14ac:dyDescent="0.3"/>
    <row r="85" s="1" customFormat="1" x14ac:dyDescent="0.3"/>
    <row r="86" s="1" customFormat="1" x14ac:dyDescent="0.3"/>
    <row r="87" s="1" customFormat="1" x14ac:dyDescent="0.3"/>
    <row r="88" s="1" customFormat="1" x14ac:dyDescent="0.3"/>
    <row r="89" s="1" customFormat="1" x14ac:dyDescent="0.3"/>
    <row r="90" s="1" customFormat="1" x14ac:dyDescent="0.3"/>
    <row r="91" s="1" customFormat="1" x14ac:dyDescent="0.3"/>
    <row r="92" s="1" customFormat="1" x14ac:dyDescent="0.3"/>
    <row r="93" s="1" customFormat="1" x14ac:dyDescent="0.3"/>
    <row r="94" s="1" customFormat="1" x14ac:dyDescent="0.3"/>
    <row r="95" s="1" customFormat="1" x14ac:dyDescent="0.3"/>
    <row r="96" s="1" customFormat="1" x14ac:dyDescent="0.3"/>
    <row r="97" s="1" customFormat="1" x14ac:dyDescent="0.3"/>
    <row r="98" s="1" customFormat="1" x14ac:dyDescent="0.3"/>
    <row r="99" s="1" customFormat="1" x14ac:dyDescent="0.3"/>
    <row r="100" s="1" customFormat="1" x14ac:dyDescent="0.3"/>
    <row r="101" s="1" customFormat="1" x14ac:dyDescent="0.3"/>
    <row r="102" s="1" customFormat="1" x14ac:dyDescent="0.3"/>
    <row r="103" s="1" customFormat="1" x14ac:dyDescent="0.3"/>
    <row r="104" s="1" customFormat="1" x14ac:dyDescent="0.3"/>
    <row r="105" s="1" customFormat="1" x14ac:dyDescent="0.3"/>
    <row r="106" s="1" customFormat="1" x14ac:dyDescent="0.3"/>
    <row r="107" s="1" customFormat="1" x14ac:dyDescent="0.3"/>
    <row r="108" s="1" customFormat="1" x14ac:dyDescent="0.3"/>
    <row r="109" s="1" customFormat="1" x14ac:dyDescent="0.3"/>
    <row r="110" s="1" customFormat="1" x14ac:dyDescent="0.3"/>
    <row r="111" s="1" customFormat="1" x14ac:dyDescent="0.3"/>
    <row r="112" s="1" customFormat="1" x14ac:dyDescent="0.3"/>
    <row r="113" s="1" customFormat="1" x14ac:dyDescent="0.3"/>
    <row r="114" s="1" customFormat="1" x14ac:dyDescent="0.3"/>
    <row r="115" s="1" customFormat="1" x14ac:dyDescent="0.3"/>
    <row r="116" s="1" customFormat="1" x14ac:dyDescent="0.3"/>
    <row r="117" s="1" customFormat="1" x14ac:dyDescent="0.3"/>
    <row r="118" s="1" customFormat="1" x14ac:dyDescent="0.3"/>
    <row r="119" s="1" customFormat="1" x14ac:dyDescent="0.3"/>
    <row r="120" s="1" customFormat="1" x14ac:dyDescent="0.3"/>
    <row r="121" s="1" customFormat="1" x14ac:dyDescent="0.3"/>
    <row r="122" s="1" customFormat="1" x14ac:dyDescent="0.3"/>
    <row r="123" s="1" customFormat="1" x14ac:dyDescent="0.3"/>
    <row r="124" s="1" customFormat="1" x14ac:dyDescent="0.3"/>
    <row r="125" s="1" customFormat="1" x14ac:dyDescent="0.3"/>
    <row r="126" s="1" customFormat="1" x14ac:dyDescent="0.3"/>
    <row r="127" s="1" customFormat="1" x14ac:dyDescent="0.3"/>
    <row r="128" s="1" customFormat="1" x14ac:dyDescent="0.3"/>
    <row r="129" s="1" customFormat="1" x14ac:dyDescent="0.3"/>
    <row r="130" s="1" customFormat="1" x14ac:dyDescent="0.3"/>
    <row r="131" s="1" customFormat="1" x14ac:dyDescent="0.3"/>
    <row r="132" s="1" customFormat="1" x14ac:dyDescent="0.3"/>
    <row r="133" s="1" customFormat="1" x14ac:dyDescent="0.3"/>
    <row r="134" s="1" customFormat="1" x14ac:dyDescent="0.3"/>
    <row r="135" s="1" customFormat="1" x14ac:dyDescent="0.3"/>
    <row r="136" s="1" customFormat="1" x14ac:dyDescent="0.3"/>
    <row r="137" s="1" customFormat="1" x14ac:dyDescent="0.3"/>
    <row r="138" s="1" customFormat="1" x14ac:dyDescent="0.3"/>
    <row r="139" s="1" customFormat="1" x14ac:dyDescent="0.3"/>
    <row r="140" s="1" customFormat="1" x14ac:dyDescent="0.3"/>
    <row r="141" s="1" customFormat="1" x14ac:dyDescent="0.3"/>
    <row r="142" s="1" customFormat="1" x14ac:dyDescent="0.3"/>
    <row r="143" s="1" customFormat="1" x14ac:dyDescent="0.3"/>
    <row r="144" s="1" customFormat="1" x14ac:dyDescent="0.3"/>
    <row r="145" s="1" customFormat="1" x14ac:dyDescent="0.3"/>
    <row r="146" s="1" customFormat="1" x14ac:dyDescent="0.3"/>
    <row r="147" s="1" customFormat="1" x14ac:dyDescent="0.3"/>
    <row r="148" s="1" customFormat="1" x14ac:dyDescent="0.3"/>
    <row r="149" s="1" customFormat="1" x14ac:dyDescent="0.3"/>
    <row r="150" s="1" customFormat="1" x14ac:dyDescent="0.3"/>
    <row r="151" s="1" customFormat="1" x14ac:dyDescent="0.3"/>
    <row r="152" s="1" customFormat="1" x14ac:dyDescent="0.3"/>
    <row r="153" s="1" customFormat="1" x14ac:dyDescent="0.3"/>
    <row r="154" s="1" customFormat="1" x14ac:dyDescent="0.3"/>
    <row r="155" s="1" customFormat="1" x14ac:dyDescent="0.3"/>
    <row r="156" s="1" customFormat="1" x14ac:dyDescent="0.3"/>
    <row r="157" s="1" customFormat="1" x14ac:dyDescent="0.3"/>
    <row r="158" s="1" customFormat="1" x14ac:dyDescent="0.3"/>
    <row r="159" s="1" customFormat="1" x14ac:dyDescent="0.3"/>
    <row r="160" s="1" customFormat="1" x14ac:dyDescent="0.3"/>
    <row r="161" s="1" customFormat="1" x14ac:dyDescent="0.3"/>
    <row r="162" s="1" customFormat="1" x14ac:dyDescent="0.3"/>
    <row r="163" s="1" customFormat="1" x14ac:dyDescent="0.3"/>
    <row r="164" s="1" customFormat="1" x14ac:dyDescent="0.3"/>
    <row r="165" s="1" customFormat="1" x14ac:dyDescent="0.3"/>
    <row r="166" s="1" customFormat="1" x14ac:dyDescent="0.3"/>
    <row r="167" s="1" customFormat="1" x14ac:dyDescent="0.3"/>
    <row r="168" s="1" customFormat="1" x14ac:dyDescent="0.3"/>
    <row r="169" s="1" customFormat="1" x14ac:dyDescent="0.3"/>
    <row r="170" s="1" customFormat="1" x14ac:dyDescent="0.3"/>
    <row r="171" s="1" customFormat="1" x14ac:dyDescent="0.3"/>
    <row r="172" s="1" customFormat="1" x14ac:dyDescent="0.3"/>
    <row r="173" s="1" customFormat="1" x14ac:dyDescent="0.3"/>
    <row r="174" s="1" customFormat="1" x14ac:dyDescent="0.3"/>
    <row r="175" s="1" customFormat="1" x14ac:dyDescent="0.3"/>
    <row r="176" s="1" customFormat="1" x14ac:dyDescent="0.3"/>
    <row r="177" s="1" customFormat="1" x14ac:dyDescent="0.3"/>
    <row r="178" s="1" customFormat="1" x14ac:dyDescent="0.3"/>
    <row r="179" s="1" customFormat="1" x14ac:dyDescent="0.3"/>
    <row r="180" s="1" customFormat="1" x14ac:dyDescent="0.3"/>
    <row r="181" s="1" customFormat="1" x14ac:dyDescent="0.3"/>
    <row r="182" s="1" customFormat="1" x14ac:dyDescent="0.3"/>
    <row r="183" s="1" customFormat="1" x14ac:dyDescent="0.3"/>
    <row r="184" s="1" customFormat="1" x14ac:dyDescent="0.3"/>
    <row r="185" s="1" customFormat="1" x14ac:dyDescent="0.3"/>
    <row r="186" s="1" customFormat="1" x14ac:dyDescent="0.3"/>
    <row r="187" s="1" customFormat="1" x14ac:dyDescent="0.3"/>
    <row r="188" s="1" customFormat="1" x14ac:dyDescent="0.3"/>
    <row r="189" s="1" customFormat="1" x14ac:dyDescent="0.3"/>
    <row r="190" s="1" customFormat="1" x14ac:dyDescent="0.3"/>
    <row r="191" s="1" customFormat="1" x14ac:dyDescent="0.3"/>
    <row r="192" s="1" customFormat="1" x14ac:dyDescent="0.3"/>
    <row r="193" s="1" customFormat="1" x14ac:dyDescent="0.3"/>
    <row r="194" s="1" customFormat="1" x14ac:dyDescent="0.3"/>
    <row r="195" s="1" customFormat="1" x14ac:dyDescent="0.3"/>
    <row r="196" s="1" customFormat="1" x14ac:dyDescent="0.3"/>
    <row r="197" s="1" customFormat="1" x14ac:dyDescent="0.3"/>
    <row r="198" s="1" customFormat="1" x14ac:dyDescent="0.3"/>
    <row r="199" s="1" customFormat="1" x14ac:dyDescent="0.3"/>
    <row r="200" s="1" customFormat="1" x14ac:dyDescent="0.3"/>
    <row r="201" s="1" customFormat="1" x14ac:dyDescent="0.3"/>
    <row r="202" s="1" customFormat="1" x14ac:dyDescent="0.3"/>
    <row r="203" s="1" customFormat="1" x14ac:dyDescent="0.3"/>
    <row r="204" s="1" customFormat="1" x14ac:dyDescent="0.3"/>
    <row r="205" s="1" customFormat="1" x14ac:dyDescent="0.3"/>
    <row r="206" s="1" customFormat="1" x14ac:dyDescent="0.3"/>
    <row r="207" s="1" customFormat="1" x14ac:dyDescent="0.3"/>
    <row r="208" s="1" customFormat="1" x14ac:dyDescent="0.3"/>
    <row r="209" s="1" customFormat="1" x14ac:dyDescent="0.3"/>
    <row r="210" s="1" customFormat="1" x14ac:dyDescent="0.3"/>
    <row r="211" s="1" customFormat="1" x14ac:dyDescent="0.3"/>
    <row r="212" s="1" customFormat="1" x14ac:dyDescent="0.3"/>
    <row r="213" s="1" customFormat="1" x14ac:dyDescent="0.3"/>
    <row r="214" s="1" customFormat="1" x14ac:dyDescent="0.3"/>
    <row r="215" s="1" customFormat="1" x14ac:dyDescent="0.3"/>
    <row r="216" s="1" customFormat="1" x14ac:dyDescent="0.3"/>
    <row r="217" s="1" customFormat="1" x14ac:dyDescent="0.3"/>
    <row r="218" s="1" customFormat="1" x14ac:dyDescent="0.3"/>
    <row r="219" s="1" customFormat="1" x14ac:dyDescent="0.3"/>
    <row r="220" s="1" customFormat="1" x14ac:dyDescent="0.3"/>
    <row r="221" s="1" customFormat="1" x14ac:dyDescent="0.3"/>
    <row r="222" s="1" customFormat="1" x14ac:dyDescent="0.3"/>
    <row r="223" s="1" customFormat="1" x14ac:dyDescent="0.3"/>
    <row r="224" s="1" customFormat="1" x14ac:dyDescent="0.3"/>
    <row r="225" s="1" customFormat="1" x14ac:dyDescent="0.3"/>
    <row r="226" s="1" customFormat="1" x14ac:dyDescent="0.3"/>
    <row r="227" s="1" customFormat="1" x14ac:dyDescent="0.3"/>
    <row r="228" s="1" customFormat="1" x14ac:dyDescent="0.3"/>
    <row r="229" s="1" customFormat="1" x14ac:dyDescent="0.3"/>
    <row r="230" s="1" customFormat="1" x14ac:dyDescent="0.3"/>
    <row r="231" s="1" customFormat="1" x14ac:dyDescent="0.3"/>
    <row r="232" s="1" customFormat="1" x14ac:dyDescent="0.3"/>
    <row r="233" s="1" customFormat="1" x14ac:dyDescent="0.3"/>
    <row r="234" s="1" customFormat="1" x14ac:dyDescent="0.3"/>
    <row r="235" s="1" customFormat="1" x14ac:dyDescent="0.3"/>
    <row r="236" s="1" customFormat="1" x14ac:dyDescent="0.3"/>
    <row r="237" s="1" customFormat="1" x14ac:dyDescent="0.3"/>
    <row r="238" s="1" customFormat="1" x14ac:dyDescent="0.3"/>
    <row r="239" s="1" customFormat="1" x14ac:dyDescent="0.3"/>
    <row r="240" s="1" customFormat="1" x14ac:dyDescent="0.3"/>
    <row r="241" s="1" customFormat="1" x14ac:dyDescent="0.3"/>
    <row r="242" s="1" customFormat="1" x14ac:dyDescent="0.3"/>
    <row r="243" s="1" customFormat="1" x14ac:dyDescent="0.3"/>
    <row r="244" s="1" customFormat="1" x14ac:dyDescent="0.3"/>
    <row r="245" s="1" customFormat="1" x14ac:dyDescent="0.3"/>
    <row r="246" s="1" customFormat="1" x14ac:dyDescent="0.3"/>
    <row r="247" s="1" customFormat="1" x14ac:dyDescent="0.3"/>
    <row r="248" s="1" customFormat="1" x14ac:dyDescent="0.3"/>
    <row r="249" s="1" customFormat="1" x14ac:dyDescent="0.3"/>
    <row r="250" s="1" customFormat="1" x14ac:dyDescent="0.3"/>
    <row r="251" s="1" customFormat="1" x14ac:dyDescent="0.3"/>
    <row r="252" s="1" customFormat="1" x14ac:dyDescent="0.3"/>
    <row r="253" s="1" customFormat="1" x14ac:dyDescent="0.3"/>
    <row r="254" s="1" customFormat="1" x14ac:dyDescent="0.3"/>
    <row r="255" s="1" customFormat="1" x14ac:dyDescent="0.3"/>
    <row r="256" s="1" customFormat="1" x14ac:dyDescent="0.3"/>
    <row r="257" s="1" customFormat="1" x14ac:dyDescent="0.3"/>
    <row r="258" s="1" customFormat="1" x14ac:dyDescent="0.3"/>
    <row r="259" s="1" customFormat="1" x14ac:dyDescent="0.3"/>
    <row r="260" s="1" customFormat="1" x14ac:dyDescent="0.3"/>
    <row r="261" s="1" customFormat="1" x14ac:dyDescent="0.3"/>
    <row r="262" s="1" customFormat="1" x14ac:dyDescent="0.3"/>
    <row r="263" s="1" customFormat="1" x14ac:dyDescent="0.3"/>
    <row r="264" s="1" customFormat="1" x14ac:dyDescent="0.3"/>
    <row r="265" s="1" customFormat="1" x14ac:dyDescent="0.3"/>
    <row r="266" s="1" customFormat="1" x14ac:dyDescent="0.3"/>
    <row r="267" s="1" customFormat="1" x14ac:dyDescent="0.3"/>
    <row r="268" s="1" customFormat="1" x14ac:dyDescent="0.3"/>
    <row r="269" s="1" customFormat="1" x14ac:dyDescent="0.3"/>
    <row r="270" s="1" customFormat="1" x14ac:dyDescent="0.3"/>
    <row r="271" s="1" customFormat="1" x14ac:dyDescent="0.3"/>
    <row r="272" s="1" customFormat="1" x14ac:dyDescent="0.3"/>
    <row r="273" s="1" customFormat="1" x14ac:dyDescent="0.3"/>
    <row r="274" s="1" customFormat="1" x14ac:dyDescent="0.3"/>
  </sheetData>
  <mergeCells count="3">
    <mergeCell ref="B3:C3"/>
    <mergeCell ref="D3:E3"/>
    <mergeCell ref="F3:H3"/>
  </mergeCells>
  <conditionalFormatting sqref="B5">
    <cfRule type="cellIs" dxfId="21" priority="1" operator="between">
      <formula>-0.5</formula>
      <formula>0.5</formula>
    </cfRule>
    <cfRule type="cellIs" dxfId="20" priority="2" operator="between">
      <formula>0</formula>
      <formula>0.49</formula>
    </cfRule>
  </conditionalFormatting>
  <conditionalFormatting sqref="B18:B23">
    <cfRule type="cellIs" dxfId="19" priority="33" operator="between">
      <formula>0.00001</formula>
      <formula>0.499</formula>
    </cfRule>
  </conditionalFormatting>
  <conditionalFormatting sqref="B6:E6">
    <cfRule type="cellIs" dxfId="18" priority="18" operator="equal">
      <formula>0</formula>
    </cfRule>
    <cfRule type="cellIs" dxfId="17" priority="19" operator="between">
      <formula>-0.49</formula>
      <formula>0.49</formula>
    </cfRule>
  </conditionalFormatting>
  <conditionalFormatting sqref="D5">
    <cfRule type="cellIs" dxfId="16" priority="3" operator="equal">
      <formula>0</formula>
    </cfRule>
    <cfRule type="cellIs" dxfId="15" priority="4" operator="between">
      <formula>-0.49</formula>
      <formula>0.49</formula>
    </cfRule>
  </conditionalFormatting>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Hoja48"/>
  <dimension ref="A1:AL277"/>
  <sheetViews>
    <sheetView workbookViewId="0">
      <selection activeCell="C16" sqref="C16"/>
    </sheetView>
  </sheetViews>
  <sheetFormatPr baseColWidth="10" defaultRowHeight="14" x14ac:dyDescent="0.3"/>
  <cols>
    <col min="1" max="1" width="23.58203125" bestFit="1" customWidth="1"/>
    <col min="3" max="3" width="5.5" customWidth="1"/>
    <col min="4" max="4" width="28.5" bestFit="1" customWidth="1"/>
    <col min="6" max="38" width="11" style="1"/>
  </cols>
  <sheetData>
    <row r="1" spans="1:5" x14ac:dyDescent="0.3">
      <c r="A1" s="158" t="s">
        <v>340</v>
      </c>
      <c r="B1" s="158"/>
      <c r="C1" s="158"/>
      <c r="D1" s="158"/>
      <c r="E1" s="15"/>
    </row>
    <row r="2" spans="1:5" x14ac:dyDescent="0.3">
      <c r="A2" s="159"/>
      <c r="B2" s="159"/>
      <c r="C2" s="159"/>
      <c r="D2" s="159"/>
      <c r="E2" s="55" t="s">
        <v>459</v>
      </c>
    </row>
    <row r="3" spans="1:5" x14ac:dyDescent="0.3">
      <c r="A3" s="229" t="s">
        <v>341</v>
      </c>
      <c r="B3" s="230"/>
      <c r="C3" s="231"/>
      <c r="D3" s="229" t="s">
        <v>342</v>
      </c>
      <c r="E3" s="230"/>
    </row>
    <row r="4" spans="1:5" x14ac:dyDescent="0.3">
      <c r="A4" s="145" t="s">
        <v>343</v>
      </c>
      <c r="B4" s="171">
        <v>25960.313187333391</v>
      </c>
      <c r="C4" s="232"/>
      <c r="D4" s="145" t="s">
        <v>344</v>
      </c>
      <c r="E4" s="171">
        <v>2534.2540799999997</v>
      </c>
    </row>
    <row r="5" spans="1:5" x14ac:dyDescent="0.3">
      <c r="A5" s="18" t="s">
        <v>345</v>
      </c>
      <c r="B5" s="233">
        <v>76.592007333390001</v>
      </c>
      <c r="C5" s="232"/>
      <c r="D5" s="18" t="s">
        <v>346</v>
      </c>
      <c r="E5" s="234">
        <v>2534.2540799999997</v>
      </c>
    </row>
    <row r="6" spans="1:5" x14ac:dyDescent="0.3">
      <c r="A6" s="18" t="s">
        <v>347</v>
      </c>
      <c r="B6" s="233">
        <v>13171.688460000001</v>
      </c>
      <c r="C6" s="232"/>
      <c r="D6" s="145" t="s">
        <v>349</v>
      </c>
      <c r="E6" s="171">
        <v>23825.333999999999</v>
      </c>
    </row>
    <row r="7" spans="1:5" x14ac:dyDescent="0.3">
      <c r="A7" s="18" t="s">
        <v>348</v>
      </c>
      <c r="B7" s="233">
        <v>12712.032719999999</v>
      </c>
      <c r="C7" s="232"/>
      <c r="D7" s="18" t="s">
        <v>350</v>
      </c>
      <c r="E7" s="234">
        <v>14420.054</v>
      </c>
    </row>
    <row r="8" spans="1:5" x14ac:dyDescent="0.3">
      <c r="A8" s="439"/>
      <c r="B8" s="440"/>
      <c r="C8" s="232"/>
      <c r="D8" s="18" t="s">
        <v>351</v>
      </c>
      <c r="E8" s="234">
        <v>8588.1260000000002</v>
      </c>
    </row>
    <row r="9" spans="1:5" x14ac:dyDescent="0.3">
      <c r="A9" s="145" t="s">
        <v>250</v>
      </c>
      <c r="B9" s="171">
        <v>399</v>
      </c>
      <c r="C9" s="232"/>
      <c r="D9" s="18" t="s">
        <v>352</v>
      </c>
      <c r="E9" s="234">
        <v>817.154</v>
      </c>
    </row>
    <row r="10" spans="1:5" x14ac:dyDescent="0.3">
      <c r="A10" s="18"/>
      <c r="B10" s="233"/>
      <c r="C10" s="232"/>
      <c r="D10" s="145" t="s">
        <v>353</v>
      </c>
      <c r="E10" s="171">
        <v>-0.27489266660722933</v>
      </c>
    </row>
    <row r="11" spans="1:5" x14ac:dyDescent="0.3">
      <c r="A11" s="173" t="s">
        <v>114</v>
      </c>
      <c r="B11" s="174">
        <v>26359.313187333391</v>
      </c>
      <c r="C11" s="232"/>
      <c r="D11" s="173" t="s">
        <v>114</v>
      </c>
      <c r="E11" s="174">
        <v>26359.313187333391</v>
      </c>
    </row>
    <row r="12" spans="1:5" x14ac:dyDescent="0.3">
      <c r="A12" s="1"/>
      <c r="B12" s="1"/>
      <c r="C12" s="232"/>
      <c r="D12" s="1"/>
      <c r="E12" s="161" t="s">
        <v>217</v>
      </c>
    </row>
    <row r="13" spans="1:5" x14ac:dyDescent="0.3">
      <c r="A13" s="1"/>
      <c r="B13" s="1"/>
      <c r="C13" s="1"/>
      <c r="D13" s="1"/>
      <c r="E13" s="1"/>
    </row>
    <row r="14" spans="1:5" s="1" customFormat="1" x14ac:dyDescent="0.3"/>
    <row r="15" spans="1:5" s="1" customFormat="1" x14ac:dyDescent="0.3"/>
    <row r="16" spans="1:5" s="1" customFormat="1" x14ac:dyDescent="0.3"/>
    <row r="17" s="1" customFormat="1" x14ac:dyDescent="0.3"/>
    <row r="18" s="1" customFormat="1" x14ac:dyDescent="0.3"/>
    <row r="19" s="1" customFormat="1" x14ac:dyDescent="0.3"/>
    <row r="20" s="1" customFormat="1" x14ac:dyDescent="0.3"/>
    <row r="21" s="1" customFormat="1" x14ac:dyDescent="0.3"/>
    <row r="22" s="1" customFormat="1" x14ac:dyDescent="0.3"/>
    <row r="23" s="1" customFormat="1" x14ac:dyDescent="0.3"/>
    <row r="24" s="1" customFormat="1" x14ac:dyDescent="0.3"/>
    <row r="25" s="1" customFormat="1" x14ac:dyDescent="0.3"/>
    <row r="26" s="1" customFormat="1" x14ac:dyDescent="0.3"/>
    <row r="27" s="1" customFormat="1" x14ac:dyDescent="0.3"/>
    <row r="28" s="1" customFormat="1" x14ac:dyDescent="0.3"/>
    <row r="29" s="1" customFormat="1" x14ac:dyDescent="0.3"/>
    <row r="30" s="1" customFormat="1" x14ac:dyDescent="0.3"/>
    <row r="31" s="1" customFormat="1" x14ac:dyDescent="0.3"/>
    <row r="32" s="1" customFormat="1" x14ac:dyDescent="0.3"/>
    <row r="33" s="1" customFormat="1" x14ac:dyDescent="0.3"/>
    <row r="34" s="1" customFormat="1" x14ac:dyDescent="0.3"/>
    <row r="35" s="1" customFormat="1" x14ac:dyDescent="0.3"/>
    <row r="36" s="1" customFormat="1" x14ac:dyDescent="0.3"/>
    <row r="37" s="1" customFormat="1" x14ac:dyDescent="0.3"/>
    <row r="38" s="1" customFormat="1" x14ac:dyDescent="0.3"/>
    <row r="39" s="1" customFormat="1" x14ac:dyDescent="0.3"/>
    <row r="40" s="1" customFormat="1" x14ac:dyDescent="0.3"/>
    <row r="41" s="1" customFormat="1" x14ac:dyDescent="0.3"/>
    <row r="42" s="1" customFormat="1" x14ac:dyDescent="0.3"/>
    <row r="43" s="1" customFormat="1" x14ac:dyDescent="0.3"/>
    <row r="44" s="1" customFormat="1" x14ac:dyDescent="0.3"/>
    <row r="45" s="1" customFormat="1" x14ac:dyDescent="0.3"/>
    <row r="46" s="1" customFormat="1" x14ac:dyDescent="0.3"/>
    <row r="47" s="1" customFormat="1" x14ac:dyDescent="0.3"/>
    <row r="48" s="1" customFormat="1" x14ac:dyDescent="0.3"/>
    <row r="49" s="1" customFormat="1" x14ac:dyDescent="0.3"/>
    <row r="50" s="1" customFormat="1" x14ac:dyDescent="0.3"/>
    <row r="51" s="1" customFormat="1" x14ac:dyDescent="0.3"/>
    <row r="52" s="1" customFormat="1" x14ac:dyDescent="0.3"/>
    <row r="53" s="1" customFormat="1" x14ac:dyDescent="0.3"/>
    <row r="54" s="1" customFormat="1" x14ac:dyDescent="0.3"/>
    <row r="55" s="1" customFormat="1" x14ac:dyDescent="0.3"/>
    <row r="56" s="1" customFormat="1" x14ac:dyDescent="0.3"/>
    <row r="57" s="1" customFormat="1" x14ac:dyDescent="0.3"/>
    <row r="58" s="1" customFormat="1" x14ac:dyDescent="0.3"/>
    <row r="59" s="1" customFormat="1" x14ac:dyDescent="0.3"/>
    <row r="60" s="1" customFormat="1" x14ac:dyDescent="0.3"/>
    <row r="61" s="1" customFormat="1" x14ac:dyDescent="0.3"/>
    <row r="62" s="1" customFormat="1" x14ac:dyDescent="0.3"/>
    <row r="63" s="1" customFormat="1" x14ac:dyDescent="0.3"/>
    <row r="64" s="1" customFormat="1" x14ac:dyDescent="0.3"/>
    <row r="65" s="1" customFormat="1" x14ac:dyDescent="0.3"/>
    <row r="66" s="1" customFormat="1" x14ac:dyDescent="0.3"/>
    <row r="67" s="1" customFormat="1" x14ac:dyDescent="0.3"/>
    <row r="68" s="1" customFormat="1" x14ac:dyDescent="0.3"/>
    <row r="69" s="1" customFormat="1" x14ac:dyDescent="0.3"/>
    <row r="70" s="1" customFormat="1" x14ac:dyDescent="0.3"/>
    <row r="71" s="1" customFormat="1" x14ac:dyDescent="0.3"/>
    <row r="72" s="1" customFormat="1" x14ac:dyDescent="0.3"/>
    <row r="73" s="1" customFormat="1" x14ac:dyDescent="0.3"/>
    <row r="74" s="1" customFormat="1" x14ac:dyDescent="0.3"/>
    <row r="75" s="1" customFormat="1" x14ac:dyDescent="0.3"/>
    <row r="76" s="1" customFormat="1" x14ac:dyDescent="0.3"/>
    <row r="77" s="1" customFormat="1" x14ac:dyDescent="0.3"/>
    <row r="78" s="1" customFormat="1" x14ac:dyDescent="0.3"/>
    <row r="79" s="1" customFormat="1" x14ac:dyDescent="0.3"/>
    <row r="80" s="1" customFormat="1" x14ac:dyDescent="0.3"/>
    <row r="81" s="1" customFormat="1" x14ac:dyDescent="0.3"/>
    <row r="82" s="1" customFormat="1" x14ac:dyDescent="0.3"/>
    <row r="83" s="1" customFormat="1" x14ac:dyDescent="0.3"/>
    <row r="84" s="1" customFormat="1" x14ac:dyDescent="0.3"/>
    <row r="85" s="1" customFormat="1" x14ac:dyDescent="0.3"/>
    <row r="86" s="1" customFormat="1" x14ac:dyDescent="0.3"/>
    <row r="87" s="1" customFormat="1" x14ac:dyDescent="0.3"/>
    <row r="88" s="1" customFormat="1" x14ac:dyDescent="0.3"/>
    <row r="89" s="1" customFormat="1" x14ac:dyDescent="0.3"/>
    <row r="90" s="1" customFormat="1" x14ac:dyDescent="0.3"/>
    <row r="91" s="1" customFormat="1" x14ac:dyDescent="0.3"/>
    <row r="92" s="1" customFormat="1" x14ac:dyDescent="0.3"/>
    <row r="93" s="1" customFormat="1" x14ac:dyDescent="0.3"/>
    <row r="94" s="1" customFormat="1" x14ac:dyDescent="0.3"/>
    <row r="95" s="1" customFormat="1" x14ac:dyDescent="0.3"/>
    <row r="96" s="1" customFormat="1" x14ac:dyDescent="0.3"/>
    <row r="97" s="1" customFormat="1" x14ac:dyDescent="0.3"/>
    <row r="98" s="1" customFormat="1" x14ac:dyDescent="0.3"/>
    <row r="99" s="1" customFormat="1" x14ac:dyDescent="0.3"/>
    <row r="100" s="1" customFormat="1" x14ac:dyDescent="0.3"/>
    <row r="101" s="1" customFormat="1" x14ac:dyDescent="0.3"/>
    <row r="102" s="1" customFormat="1" x14ac:dyDescent="0.3"/>
    <row r="103" s="1" customFormat="1" x14ac:dyDescent="0.3"/>
    <row r="104" s="1" customFormat="1" x14ac:dyDescent="0.3"/>
    <row r="105" s="1" customFormat="1" x14ac:dyDescent="0.3"/>
    <row r="106" s="1" customFormat="1" x14ac:dyDescent="0.3"/>
    <row r="107" s="1" customFormat="1" x14ac:dyDescent="0.3"/>
    <row r="108" s="1" customFormat="1" x14ac:dyDescent="0.3"/>
    <row r="109" s="1" customFormat="1" x14ac:dyDescent="0.3"/>
    <row r="110" s="1" customFormat="1" x14ac:dyDescent="0.3"/>
    <row r="111" s="1" customFormat="1" x14ac:dyDescent="0.3"/>
    <row r="112" s="1" customFormat="1" x14ac:dyDescent="0.3"/>
    <row r="113" s="1" customFormat="1" x14ac:dyDescent="0.3"/>
    <row r="114" s="1" customFormat="1" x14ac:dyDescent="0.3"/>
    <row r="115" s="1" customFormat="1" x14ac:dyDescent="0.3"/>
    <row r="116" s="1" customFormat="1" x14ac:dyDescent="0.3"/>
    <row r="117" s="1" customFormat="1" x14ac:dyDescent="0.3"/>
    <row r="118" s="1" customFormat="1" x14ac:dyDescent="0.3"/>
    <row r="119" s="1" customFormat="1" x14ac:dyDescent="0.3"/>
    <row r="120" s="1" customFormat="1" x14ac:dyDescent="0.3"/>
    <row r="121" s="1" customFormat="1" x14ac:dyDescent="0.3"/>
    <row r="122" s="1" customFormat="1" x14ac:dyDescent="0.3"/>
    <row r="123" s="1" customFormat="1" x14ac:dyDescent="0.3"/>
    <row r="124" s="1" customFormat="1" x14ac:dyDescent="0.3"/>
    <row r="125" s="1" customFormat="1" x14ac:dyDescent="0.3"/>
    <row r="126" s="1" customFormat="1" x14ac:dyDescent="0.3"/>
    <row r="127" s="1" customFormat="1" x14ac:dyDescent="0.3"/>
    <row r="128" s="1" customFormat="1" x14ac:dyDescent="0.3"/>
    <row r="129" s="1" customFormat="1" x14ac:dyDescent="0.3"/>
    <row r="130" s="1" customFormat="1" x14ac:dyDescent="0.3"/>
    <row r="131" s="1" customFormat="1" x14ac:dyDescent="0.3"/>
    <row r="132" s="1" customFormat="1" x14ac:dyDescent="0.3"/>
    <row r="133" s="1" customFormat="1" x14ac:dyDescent="0.3"/>
    <row r="134" s="1" customFormat="1" x14ac:dyDescent="0.3"/>
    <row r="135" s="1" customFormat="1" x14ac:dyDescent="0.3"/>
    <row r="136" s="1" customFormat="1" x14ac:dyDescent="0.3"/>
    <row r="137" s="1" customFormat="1" x14ac:dyDescent="0.3"/>
    <row r="138" s="1" customFormat="1" x14ac:dyDescent="0.3"/>
    <row r="139" s="1" customFormat="1" x14ac:dyDescent="0.3"/>
    <row r="140" s="1" customFormat="1" x14ac:dyDescent="0.3"/>
    <row r="141" s="1" customFormat="1" x14ac:dyDescent="0.3"/>
    <row r="142" s="1" customFormat="1" x14ac:dyDescent="0.3"/>
    <row r="143" s="1" customFormat="1" x14ac:dyDescent="0.3"/>
    <row r="144" s="1" customFormat="1" x14ac:dyDescent="0.3"/>
    <row r="145" s="1" customFormat="1" x14ac:dyDescent="0.3"/>
    <row r="146" s="1" customFormat="1" x14ac:dyDescent="0.3"/>
    <row r="147" s="1" customFormat="1" x14ac:dyDescent="0.3"/>
    <row r="148" s="1" customFormat="1" x14ac:dyDescent="0.3"/>
    <row r="149" s="1" customFormat="1" x14ac:dyDescent="0.3"/>
    <row r="150" s="1" customFormat="1" x14ac:dyDescent="0.3"/>
    <row r="151" s="1" customFormat="1" x14ac:dyDescent="0.3"/>
    <row r="152" s="1" customFormat="1" x14ac:dyDescent="0.3"/>
    <row r="153" s="1" customFormat="1" x14ac:dyDescent="0.3"/>
    <row r="154" s="1" customFormat="1" x14ac:dyDescent="0.3"/>
    <row r="155" s="1" customFormat="1" x14ac:dyDescent="0.3"/>
    <row r="156" s="1" customFormat="1" x14ac:dyDescent="0.3"/>
    <row r="157" s="1" customFormat="1" x14ac:dyDescent="0.3"/>
    <row r="158" s="1" customFormat="1" x14ac:dyDescent="0.3"/>
    <row r="159" s="1" customFormat="1" x14ac:dyDescent="0.3"/>
    <row r="160" s="1" customFormat="1" x14ac:dyDescent="0.3"/>
    <row r="161" s="1" customFormat="1" x14ac:dyDescent="0.3"/>
    <row r="162" s="1" customFormat="1" x14ac:dyDescent="0.3"/>
    <row r="163" s="1" customFormat="1" x14ac:dyDescent="0.3"/>
    <row r="164" s="1" customFormat="1" x14ac:dyDescent="0.3"/>
    <row r="165" s="1" customFormat="1" x14ac:dyDescent="0.3"/>
    <row r="166" s="1" customFormat="1" x14ac:dyDescent="0.3"/>
    <row r="167" s="1" customFormat="1" x14ac:dyDescent="0.3"/>
    <row r="168" s="1" customFormat="1" x14ac:dyDescent="0.3"/>
    <row r="169" s="1" customFormat="1" x14ac:dyDescent="0.3"/>
    <row r="170" s="1" customFormat="1" x14ac:dyDescent="0.3"/>
    <row r="171" s="1" customFormat="1" x14ac:dyDescent="0.3"/>
    <row r="172" s="1" customFormat="1" x14ac:dyDescent="0.3"/>
    <row r="173" s="1" customFormat="1" x14ac:dyDescent="0.3"/>
    <row r="174" s="1" customFormat="1" x14ac:dyDescent="0.3"/>
    <row r="175" s="1" customFormat="1" x14ac:dyDescent="0.3"/>
    <row r="176" s="1" customFormat="1" x14ac:dyDescent="0.3"/>
    <row r="177" s="1" customFormat="1" x14ac:dyDescent="0.3"/>
    <row r="178" s="1" customFormat="1" x14ac:dyDescent="0.3"/>
    <row r="179" s="1" customFormat="1" x14ac:dyDescent="0.3"/>
    <row r="180" s="1" customFormat="1" x14ac:dyDescent="0.3"/>
    <row r="181" s="1" customFormat="1" x14ac:dyDescent="0.3"/>
    <row r="182" s="1" customFormat="1" x14ac:dyDescent="0.3"/>
    <row r="183" s="1" customFormat="1" x14ac:dyDescent="0.3"/>
    <row r="184" s="1" customFormat="1" x14ac:dyDescent="0.3"/>
    <row r="185" s="1" customFormat="1" x14ac:dyDescent="0.3"/>
    <row r="186" s="1" customFormat="1" x14ac:dyDescent="0.3"/>
    <row r="187" s="1" customFormat="1" x14ac:dyDescent="0.3"/>
    <row r="188" s="1" customFormat="1" x14ac:dyDescent="0.3"/>
    <row r="189" s="1" customFormat="1" x14ac:dyDescent="0.3"/>
    <row r="190" s="1" customFormat="1" x14ac:dyDescent="0.3"/>
    <row r="191" s="1" customFormat="1" x14ac:dyDescent="0.3"/>
    <row r="192" s="1" customFormat="1" x14ac:dyDescent="0.3"/>
    <row r="193" s="1" customFormat="1" x14ac:dyDescent="0.3"/>
    <row r="194" s="1" customFormat="1" x14ac:dyDescent="0.3"/>
    <row r="195" s="1" customFormat="1" x14ac:dyDescent="0.3"/>
    <row r="196" s="1" customFormat="1" x14ac:dyDescent="0.3"/>
    <row r="197" s="1" customFormat="1" x14ac:dyDescent="0.3"/>
    <row r="198" s="1" customFormat="1" x14ac:dyDescent="0.3"/>
    <row r="199" s="1" customFormat="1" x14ac:dyDescent="0.3"/>
    <row r="200" s="1" customFormat="1" x14ac:dyDescent="0.3"/>
    <row r="201" s="1" customFormat="1" x14ac:dyDescent="0.3"/>
    <row r="202" s="1" customFormat="1" x14ac:dyDescent="0.3"/>
    <row r="203" s="1" customFormat="1" x14ac:dyDescent="0.3"/>
    <row r="204" s="1" customFormat="1" x14ac:dyDescent="0.3"/>
    <row r="205" s="1" customFormat="1" x14ac:dyDescent="0.3"/>
    <row r="206" s="1" customFormat="1" x14ac:dyDescent="0.3"/>
    <row r="207" s="1" customFormat="1" x14ac:dyDescent="0.3"/>
    <row r="208" s="1" customFormat="1" x14ac:dyDescent="0.3"/>
    <row r="209" s="1" customFormat="1" x14ac:dyDescent="0.3"/>
    <row r="210" s="1" customFormat="1" x14ac:dyDescent="0.3"/>
    <row r="211" s="1" customFormat="1" x14ac:dyDescent="0.3"/>
    <row r="212" s="1" customFormat="1" x14ac:dyDescent="0.3"/>
    <row r="213" s="1" customFormat="1" x14ac:dyDescent="0.3"/>
    <row r="214" s="1" customFormat="1" x14ac:dyDescent="0.3"/>
    <row r="215" s="1" customFormat="1" x14ac:dyDescent="0.3"/>
    <row r="216" s="1" customFormat="1" x14ac:dyDescent="0.3"/>
    <row r="217" s="1" customFormat="1" x14ac:dyDescent="0.3"/>
    <row r="218" s="1" customFormat="1" x14ac:dyDescent="0.3"/>
    <row r="219" s="1" customFormat="1" x14ac:dyDescent="0.3"/>
    <row r="220" s="1" customFormat="1" x14ac:dyDescent="0.3"/>
    <row r="221" s="1" customFormat="1" x14ac:dyDescent="0.3"/>
    <row r="222" s="1" customFormat="1" x14ac:dyDescent="0.3"/>
    <row r="223" s="1" customFormat="1" x14ac:dyDescent="0.3"/>
    <row r="224" s="1" customFormat="1" x14ac:dyDescent="0.3"/>
    <row r="225" s="1" customFormat="1" x14ac:dyDescent="0.3"/>
    <row r="226" s="1" customFormat="1" x14ac:dyDescent="0.3"/>
    <row r="227" s="1" customFormat="1" x14ac:dyDescent="0.3"/>
    <row r="228" s="1" customFormat="1" x14ac:dyDescent="0.3"/>
    <row r="229" s="1" customFormat="1" x14ac:dyDescent="0.3"/>
    <row r="230" s="1" customFormat="1" x14ac:dyDescent="0.3"/>
    <row r="231" s="1" customFormat="1" x14ac:dyDescent="0.3"/>
    <row r="232" s="1" customFormat="1" x14ac:dyDescent="0.3"/>
    <row r="233" s="1" customFormat="1" x14ac:dyDescent="0.3"/>
    <row r="234" s="1" customFormat="1" x14ac:dyDescent="0.3"/>
    <row r="235" s="1" customFormat="1" x14ac:dyDescent="0.3"/>
    <row r="236" s="1" customFormat="1" x14ac:dyDescent="0.3"/>
    <row r="237" s="1" customFormat="1" x14ac:dyDescent="0.3"/>
    <row r="238" s="1" customFormat="1" x14ac:dyDescent="0.3"/>
    <row r="239" s="1" customFormat="1" x14ac:dyDescent="0.3"/>
    <row r="240" s="1" customFormat="1" x14ac:dyDescent="0.3"/>
    <row r="241" s="1" customFormat="1" x14ac:dyDescent="0.3"/>
    <row r="242" s="1" customFormat="1" x14ac:dyDescent="0.3"/>
    <row r="243" s="1" customFormat="1" x14ac:dyDescent="0.3"/>
    <row r="244" s="1" customFormat="1" x14ac:dyDescent="0.3"/>
    <row r="245" s="1" customFormat="1" x14ac:dyDescent="0.3"/>
    <row r="246" s="1" customFormat="1" x14ac:dyDescent="0.3"/>
    <row r="247" s="1" customFormat="1" x14ac:dyDescent="0.3"/>
    <row r="248" s="1" customFormat="1" x14ac:dyDescent="0.3"/>
    <row r="249" s="1" customFormat="1" x14ac:dyDescent="0.3"/>
    <row r="250" s="1" customFormat="1" x14ac:dyDescent="0.3"/>
    <row r="251" s="1" customFormat="1" x14ac:dyDescent="0.3"/>
    <row r="252" s="1" customFormat="1" x14ac:dyDescent="0.3"/>
    <row r="253" s="1" customFormat="1" x14ac:dyDescent="0.3"/>
    <row r="254" s="1" customFormat="1" x14ac:dyDescent="0.3"/>
    <row r="255" s="1" customFormat="1" x14ac:dyDescent="0.3"/>
    <row r="256" s="1" customFormat="1" x14ac:dyDescent="0.3"/>
    <row r="257" s="1" customFormat="1" x14ac:dyDescent="0.3"/>
    <row r="258" s="1" customFormat="1" x14ac:dyDescent="0.3"/>
    <row r="259" s="1" customFormat="1" x14ac:dyDescent="0.3"/>
    <row r="260" s="1" customFormat="1" x14ac:dyDescent="0.3"/>
    <row r="261" s="1" customFormat="1" x14ac:dyDescent="0.3"/>
    <row r="262" s="1" customFormat="1" x14ac:dyDescent="0.3"/>
    <row r="263" s="1" customFormat="1" x14ac:dyDescent="0.3"/>
    <row r="264" s="1" customFormat="1" x14ac:dyDescent="0.3"/>
    <row r="265" s="1" customFormat="1" x14ac:dyDescent="0.3"/>
    <row r="266" s="1" customFormat="1" x14ac:dyDescent="0.3"/>
    <row r="267" s="1" customFormat="1" x14ac:dyDescent="0.3"/>
    <row r="268" s="1" customFormat="1" x14ac:dyDescent="0.3"/>
    <row r="269" s="1" customFormat="1" x14ac:dyDescent="0.3"/>
    <row r="270" s="1" customFormat="1" x14ac:dyDescent="0.3"/>
    <row r="271" s="1" customFormat="1" x14ac:dyDescent="0.3"/>
    <row r="272" s="1" customFormat="1" x14ac:dyDescent="0.3"/>
    <row r="273" s="1" customFormat="1" x14ac:dyDescent="0.3"/>
    <row r="274" s="1" customFormat="1" x14ac:dyDescent="0.3"/>
    <row r="275" s="1" customFormat="1" x14ac:dyDescent="0.3"/>
    <row r="276" s="1" customFormat="1" x14ac:dyDescent="0.3"/>
    <row r="277" s="1" customFormat="1" x14ac:dyDescent="0.3"/>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Hoja49"/>
  <dimension ref="A1:AG250"/>
  <sheetViews>
    <sheetView workbookViewId="0">
      <selection activeCell="L15" sqref="L15"/>
    </sheetView>
  </sheetViews>
  <sheetFormatPr baseColWidth="10" defaultRowHeight="14" x14ac:dyDescent="0.3"/>
  <cols>
    <col min="1" max="1" width="7.5" customWidth="1"/>
    <col min="2" max="2" width="9.83203125" customWidth="1"/>
    <col min="3" max="6" width="9.5" customWidth="1"/>
    <col min="7" max="8" width="9.5" style="1" customWidth="1"/>
    <col min="9" max="9" width="10.33203125" style="1" customWidth="1"/>
    <col min="10" max="33" width="11" style="1"/>
  </cols>
  <sheetData>
    <row r="1" spans="1:8" x14ac:dyDescent="0.3">
      <c r="A1" s="778" t="s">
        <v>484</v>
      </c>
      <c r="B1" s="778"/>
      <c r="C1" s="778"/>
      <c r="D1" s="778"/>
      <c r="E1" s="778"/>
      <c r="F1" s="191"/>
    </row>
    <row r="2" spans="1:8" x14ac:dyDescent="0.3">
      <c r="A2" s="779"/>
      <c r="B2" s="779"/>
      <c r="C2" s="779"/>
      <c r="D2" s="779"/>
      <c r="E2" s="779"/>
      <c r="H2" s="55" t="s">
        <v>354</v>
      </c>
    </row>
    <row r="3" spans="1:8" x14ac:dyDescent="0.3">
      <c r="A3" s="56"/>
      <c r="B3" s="56"/>
      <c r="C3" s="620" t="s">
        <v>483</v>
      </c>
      <c r="D3" s="620" t="s">
        <v>572</v>
      </c>
      <c r="E3" s="620" t="s">
        <v>597</v>
      </c>
      <c r="F3" s="620" t="s">
        <v>572</v>
      </c>
      <c r="G3" s="620" t="s">
        <v>596</v>
      </c>
      <c r="H3" s="620" t="s">
        <v>572</v>
      </c>
    </row>
    <row r="4" spans="1:8" x14ac:dyDescent="0.3">
      <c r="A4" s="633">
        <v>2022</v>
      </c>
      <c r="B4" s="556" t="s">
        <v>501</v>
      </c>
      <c r="C4" s="624" t="s">
        <v>501</v>
      </c>
      <c r="D4" s="624" t="s">
        <v>501</v>
      </c>
      <c r="E4" s="624" t="s">
        <v>501</v>
      </c>
      <c r="F4" s="624" t="s">
        <v>501</v>
      </c>
      <c r="G4" s="624" t="s">
        <v>501</v>
      </c>
      <c r="H4" s="624" t="s">
        <v>501</v>
      </c>
    </row>
    <row r="5" spans="1:8" x14ac:dyDescent="0.3">
      <c r="A5" s="661" t="s">
        <v>501</v>
      </c>
      <c r="B5" s="18" t="s">
        <v>613</v>
      </c>
      <c r="C5" s="235">
        <v>8.7993390099999989</v>
      </c>
      <c r="D5" s="441">
        <v>5.712735698136596</v>
      </c>
      <c r="E5" s="235">
        <v>7.6110379399999983</v>
      </c>
      <c r="F5" s="441">
        <v>6.6834530348602481</v>
      </c>
      <c r="G5" s="235">
        <v>7.2198340499999993</v>
      </c>
      <c r="H5" s="441">
        <v>7.0746595149630291</v>
      </c>
    </row>
    <row r="6" spans="1:8" s="1" customFormat="1" x14ac:dyDescent="0.3">
      <c r="A6" s="661" t="s">
        <v>501</v>
      </c>
      <c r="B6" s="18" t="s">
        <v>614</v>
      </c>
      <c r="C6" s="235">
        <v>9.3430694499999998</v>
      </c>
      <c r="D6" s="441">
        <v>6.1792191365974087</v>
      </c>
      <c r="E6" s="235">
        <v>8.154769589999999</v>
      </c>
      <c r="F6" s="441">
        <v>7.1439881693718217</v>
      </c>
      <c r="G6" s="235">
        <v>7.7635644899999985</v>
      </c>
      <c r="H6" s="441">
        <v>7.5310656205456574</v>
      </c>
    </row>
    <row r="7" spans="1:8" s="1" customFormat="1" x14ac:dyDescent="0.3">
      <c r="A7" s="661" t="s">
        <v>501</v>
      </c>
      <c r="B7" s="18" t="s">
        <v>616</v>
      </c>
      <c r="C7" s="235">
        <v>9.9683611499999998</v>
      </c>
      <c r="D7" s="441">
        <v>6.692572535677769</v>
      </c>
      <c r="E7" s="235">
        <v>8.780061289999999</v>
      </c>
      <c r="F7" s="441">
        <v>7.6678034014201994</v>
      </c>
      <c r="G7" s="235">
        <v>8.3888561899999985</v>
      </c>
      <c r="H7" s="441">
        <v>8.0541831114485927</v>
      </c>
    </row>
    <row r="8" spans="1:8" s="1" customFormat="1" x14ac:dyDescent="0.3">
      <c r="A8" s="661" t="s">
        <v>501</v>
      </c>
      <c r="B8" s="18" t="s">
        <v>615</v>
      </c>
      <c r="C8" s="235">
        <v>9.0315361499999991</v>
      </c>
      <c r="D8" s="441">
        <v>-9.3979841410541258</v>
      </c>
      <c r="E8" s="235">
        <v>8.1181600500000002</v>
      </c>
      <c r="F8" s="441">
        <v>-7.5386858717474725</v>
      </c>
      <c r="G8" s="235">
        <v>7.8286649000000006</v>
      </c>
      <c r="H8" s="441">
        <v>-6.6778029961674434</v>
      </c>
    </row>
    <row r="9" spans="1:8" s="1" customFormat="1" x14ac:dyDescent="0.3">
      <c r="A9" s="633">
        <v>2023</v>
      </c>
      <c r="B9" s="556" t="s">
        <v>501</v>
      </c>
      <c r="C9" s="624" t="s">
        <v>501</v>
      </c>
      <c r="D9" s="624" t="s">
        <v>501</v>
      </c>
      <c r="E9" s="624" t="s">
        <v>501</v>
      </c>
      <c r="F9" s="624" t="s">
        <v>501</v>
      </c>
      <c r="G9" s="624" t="s">
        <v>501</v>
      </c>
      <c r="H9" s="624" t="s">
        <v>501</v>
      </c>
    </row>
    <row r="10" spans="1:8" s="1" customFormat="1" x14ac:dyDescent="0.3">
      <c r="A10" s="661" t="s">
        <v>501</v>
      </c>
      <c r="B10" s="18" t="s">
        <v>613</v>
      </c>
      <c r="C10" s="235">
        <v>9.7491355500000001</v>
      </c>
      <c r="D10" s="441">
        <v>7.9454855528646817</v>
      </c>
      <c r="E10" s="235">
        <v>8.8357594499999994</v>
      </c>
      <c r="F10" s="441">
        <v>8.839434004506959</v>
      </c>
      <c r="G10" s="235">
        <v>8.5462643000000007</v>
      </c>
      <c r="H10" s="441">
        <v>9.1663062497412557</v>
      </c>
    </row>
    <row r="11" spans="1:8" s="1" customFormat="1" x14ac:dyDescent="0.3">
      <c r="A11" s="661" t="s">
        <v>501</v>
      </c>
      <c r="B11" s="18" t="s">
        <v>614</v>
      </c>
      <c r="C11" s="235">
        <v>7.0454401499999992</v>
      </c>
      <c r="D11" s="441">
        <v>-27.732668051784355</v>
      </c>
      <c r="E11" s="235">
        <v>6.1357264500000008</v>
      </c>
      <c r="F11" s="441">
        <v>-30.558018416854917</v>
      </c>
      <c r="G11" s="235">
        <v>5.8467167500000006</v>
      </c>
      <c r="H11" s="441">
        <v>-31.58745687282337</v>
      </c>
    </row>
    <row r="12" spans="1:8" s="1" customFormat="1" x14ac:dyDescent="0.3">
      <c r="A12" s="661" t="s">
        <v>501</v>
      </c>
      <c r="B12" s="18" t="s">
        <v>616</v>
      </c>
      <c r="C12" s="235">
        <v>6.8701930500000001</v>
      </c>
      <c r="D12" s="441">
        <v>-2.4873832758340741</v>
      </c>
      <c r="E12" s="235">
        <v>5.9604793500000008</v>
      </c>
      <c r="F12" s="441">
        <v>-2.8561752455571088</v>
      </c>
      <c r="G12" s="235">
        <v>5.6714696499999997</v>
      </c>
      <c r="H12" s="441">
        <v>-2.9973591588817921</v>
      </c>
    </row>
    <row r="13" spans="1:8" s="1" customFormat="1" x14ac:dyDescent="0.3">
      <c r="A13" s="661" t="s">
        <v>501</v>
      </c>
      <c r="B13" s="18" t="s">
        <v>615</v>
      </c>
      <c r="C13" s="235">
        <v>6.7687525499999994</v>
      </c>
      <c r="D13" s="441">
        <v>-1.4765305612482127</v>
      </c>
      <c r="E13" s="235">
        <v>5.9630581500000011</v>
      </c>
      <c r="F13" s="474">
        <v>4.3264976666687285E-2</v>
      </c>
      <c r="G13" s="235">
        <v>5.6023470999999994</v>
      </c>
      <c r="H13" s="441">
        <v>-1.2187766886842168</v>
      </c>
    </row>
    <row r="14" spans="1:8" s="1" customFormat="1" x14ac:dyDescent="0.3">
      <c r="A14" s="633">
        <v>2024</v>
      </c>
      <c r="B14" s="556" t="s">
        <v>501</v>
      </c>
      <c r="C14" s="624" t="s">
        <v>501</v>
      </c>
      <c r="D14" s="624" t="s">
        <v>501</v>
      </c>
      <c r="E14" s="624" t="s">
        <v>501</v>
      </c>
      <c r="F14" s="624" t="s">
        <v>501</v>
      </c>
      <c r="G14" s="624" t="s">
        <v>501</v>
      </c>
      <c r="H14" s="624" t="s">
        <v>501</v>
      </c>
    </row>
    <row r="15" spans="1:8" s="1" customFormat="1" x14ac:dyDescent="0.3">
      <c r="A15" s="661" t="s">
        <v>501</v>
      </c>
      <c r="B15" s="18" t="s">
        <v>613</v>
      </c>
      <c r="C15" s="235">
        <v>7.5682376000000007</v>
      </c>
      <c r="D15" s="441">
        <v>11.811409031343617</v>
      </c>
      <c r="E15" s="235">
        <v>6.7241779000000017</v>
      </c>
      <c r="F15" s="441">
        <v>12.763916280105375</v>
      </c>
      <c r="G15" s="235">
        <v>6.3462890333333348</v>
      </c>
      <c r="H15" s="441">
        <v>13.279111773230465</v>
      </c>
    </row>
    <row r="16" spans="1:8" s="1" customFormat="1" x14ac:dyDescent="0.3">
      <c r="A16" s="661" t="s">
        <v>501</v>
      </c>
      <c r="B16" s="18" t="s">
        <v>614</v>
      </c>
      <c r="C16" s="235">
        <v>7.4591914099999999</v>
      </c>
      <c r="D16" s="441">
        <v>-1.4408399387461199</v>
      </c>
      <c r="E16" s="235">
        <v>6.5307245300000005</v>
      </c>
      <c r="F16" s="441">
        <v>-2.8769817348229458</v>
      </c>
      <c r="G16" s="235">
        <v>6.1150479866666672</v>
      </c>
      <c r="H16" s="441">
        <v>-3.6437206917632343</v>
      </c>
    </row>
    <row r="17" spans="1:8" s="1" customFormat="1" x14ac:dyDescent="0.3">
      <c r="A17" s="661" t="s">
        <v>501</v>
      </c>
      <c r="B17" s="18" t="s">
        <v>615</v>
      </c>
      <c r="C17" s="235">
        <v>8.0511863299999984</v>
      </c>
      <c r="D17" s="441">
        <v>7.9364489722887877</v>
      </c>
      <c r="E17" s="235">
        <v>7.37479028</v>
      </c>
      <c r="F17" s="441">
        <v>12.924534576870284</v>
      </c>
      <c r="G17" s="235">
        <v>6.9587999433333332</v>
      </c>
      <c r="H17" s="441">
        <v>13.797961332542183</v>
      </c>
    </row>
    <row r="18" spans="1:8" s="1" customFormat="1" x14ac:dyDescent="0.3">
      <c r="A18" s="633">
        <v>2025</v>
      </c>
      <c r="B18" s="556" t="s">
        <v>501</v>
      </c>
      <c r="C18" s="624" t="s">
        <v>501</v>
      </c>
      <c r="D18" s="624" t="s">
        <v>501</v>
      </c>
      <c r="E18" s="624" t="s">
        <v>501</v>
      </c>
      <c r="F18" s="624" t="s">
        <v>501</v>
      </c>
      <c r="G18" s="624" t="s">
        <v>501</v>
      </c>
      <c r="H18" s="624" t="s">
        <v>501</v>
      </c>
    </row>
    <row r="19" spans="1:8" s="1" customFormat="1" x14ac:dyDescent="0.3">
      <c r="A19" s="661" t="s">
        <v>501</v>
      </c>
      <c r="B19" s="18" t="s">
        <v>613</v>
      </c>
      <c r="C19" s="235">
        <v>8.8194020200000001</v>
      </c>
      <c r="D19" s="441">
        <v>9.5416458955558898</v>
      </c>
      <c r="E19" s="235">
        <v>8.1430059700000008</v>
      </c>
      <c r="F19" s="441">
        <v>10.416780150119751</v>
      </c>
      <c r="G19" s="235">
        <v>7.7270156333333322</v>
      </c>
      <c r="H19" s="441">
        <v>11.039485202272047</v>
      </c>
    </row>
    <row r="20" spans="1:8" s="1" customFormat="1" x14ac:dyDescent="0.3">
      <c r="A20" s="661" t="s">
        <v>501</v>
      </c>
      <c r="B20" s="18" t="s">
        <v>614</v>
      </c>
      <c r="C20" s="235">
        <v>7.1558540900000001</v>
      </c>
      <c r="D20" s="441">
        <v>-18.862366475952982</v>
      </c>
      <c r="E20" s="235">
        <v>6.4794592499999997</v>
      </c>
      <c r="F20" s="441">
        <v>-20.429147738915397</v>
      </c>
      <c r="G20" s="235">
        <v>6.063467703333334</v>
      </c>
      <c r="H20" s="441">
        <v>-21.528983619803622</v>
      </c>
    </row>
    <row r="21" spans="1:8" s="1" customFormat="1" x14ac:dyDescent="0.3">
      <c r="A21" s="661" t="s">
        <v>501</v>
      </c>
      <c r="B21" s="18" t="s">
        <v>616</v>
      </c>
      <c r="C21" s="235">
        <v>6.8492957500000005</v>
      </c>
      <c r="D21" s="441">
        <v>-4.2840216715486381</v>
      </c>
      <c r="E21" s="235">
        <v>6.1729009100000001</v>
      </c>
      <c r="F21" s="441">
        <v>-4.7312333972931402</v>
      </c>
      <c r="G21" s="235">
        <v>5.7569093633333326</v>
      </c>
      <c r="H21" s="441">
        <v>-5.0558253956143586</v>
      </c>
    </row>
    <row r="22" spans="1:8" s="1" customFormat="1" x14ac:dyDescent="0.3">
      <c r="A22" s="661" t="s">
        <v>501</v>
      </c>
      <c r="B22" s="18" t="s">
        <v>615</v>
      </c>
      <c r="C22" s="235">
        <v>7.6348761499999993</v>
      </c>
      <c r="D22" s="441">
        <v>11.469506189742191</v>
      </c>
      <c r="E22" s="235">
        <v>6.9507542499999992</v>
      </c>
      <c r="F22" s="441">
        <v>12.601098759578164</v>
      </c>
      <c r="G22" s="235">
        <v>6.5806172666666667</v>
      </c>
      <c r="H22" s="441">
        <v>14.308161746989803</v>
      </c>
    </row>
    <row r="23" spans="1:8" s="1" customFormat="1" x14ac:dyDescent="0.3">
      <c r="A23" s="633">
        <v>2026</v>
      </c>
      <c r="B23" s="556" t="s">
        <v>501</v>
      </c>
      <c r="C23" s="624" t="s">
        <v>501</v>
      </c>
      <c r="D23" s="624" t="s">
        <v>501</v>
      </c>
      <c r="E23" s="624" t="s">
        <v>501</v>
      </c>
      <c r="F23" s="624" t="s">
        <v>501</v>
      </c>
      <c r="G23" s="624" t="s">
        <v>501</v>
      </c>
      <c r="H23" s="624" t="s">
        <v>501</v>
      </c>
    </row>
    <row r="24" spans="1:8" s="1" customFormat="1" x14ac:dyDescent="0.3">
      <c r="A24" s="661" t="s">
        <v>501</v>
      </c>
      <c r="B24" s="18" t="s">
        <v>613</v>
      </c>
      <c r="C24" s="235">
        <v>7.3393493799999998</v>
      </c>
      <c r="D24" s="441">
        <v>-3.870747399091726</v>
      </c>
      <c r="E24" s="235">
        <v>6.6552274799999998</v>
      </c>
      <c r="F24" s="441">
        <v>-4.2517223220774856</v>
      </c>
      <c r="G24" s="235">
        <v>6.2850904966666672</v>
      </c>
      <c r="H24" s="441">
        <v>-4.4908670117764657</v>
      </c>
    </row>
    <row r="25" spans="1:8" s="1" customFormat="1" x14ac:dyDescent="0.3">
      <c r="A25" s="661" t="s">
        <v>501</v>
      </c>
      <c r="B25" s="18" t="s">
        <v>679</v>
      </c>
      <c r="C25" s="235">
        <v>6.6721358000000013</v>
      </c>
      <c r="D25" s="441">
        <v>-9.0909090909090704</v>
      </c>
      <c r="E25" s="235">
        <v>6.0502067999999998</v>
      </c>
      <c r="F25" s="441">
        <v>-9.0909090909090899</v>
      </c>
      <c r="G25" s="235">
        <v>5.7137186333333343</v>
      </c>
      <c r="H25" s="441">
        <v>-9.0909090909090828</v>
      </c>
    </row>
    <row r="26" spans="1:8" s="1" customFormat="1" x14ac:dyDescent="0.3">
      <c r="A26" s="661" t="s">
        <v>501</v>
      </c>
      <c r="B26" s="18" t="s">
        <v>614</v>
      </c>
      <c r="C26" s="235">
        <v>6.1918164000000004</v>
      </c>
      <c r="D26" s="441">
        <v>-7.1988852505070531</v>
      </c>
      <c r="E26" s="235">
        <v>5.5698873999999998</v>
      </c>
      <c r="F26" s="441">
        <v>-7.9388922705914773</v>
      </c>
      <c r="G26" s="235">
        <v>5.2334003333333339</v>
      </c>
      <c r="H26" s="441">
        <v>-8.4064044945767105</v>
      </c>
    </row>
    <row r="27" spans="1:8" s="1" customFormat="1" x14ac:dyDescent="0.3">
      <c r="A27" s="743" t="s">
        <v>501</v>
      </c>
      <c r="B27" s="439" t="s">
        <v>684</v>
      </c>
      <c r="C27" s="744">
        <v>6.8109980399999994</v>
      </c>
      <c r="D27" s="745">
        <v>9.9999999999999822</v>
      </c>
      <c r="E27" s="744">
        <v>6.1268761399999994</v>
      </c>
      <c r="F27" s="745">
        <v>9.9999999999999929</v>
      </c>
      <c r="G27" s="744">
        <v>5.7567403666666666</v>
      </c>
      <c r="H27" s="745">
        <v>9.9999999999999876</v>
      </c>
    </row>
    <row r="28" spans="1:8" s="1" customFormat="1" x14ac:dyDescent="0.3">
      <c r="A28" s="80" t="s">
        <v>252</v>
      </c>
      <c r="H28" s="161" t="s">
        <v>560</v>
      </c>
    </row>
    <row r="29" spans="1:8" s="1" customFormat="1" x14ac:dyDescent="0.3">
      <c r="A29" s="80" t="s">
        <v>695</v>
      </c>
      <c r="H29" s="161"/>
    </row>
    <row r="30" spans="1:8" s="1" customFormat="1" x14ac:dyDescent="0.3">
      <c r="A30" s="80" t="s">
        <v>680</v>
      </c>
    </row>
    <row r="31" spans="1:8" s="1" customFormat="1" x14ac:dyDescent="0.3"/>
    <row r="32" spans="1:8" s="1" customFormat="1" x14ac:dyDescent="0.3"/>
    <row r="33" s="1" customFormat="1" x14ac:dyDescent="0.3"/>
    <row r="34" s="1" customFormat="1" x14ac:dyDescent="0.3"/>
    <row r="35" s="1" customFormat="1" x14ac:dyDescent="0.3"/>
    <row r="36" s="1" customFormat="1" x14ac:dyDescent="0.3"/>
    <row r="37" s="1" customFormat="1" x14ac:dyDescent="0.3"/>
    <row r="38" s="1" customFormat="1" x14ac:dyDescent="0.3"/>
    <row r="39" s="1" customFormat="1" x14ac:dyDescent="0.3"/>
    <row r="40" s="1" customFormat="1" x14ac:dyDescent="0.3"/>
    <row r="41" s="1" customFormat="1" x14ac:dyDescent="0.3"/>
    <row r="42" s="1" customFormat="1" x14ac:dyDescent="0.3"/>
    <row r="43" s="1" customFormat="1" x14ac:dyDescent="0.3"/>
    <row r="44" s="1" customFormat="1" x14ac:dyDescent="0.3"/>
    <row r="45" s="1" customFormat="1" x14ac:dyDescent="0.3"/>
    <row r="46" s="1" customFormat="1" x14ac:dyDescent="0.3"/>
    <row r="47" s="1" customFormat="1" x14ac:dyDescent="0.3"/>
    <row r="48" s="1" customFormat="1" x14ac:dyDescent="0.3"/>
    <row r="49" s="1" customFormat="1" x14ac:dyDescent="0.3"/>
    <row r="50" s="1" customFormat="1" x14ac:dyDescent="0.3"/>
    <row r="51" s="1" customFormat="1" x14ac:dyDescent="0.3"/>
    <row r="52" s="1" customFormat="1" x14ac:dyDescent="0.3"/>
    <row r="53" s="1" customFormat="1" x14ac:dyDescent="0.3"/>
    <row r="54" s="1" customFormat="1" x14ac:dyDescent="0.3"/>
    <row r="55" s="1" customFormat="1" x14ac:dyDescent="0.3"/>
    <row r="56" s="1" customFormat="1" x14ac:dyDescent="0.3"/>
    <row r="57" s="1" customFormat="1" x14ac:dyDescent="0.3"/>
    <row r="58" s="1" customFormat="1" x14ac:dyDescent="0.3"/>
    <row r="59" s="1" customFormat="1" x14ac:dyDescent="0.3"/>
    <row r="60" s="1" customFormat="1" x14ac:dyDescent="0.3"/>
    <row r="61" s="1" customFormat="1" x14ac:dyDescent="0.3"/>
    <row r="62" s="1" customFormat="1" x14ac:dyDescent="0.3"/>
    <row r="63" s="1" customFormat="1" x14ac:dyDescent="0.3"/>
    <row r="64" s="1" customFormat="1" x14ac:dyDescent="0.3"/>
    <row r="65" s="1" customFormat="1" x14ac:dyDescent="0.3"/>
    <row r="66" s="1" customFormat="1" x14ac:dyDescent="0.3"/>
    <row r="67" s="1" customFormat="1" x14ac:dyDescent="0.3"/>
    <row r="68" s="1" customFormat="1" x14ac:dyDescent="0.3"/>
    <row r="69" s="1" customFormat="1" x14ac:dyDescent="0.3"/>
    <row r="70" s="1" customFormat="1" x14ac:dyDescent="0.3"/>
    <row r="71" s="1" customFormat="1" x14ac:dyDescent="0.3"/>
    <row r="72" s="1" customFormat="1" x14ac:dyDescent="0.3"/>
    <row r="73" s="1" customFormat="1" x14ac:dyDescent="0.3"/>
    <row r="74" s="1" customFormat="1" x14ac:dyDescent="0.3"/>
    <row r="75" s="1" customFormat="1" x14ac:dyDescent="0.3"/>
    <row r="76" s="1" customFormat="1" x14ac:dyDescent="0.3"/>
    <row r="77" s="1" customFormat="1" x14ac:dyDescent="0.3"/>
    <row r="78" s="1" customFormat="1" x14ac:dyDescent="0.3"/>
    <row r="79" s="1" customFormat="1" x14ac:dyDescent="0.3"/>
    <row r="80" s="1" customFormat="1" x14ac:dyDescent="0.3"/>
    <row r="81" s="1" customFormat="1" x14ac:dyDescent="0.3"/>
    <row r="82" s="1" customFormat="1" x14ac:dyDescent="0.3"/>
    <row r="83" s="1" customFormat="1" x14ac:dyDescent="0.3"/>
    <row r="84" s="1" customFormat="1" x14ac:dyDescent="0.3"/>
    <row r="85" s="1" customFormat="1" x14ac:dyDescent="0.3"/>
    <row r="86" s="1" customFormat="1" x14ac:dyDescent="0.3"/>
    <row r="87" s="1" customFormat="1" x14ac:dyDescent="0.3"/>
    <row r="88" s="1" customFormat="1" x14ac:dyDescent="0.3"/>
    <row r="89" s="1" customFormat="1" x14ac:dyDescent="0.3"/>
    <row r="90" s="1" customFormat="1" x14ac:dyDescent="0.3"/>
    <row r="91" s="1" customFormat="1" x14ac:dyDescent="0.3"/>
    <row r="92" s="1" customFormat="1" x14ac:dyDescent="0.3"/>
    <row r="93" s="1" customFormat="1" x14ac:dyDescent="0.3"/>
    <row r="94" s="1" customFormat="1" x14ac:dyDescent="0.3"/>
    <row r="95" s="1" customFormat="1" x14ac:dyDescent="0.3"/>
    <row r="96" s="1" customFormat="1" x14ac:dyDescent="0.3"/>
    <row r="97" s="1" customFormat="1" x14ac:dyDescent="0.3"/>
    <row r="98" s="1" customFormat="1" x14ac:dyDescent="0.3"/>
    <row r="99" s="1" customFormat="1" x14ac:dyDescent="0.3"/>
    <row r="100" s="1" customFormat="1" x14ac:dyDescent="0.3"/>
    <row r="101" s="1" customFormat="1" x14ac:dyDescent="0.3"/>
    <row r="102" s="1" customFormat="1" x14ac:dyDescent="0.3"/>
    <row r="103" s="1" customFormat="1" x14ac:dyDescent="0.3"/>
    <row r="104" s="1" customFormat="1" x14ac:dyDescent="0.3"/>
    <row r="105" s="1" customFormat="1" x14ac:dyDescent="0.3"/>
    <row r="106" s="1" customFormat="1" x14ac:dyDescent="0.3"/>
    <row r="107" s="1" customFormat="1" x14ac:dyDescent="0.3"/>
    <row r="108" s="1" customFormat="1" x14ac:dyDescent="0.3"/>
    <row r="109" s="1" customFormat="1" x14ac:dyDescent="0.3"/>
    <row r="110" s="1" customFormat="1" x14ac:dyDescent="0.3"/>
    <row r="111" s="1" customFormat="1" x14ac:dyDescent="0.3"/>
    <row r="112" s="1" customFormat="1" x14ac:dyDescent="0.3"/>
    <row r="113" s="1" customFormat="1" x14ac:dyDescent="0.3"/>
    <row r="114" s="1" customFormat="1" x14ac:dyDescent="0.3"/>
    <row r="115" s="1" customFormat="1" x14ac:dyDescent="0.3"/>
    <row r="116" s="1" customFormat="1" x14ac:dyDescent="0.3"/>
    <row r="117" s="1" customFormat="1" x14ac:dyDescent="0.3"/>
    <row r="118" s="1" customFormat="1" x14ac:dyDescent="0.3"/>
    <row r="119" s="1" customFormat="1" x14ac:dyDescent="0.3"/>
    <row r="120" s="1" customFormat="1" x14ac:dyDescent="0.3"/>
    <row r="121" s="1" customFormat="1" x14ac:dyDescent="0.3"/>
    <row r="122" s="1" customFormat="1" x14ac:dyDescent="0.3"/>
    <row r="123" s="1" customFormat="1" x14ac:dyDescent="0.3"/>
    <row r="124" s="1" customFormat="1" x14ac:dyDescent="0.3"/>
    <row r="125" s="1" customFormat="1" x14ac:dyDescent="0.3"/>
    <row r="126" s="1" customFormat="1" x14ac:dyDescent="0.3"/>
    <row r="127" s="1" customFormat="1" x14ac:dyDescent="0.3"/>
    <row r="128" s="1" customFormat="1" x14ac:dyDescent="0.3"/>
    <row r="129" s="1" customFormat="1" x14ac:dyDescent="0.3"/>
    <row r="130" s="1" customFormat="1" x14ac:dyDescent="0.3"/>
    <row r="131" s="1" customFormat="1" x14ac:dyDescent="0.3"/>
    <row r="132" s="1" customFormat="1" x14ac:dyDescent="0.3"/>
    <row r="133" s="1" customFormat="1" x14ac:dyDescent="0.3"/>
    <row r="134" s="1" customFormat="1" x14ac:dyDescent="0.3"/>
    <row r="135" s="1" customFormat="1" x14ac:dyDescent="0.3"/>
    <row r="136" s="1" customFormat="1" x14ac:dyDescent="0.3"/>
    <row r="137" s="1" customFormat="1" x14ac:dyDescent="0.3"/>
    <row r="138" s="1" customFormat="1" x14ac:dyDescent="0.3"/>
    <row r="139" s="1" customFormat="1" x14ac:dyDescent="0.3"/>
    <row r="140" s="1" customFormat="1" x14ac:dyDescent="0.3"/>
    <row r="141" s="1" customFormat="1" x14ac:dyDescent="0.3"/>
    <row r="142" s="1" customFormat="1" x14ac:dyDescent="0.3"/>
    <row r="143" s="1" customFormat="1" x14ac:dyDescent="0.3"/>
    <row r="144" s="1" customFormat="1" x14ac:dyDescent="0.3"/>
    <row r="145" s="1" customFormat="1" x14ac:dyDescent="0.3"/>
    <row r="146" s="1" customFormat="1" x14ac:dyDescent="0.3"/>
    <row r="147" s="1" customFormat="1" x14ac:dyDescent="0.3"/>
    <row r="148" s="1" customFormat="1" x14ac:dyDescent="0.3"/>
    <row r="149" s="1" customFormat="1" x14ac:dyDescent="0.3"/>
    <row r="150" s="1" customFormat="1" x14ac:dyDescent="0.3"/>
    <row r="151" s="1" customFormat="1" x14ac:dyDescent="0.3"/>
    <row r="152" s="1" customFormat="1" x14ac:dyDescent="0.3"/>
    <row r="153" s="1" customFormat="1" x14ac:dyDescent="0.3"/>
    <row r="154" s="1" customFormat="1" x14ac:dyDescent="0.3"/>
    <row r="155" s="1" customFormat="1" x14ac:dyDescent="0.3"/>
    <row r="156" s="1" customFormat="1" x14ac:dyDescent="0.3"/>
    <row r="157" s="1" customFormat="1" x14ac:dyDescent="0.3"/>
    <row r="158" s="1" customFormat="1" x14ac:dyDescent="0.3"/>
    <row r="159" s="1" customFormat="1" x14ac:dyDescent="0.3"/>
    <row r="160" s="1" customFormat="1" x14ac:dyDescent="0.3"/>
    <row r="161" s="1" customFormat="1" x14ac:dyDescent="0.3"/>
    <row r="162" s="1" customFormat="1" x14ac:dyDescent="0.3"/>
    <row r="163" s="1" customFormat="1" x14ac:dyDescent="0.3"/>
    <row r="164" s="1" customFormat="1" x14ac:dyDescent="0.3"/>
    <row r="165" s="1" customFormat="1" x14ac:dyDescent="0.3"/>
    <row r="166" s="1" customFormat="1" x14ac:dyDescent="0.3"/>
    <row r="167" s="1" customFormat="1" x14ac:dyDescent="0.3"/>
    <row r="168" s="1" customFormat="1" x14ac:dyDescent="0.3"/>
    <row r="169" s="1" customFormat="1" x14ac:dyDescent="0.3"/>
    <row r="170" s="1" customFormat="1" x14ac:dyDescent="0.3"/>
    <row r="171" s="1" customFormat="1" x14ac:dyDescent="0.3"/>
    <row r="172" s="1" customFormat="1" x14ac:dyDescent="0.3"/>
    <row r="173" s="1" customFormat="1" x14ac:dyDescent="0.3"/>
    <row r="174" s="1" customFormat="1" x14ac:dyDescent="0.3"/>
    <row r="175" s="1" customFormat="1" x14ac:dyDescent="0.3"/>
    <row r="176" s="1" customFormat="1" x14ac:dyDescent="0.3"/>
    <row r="177" s="1" customFormat="1" x14ac:dyDescent="0.3"/>
    <row r="178" s="1" customFormat="1" x14ac:dyDescent="0.3"/>
    <row r="179" s="1" customFormat="1" x14ac:dyDescent="0.3"/>
    <row r="180" s="1" customFormat="1" x14ac:dyDescent="0.3"/>
    <row r="181" s="1" customFormat="1" x14ac:dyDescent="0.3"/>
    <row r="182" s="1" customFormat="1" x14ac:dyDescent="0.3"/>
    <row r="183" s="1" customFormat="1" x14ac:dyDescent="0.3"/>
    <row r="184" s="1" customFormat="1" x14ac:dyDescent="0.3"/>
    <row r="185" s="1" customFormat="1" x14ac:dyDescent="0.3"/>
    <row r="186" s="1" customFormat="1" x14ac:dyDescent="0.3"/>
    <row r="187" s="1" customFormat="1" x14ac:dyDescent="0.3"/>
    <row r="188" s="1" customFormat="1" x14ac:dyDescent="0.3"/>
    <row r="189" s="1" customFormat="1" x14ac:dyDescent="0.3"/>
    <row r="190" s="1" customFormat="1" x14ac:dyDescent="0.3"/>
    <row r="191" s="1" customFormat="1" x14ac:dyDescent="0.3"/>
    <row r="192" s="1" customFormat="1" x14ac:dyDescent="0.3"/>
    <row r="193" s="1" customFormat="1" x14ac:dyDescent="0.3"/>
    <row r="194" s="1" customFormat="1" x14ac:dyDescent="0.3"/>
    <row r="195" s="1" customFormat="1" x14ac:dyDescent="0.3"/>
    <row r="196" s="1" customFormat="1" x14ac:dyDescent="0.3"/>
    <row r="197" s="1" customFormat="1" x14ac:dyDescent="0.3"/>
    <row r="198" s="1" customFormat="1" x14ac:dyDescent="0.3"/>
    <row r="199" s="1" customFormat="1" x14ac:dyDescent="0.3"/>
    <row r="200" s="1" customFormat="1" x14ac:dyDescent="0.3"/>
    <row r="201" s="1" customFormat="1" x14ac:dyDescent="0.3"/>
    <row r="202" s="1" customFormat="1" x14ac:dyDescent="0.3"/>
    <row r="203" s="1" customFormat="1" x14ac:dyDescent="0.3"/>
    <row r="204" s="1" customFormat="1" x14ac:dyDescent="0.3"/>
    <row r="205" s="1" customFormat="1" x14ac:dyDescent="0.3"/>
    <row r="206" s="1" customFormat="1" x14ac:dyDescent="0.3"/>
    <row r="207" s="1" customFormat="1" x14ac:dyDescent="0.3"/>
    <row r="208" s="1" customFormat="1" x14ac:dyDescent="0.3"/>
    <row r="209" s="1" customFormat="1" x14ac:dyDescent="0.3"/>
    <row r="210" s="1" customFormat="1" x14ac:dyDescent="0.3"/>
    <row r="211" s="1" customFormat="1" x14ac:dyDescent="0.3"/>
    <row r="212" s="1" customFormat="1" x14ac:dyDescent="0.3"/>
    <row r="213" s="1" customFormat="1" x14ac:dyDescent="0.3"/>
    <row r="214" s="1" customFormat="1" x14ac:dyDescent="0.3"/>
    <row r="215" s="1" customFormat="1" x14ac:dyDescent="0.3"/>
    <row r="216" s="1" customFormat="1" x14ac:dyDescent="0.3"/>
    <row r="217" s="1" customFormat="1" x14ac:dyDescent="0.3"/>
    <row r="218" s="1" customFormat="1" x14ac:dyDescent="0.3"/>
    <row r="219" s="1" customFormat="1" x14ac:dyDescent="0.3"/>
    <row r="220" s="1" customFormat="1" x14ac:dyDescent="0.3"/>
    <row r="221" s="1" customFormat="1" x14ac:dyDescent="0.3"/>
    <row r="222" s="1" customFormat="1" x14ac:dyDescent="0.3"/>
    <row r="223" s="1" customFormat="1" x14ac:dyDescent="0.3"/>
    <row r="224" s="1" customFormat="1" x14ac:dyDescent="0.3"/>
    <row r="225" s="1" customFormat="1" x14ac:dyDescent="0.3"/>
    <row r="226" s="1" customFormat="1" x14ac:dyDescent="0.3"/>
    <row r="227" s="1" customFormat="1" x14ac:dyDescent="0.3"/>
    <row r="228" s="1" customFormat="1" x14ac:dyDescent="0.3"/>
    <row r="229" s="1" customFormat="1" x14ac:dyDescent="0.3"/>
    <row r="230" s="1" customFormat="1" x14ac:dyDescent="0.3"/>
    <row r="231" s="1" customFormat="1" x14ac:dyDescent="0.3"/>
    <row r="232" s="1" customFormat="1" x14ac:dyDescent="0.3"/>
    <row r="233" s="1" customFormat="1" x14ac:dyDescent="0.3"/>
    <row r="234" s="1" customFormat="1" x14ac:dyDescent="0.3"/>
    <row r="235" s="1" customFormat="1" x14ac:dyDescent="0.3"/>
    <row r="236" s="1" customFormat="1" x14ac:dyDescent="0.3"/>
    <row r="237" s="1" customFormat="1" x14ac:dyDescent="0.3"/>
    <row r="238" s="1" customFormat="1" x14ac:dyDescent="0.3"/>
    <row r="239" s="1" customFormat="1" x14ac:dyDescent="0.3"/>
    <row r="240" s="1" customFormat="1" x14ac:dyDescent="0.3"/>
    <row r="241" s="1" customFormat="1" x14ac:dyDescent="0.3"/>
    <row r="242" s="1" customFormat="1" x14ac:dyDescent="0.3"/>
    <row r="243" s="1" customFormat="1" x14ac:dyDescent="0.3"/>
    <row r="244" s="1" customFormat="1" x14ac:dyDescent="0.3"/>
    <row r="245" s="1" customFormat="1" x14ac:dyDescent="0.3"/>
    <row r="246" s="1" customFormat="1" x14ac:dyDescent="0.3"/>
    <row r="247" s="1" customFormat="1" x14ac:dyDescent="0.3"/>
    <row r="248" s="1" customFormat="1" x14ac:dyDescent="0.3"/>
    <row r="249" s="1" customFormat="1" x14ac:dyDescent="0.3"/>
    <row r="250" s="1" customFormat="1" x14ac:dyDescent="0.3"/>
  </sheetData>
  <mergeCells count="1">
    <mergeCell ref="A1:E2"/>
  </mergeCells>
  <conditionalFormatting sqref="F13">
    <cfRule type="cellIs" dxfId="14" priority="1" operator="between">
      <formula>-0.5</formula>
      <formula>0.5</formula>
    </cfRule>
    <cfRule type="cellIs" dxfId="13" priority="2" operator="between">
      <formula>0</formula>
      <formula>0.49</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pageSetUpPr fitToPage="1"/>
  </sheetPr>
  <dimension ref="A1:I17"/>
  <sheetViews>
    <sheetView zoomScaleNormal="100" zoomScaleSheetLayoutView="100" workbookViewId="0"/>
  </sheetViews>
  <sheetFormatPr baseColWidth="10" defaultRowHeight="12.5" x14ac:dyDescent="0.25"/>
  <cols>
    <col min="1" max="1" width="32.08203125" style="69" customWidth="1"/>
    <col min="2" max="2" width="12.08203125" style="69" customWidth="1"/>
    <col min="3" max="3" width="12.58203125" style="69" customWidth="1"/>
    <col min="4" max="4" width="11" style="69"/>
    <col min="5" max="5" width="12.58203125" style="69" customWidth="1"/>
    <col min="6" max="6" width="13.5" style="69" customWidth="1"/>
    <col min="7" max="7" width="11" style="69"/>
    <col min="8" max="8" width="15.58203125" style="69" customWidth="1"/>
    <col min="9" max="9" width="11" style="69"/>
    <col min="10" max="10" width="10" style="69"/>
    <col min="11" max="12" width="10.08203125" style="69" bestFit="1" customWidth="1"/>
    <col min="13" max="256" width="10" style="69"/>
    <col min="257" max="257" width="28.08203125" style="69" customWidth="1"/>
    <col min="258" max="258" width="10.58203125" style="69" customWidth="1"/>
    <col min="259" max="259" width="11.08203125" style="69" customWidth="1"/>
    <col min="260" max="260" width="10" style="69"/>
    <col min="261" max="261" width="11.08203125" style="69" customWidth="1"/>
    <col min="262" max="262" width="11.58203125" style="69" customWidth="1"/>
    <col min="263" max="263" width="10" style="69"/>
    <col min="264" max="264" width="10.58203125" style="69" bestFit="1" customWidth="1"/>
    <col min="265" max="266" width="10" style="69"/>
    <col min="267" max="268" width="10.08203125" style="69" bestFit="1" customWidth="1"/>
    <col min="269" max="512" width="10" style="69"/>
    <col min="513" max="513" width="28.08203125" style="69" customWidth="1"/>
    <col min="514" max="514" width="10.58203125" style="69" customWidth="1"/>
    <col min="515" max="515" width="11.08203125" style="69" customWidth="1"/>
    <col min="516" max="516" width="10" style="69"/>
    <col min="517" max="517" width="11.08203125" style="69" customWidth="1"/>
    <col min="518" max="518" width="11.58203125" style="69" customWidth="1"/>
    <col min="519" max="519" width="10" style="69"/>
    <col min="520" max="520" width="10.58203125" style="69" bestFit="1" customWidth="1"/>
    <col min="521" max="522" width="10" style="69"/>
    <col min="523" max="524" width="10.08203125" style="69" bestFit="1" customWidth="1"/>
    <col min="525" max="768" width="10" style="69"/>
    <col min="769" max="769" width="28.08203125" style="69" customWidth="1"/>
    <col min="770" max="770" width="10.58203125" style="69" customWidth="1"/>
    <col min="771" max="771" width="11.08203125" style="69" customWidth="1"/>
    <col min="772" max="772" width="10" style="69"/>
    <col min="773" max="773" width="11.08203125" style="69" customWidth="1"/>
    <col min="774" max="774" width="11.58203125" style="69" customWidth="1"/>
    <col min="775" max="775" width="10" style="69"/>
    <col min="776" max="776" width="10.58203125" style="69" bestFit="1" customWidth="1"/>
    <col min="777" max="778" width="10" style="69"/>
    <col min="779" max="780" width="10.08203125" style="69" bestFit="1" customWidth="1"/>
    <col min="781" max="1024" width="11" style="69"/>
    <col min="1025" max="1025" width="28.08203125" style="69" customWidth="1"/>
    <col min="1026" max="1026" width="10.58203125" style="69" customWidth="1"/>
    <col min="1027" max="1027" width="11.08203125" style="69" customWidth="1"/>
    <col min="1028" max="1028" width="10" style="69"/>
    <col min="1029" max="1029" width="11.08203125" style="69" customWidth="1"/>
    <col min="1030" max="1030" width="11.58203125" style="69" customWidth="1"/>
    <col min="1031" max="1031" width="10" style="69"/>
    <col min="1032" max="1032" width="10.58203125" style="69" bestFit="1" customWidth="1"/>
    <col min="1033" max="1034" width="10" style="69"/>
    <col min="1035" max="1036" width="10.08203125" style="69" bestFit="1" customWidth="1"/>
    <col min="1037" max="1280" width="10" style="69"/>
    <col min="1281" max="1281" width="28.08203125" style="69" customWidth="1"/>
    <col min="1282" max="1282" width="10.58203125" style="69" customWidth="1"/>
    <col min="1283" max="1283" width="11.08203125" style="69" customWidth="1"/>
    <col min="1284" max="1284" width="10" style="69"/>
    <col min="1285" max="1285" width="11.08203125" style="69" customWidth="1"/>
    <col min="1286" max="1286" width="11.58203125" style="69" customWidth="1"/>
    <col min="1287" max="1287" width="10" style="69"/>
    <col min="1288" max="1288" width="10.58203125" style="69" bestFit="1" customWidth="1"/>
    <col min="1289" max="1290" width="10" style="69"/>
    <col min="1291" max="1292" width="10.08203125" style="69" bestFit="1" customWidth="1"/>
    <col min="1293" max="1536" width="10" style="69"/>
    <col min="1537" max="1537" width="28.08203125" style="69" customWidth="1"/>
    <col min="1538" max="1538" width="10.58203125" style="69" customWidth="1"/>
    <col min="1539" max="1539" width="11.08203125" style="69" customWidth="1"/>
    <col min="1540" max="1540" width="10" style="69"/>
    <col min="1541" max="1541" width="11.08203125" style="69" customWidth="1"/>
    <col min="1542" max="1542" width="11.58203125" style="69" customWidth="1"/>
    <col min="1543" max="1543" width="10" style="69"/>
    <col min="1544" max="1544" width="10.58203125" style="69" bestFit="1" customWidth="1"/>
    <col min="1545" max="1546" width="10" style="69"/>
    <col min="1547" max="1548" width="10.08203125" style="69" bestFit="1" customWidth="1"/>
    <col min="1549" max="1792" width="10" style="69"/>
    <col min="1793" max="1793" width="28.08203125" style="69" customWidth="1"/>
    <col min="1794" max="1794" width="10.58203125" style="69" customWidth="1"/>
    <col min="1795" max="1795" width="11.08203125" style="69" customWidth="1"/>
    <col min="1796" max="1796" width="10" style="69"/>
    <col min="1797" max="1797" width="11.08203125" style="69" customWidth="1"/>
    <col min="1798" max="1798" width="11.58203125" style="69" customWidth="1"/>
    <col min="1799" max="1799" width="10" style="69"/>
    <col min="1800" max="1800" width="10.58203125" style="69" bestFit="1" customWidth="1"/>
    <col min="1801" max="1802" width="10" style="69"/>
    <col min="1803" max="1804" width="10.08203125" style="69" bestFit="1" customWidth="1"/>
    <col min="1805" max="2048" width="11" style="69"/>
    <col min="2049" max="2049" width="28.08203125" style="69" customWidth="1"/>
    <col min="2050" max="2050" width="10.58203125" style="69" customWidth="1"/>
    <col min="2051" max="2051" width="11.08203125" style="69" customWidth="1"/>
    <col min="2052" max="2052" width="10" style="69"/>
    <col min="2053" max="2053" width="11.08203125" style="69" customWidth="1"/>
    <col min="2054" max="2054" width="11.58203125" style="69" customWidth="1"/>
    <col min="2055" max="2055" width="10" style="69"/>
    <col min="2056" max="2056" width="10.58203125" style="69" bestFit="1" customWidth="1"/>
    <col min="2057" max="2058" width="10" style="69"/>
    <col min="2059" max="2060" width="10.08203125" style="69" bestFit="1" customWidth="1"/>
    <col min="2061" max="2304" width="10" style="69"/>
    <col min="2305" max="2305" width="28.08203125" style="69" customWidth="1"/>
    <col min="2306" max="2306" width="10.58203125" style="69" customWidth="1"/>
    <col min="2307" max="2307" width="11.08203125" style="69" customWidth="1"/>
    <col min="2308" max="2308" width="10" style="69"/>
    <col min="2309" max="2309" width="11.08203125" style="69" customWidth="1"/>
    <col min="2310" max="2310" width="11.58203125" style="69" customWidth="1"/>
    <col min="2311" max="2311" width="10" style="69"/>
    <col min="2312" max="2312" width="10.58203125" style="69" bestFit="1" customWidth="1"/>
    <col min="2313" max="2314" width="10" style="69"/>
    <col min="2315" max="2316" width="10.08203125" style="69" bestFit="1" customWidth="1"/>
    <col min="2317" max="2560" width="10" style="69"/>
    <col min="2561" max="2561" width="28.08203125" style="69" customWidth="1"/>
    <col min="2562" max="2562" width="10.58203125" style="69" customWidth="1"/>
    <col min="2563" max="2563" width="11.08203125" style="69" customWidth="1"/>
    <col min="2564" max="2564" width="10" style="69"/>
    <col min="2565" max="2565" width="11.08203125" style="69" customWidth="1"/>
    <col min="2566" max="2566" width="11.58203125" style="69" customWidth="1"/>
    <col min="2567" max="2567" width="10" style="69"/>
    <col min="2568" max="2568" width="10.58203125" style="69" bestFit="1" customWidth="1"/>
    <col min="2569" max="2570" width="10" style="69"/>
    <col min="2571" max="2572" width="10.08203125" style="69" bestFit="1" customWidth="1"/>
    <col min="2573" max="2816" width="10" style="69"/>
    <col min="2817" max="2817" width="28.08203125" style="69" customWidth="1"/>
    <col min="2818" max="2818" width="10.58203125" style="69" customWidth="1"/>
    <col min="2819" max="2819" width="11.08203125" style="69" customWidth="1"/>
    <col min="2820" max="2820" width="10" style="69"/>
    <col min="2821" max="2821" width="11.08203125" style="69" customWidth="1"/>
    <col min="2822" max="2822" width="11.58203125" style="69" customWidth="1"/>
    <col min="2823" max="2823" width="10" style="69"/>
    <col min="2824" max="2824" width="10.58203125" style="69" bestFit="1" customWidth="1"/>
    <col min="2825" max="2826" width="10" style="69"/>
    <col min="2827" max="2828" width="10.08203125" style="69" bestFit="1" customWidth="1"/>
    <col min="2829" max="3072" width="11" style="69"/>
    <col min="3073" max="3073" width="28.08203125" style="69" customWidth="1"/>
    <col min="3074" max="3074" width="10.58203125" style="69" customWidth="1"/>
    <col min="3075" max="3075" width="11.08203125" style="69" customWidth="1"/>
    <col min="3076" max="3076" width="10" style="69"/>
    <col min="3077" max="3077" width="11.08203125" style="69" customWidth="1"/>
    <col min="3078" max="3078" width="11.58203125" style="69" customWidth="1"/>
    <col min="3079" max="3079" width="10" style="69"/>
    <col min="3080" max="3080" width="10.58203125" style="69" bestFit="1" customWidth="1"/>
    <col min="3081" max="3082" width="10" style="69"/>
    <col min="3083" max="3084" width="10.08203125" style="69" bestFit="1" customWidth="1"/>
    <col min="3085" max="3328" width="10" style="69"/>
    <col min="3329" max="3329" width="28.08203125" style="69" customWidth="1"/>
    <col min="3330" max="3330" width="10.58203125" style="69" customWidth="1"/>
    <col min="3331" max="3331" width="11.08203125" style="69" customWidth="1"/>
    <col min="3332" max="3332" width="10" style="69"/>
    <col min="3333" max="3333" width="11.08203125" style="69" customWidth="1"/>
    <col min="3334" max="3334" width="11.58203125" style="69" customWidth="1"/>
    <col min="3335" max="3335" width="10" style="69"/>
    <col min="3336" max="3336" width="10.58203125" style="69" bestFit="1" customWidth="1"/>
    <col min="3337" max="3338" width="10" style="69"/>
    <col min="3339" max="3340" width="10.08203125" style="69" bestFit="1" customWidth="1"/>
    <col min="3341" max="3584" width="10" style="69"/>
    <col min="3585" max="3585" width="28.08203125" style="69" customWidth="1"/>
    <col min="3586" max="3586" width="10.58203125" style="69" customWidth="1"/>
    <col min="3587" max="3587" width="11.08203125" style="69" customWidth="1"/>
    <col min="3588" max="3588" width="10" style="69"/>
    <col min="3589" max="3589" width="11.08203125" style="69" customWidth="1"/>
    <col min="3590" max="3590" width="11.58203125" style="69" customWidth="1"/>
    <col min="3591" max="3591" width="10" style="69"/>
    <col min="3592" max="3592" width="10.58203125" style="69" bestFit="1" customWidth="1"/>
    <col min="3593" max="3594" width="10" style="69"/>
    <col min="3595" max="3596" width="10.08203125" style="69" bestFit="1" customWidth="1"/>
    <col min="3597" max="3840" width="10" style="69"/>
    <col min="3841" max="3841" width="28.08203125" style="69" customWidth="1"/>
    <col min="3842" max="3842" width="10.58203125" style="69" customWidth="1"/>
    <col min="3843" max="3843" width="11.08203125" style="69" customWidth="1"/>
    <col min="3844" max="3844" width="10" style="69"/>
    <col min="3845" max="3845" width="11.08203125" style="69" customWidth="1"/>
    <col min="3846" max="3846" width="11.58203125" style="69" customWidth="1"/>
    <col min="3847" max="3847" width="10" style="69"/>
    <col min="3848" max="3848" width="10.58203125" style="69" bestFit="1" customWidth="1"/>
    <col min="3849" max="3850" width="10" style="69"/>
    <col min="3851" max="3852" width="10.08203125" style="69" bestFit="1" customWidth="1"/>
    <col min="3853" max="4096" width="11" style="69"/>
    <col min="4097" max="4097" width="28.08203125" style="69" customWidth="1"/>
    <col min="4098" max="4098" width="10.58203125" style="69" customWidth="1"/>
    <col min="4099" max="4099" width="11.08203125" style="69" customWidth="1"/>
    <col min="4100" max="4100" width="10" style="69"/>
    <col min="4101" max="4101" width="11.08203125" style="69" customWidth="1"/>
    <col min="4102" max="4102" width="11.58203125" style="69" customWidth="1"/>
    <col min="4103" max="4103" width="10" style="69"/>
    <col min="4104" max="4104" width="10.58203125" style="69" bestFit="1" customWidth="1"/>
    <col min="4105" max="4106" width="10" style="69"/>
    <col min="4107" max="4108" width="10.08203125" style="69" bestFit="1" customWidth="1"/>
    <col min="4109" max="4352" width="10" style="69"/>
    <col min="4353" max="4353" width="28.08203125" style="69" customWidth="1"/>
    <col min="4354" max="4354" width="10.58203125" style="69" customWidth="1"/>
    <col min="4355" max="4355" width="11.08203125" style="69" customWidth="1"/>
    <col min="4356" max="4356" width="10" style="69"/>
    <col min="4357" max="4357" width="11.08203125" style="69" customWidth="1"/>
    <col min="4358" max="4358" width="11.58203125" style="69" customWidth="1"/>
    <col min="4359" max="4359" width="10" style="69"/>
    <col min="4360" max="4360" width="10.58203125" style="69" bestFit="1" customWidth="1"/>
    <col min="4361" max="4362" width="10" style="69"/>
    <col min="4363" max="4364" width="10.08203125" style="69" bestFit="1" customWidth="1"/>
    <col min="4365" max="4608" width="10" style="69"/>
    <col min="4609" max="4609" width="28.08203125" style="69" customWidth="1"/>
    <col min="4610" max="4610" width="10.58203125" style="69" customWidth="1"/>
    <col min="4611" max="4611" width="11.08203125" style="69" customWidth="1"/>
    <col min="4612" max="4612" width="10" style="69"/>
    <col min="4613" max="4613" width="11.08203125" style="69" customWidth="1"/>
    <col min="4614" max="4614" width="11.58203125" style="69" customWidth="1"/>
    <col min="4615" max="4615" width="10" style="69"/>
    <col min="4616" max="4616" width="10.58203125" style="69" bestFit="1" customWidth="1"/>
    <col min="4617" max="4618" width="10" style="69"/>
    <col min="4619" max="4620" width="10.08203125" style="69" bestFit="1" customWidth="1"/>
    <col min="4621" max="4864" width="10" style="69"/>
    <col min="4865" max="4865" width="28.08203125" style="69" customWidth="1"/>
    <col min="4866" max="4866" width="10.58203125" style="69" customWidth="1"/>
    <col min="4867" max="4867" width="11.08203125" style="69" customWidth="1"/>
    <col min="4868" max="4868" width="10" style="69"/>
    <col min="4869" max="4869" width="11.08203125" style="69" customWidth="1"/>
    <col min="4870" max="4870" width="11.58203125" style="69" customWidth="1"/>
    <col min="4871" max="4871" width="10" style="69"/>
    <col min="4872" max="4872" width="10.58203125" style="69" bestFit="1" customWidth="1"/>
    <col min="4873" max="4874" width="10" style="69"/>
    <col min="4875" max="4876" width="10.08203125" style="69" bestFit="1" customWidth="1"/>
    <col min="4877" max="5120" width="11" style="69"/>
    <col min="5121" max="5121" width="28.08203125" style="69" customWidth="1"/>
    <col min="5122" max="5122" width="10.58203125" style="69" customWidth="1"/>
    <col min="5123" max="5123" width="11.08203125" style="69" customWidth="1"/>
    <col min="5124" max="5124" width="10" style="69"/>
    <col min="5125" max="5125" width="11.08203125" style="69" customWidth="1"/>
    <col min="5126" max="5126" width="11.58203125" style="69" customWidth="1"/>
    <col min="5127" max="5127" width="10" style="69"/>
    <col min="5128" max="5128" width="10.58203125" style="69" bestFit="1" customWidth="1"/>
    <col min="5129" max="5130" width="10" style="69"/>
    <col min="5131" max="5132" width="10.08203125" style="69" bestFit="1" customWidth="1"/>
    <col min="5133" max="5376" width="10" style="69"/>
    <col min="5377" max="5377" width="28.08203125" style="69" customWidth="1"/>
    <col min="5378" max="5378" width="10.58203125" style="69" customWidth="1"/>
    <col min="5379" max="5379" width="11.08203125" style="69" customWidth="1"/>
    <col min="5380" max="5380" width="10" style="69"/>
    <col min="5381" max="5381" width="11.08203125" style="69" customWidth="1"/>
    <col min="5382" max="5382" width="11.58203125" style="69" customWidth="1"/>
    <col min="5383" max="5383" width="10" style="69"/>
    <col min="5384" max="5384" width="10.58203125" style="69" bestFit="1" customWidth="1"/>
    <col min="5385" max="5386" width="10" style="69"/>
    <col min="5387" max="5388" width="10.08203125" style="69" bestFit="1" customWidth="1"/>
    <col min="5389" max="5632" width="10" style="69"/>
    <col min="5633" max="5633" width="28.08203125" style="69" customWidth="1"/>
    <col min="5634" max="5634" width="10.58203125" style="69" customWidth="1"/>
    <col min="5635" max="5635" width="11.08203125" style="69" customWidth="1"/>
    <col min="5636" max="5636" width="10" style="69"/>
    <col min="5637" max="5637" width="11.08203125" style="69" customWidth="1"/>
    <col min="5638" max="5638" width="11.58203125" style="69" customWidth="1"/>
    <col min="5639" max="5639" width="10" style="69"/>
    <col min="5640" max="5640" width="10.58203125" style="69" bestFit="1" customWidth="1"/>
    <col min="5641" max="5642" width="10" style="69"/>
    <col min="5643" max="5644" width="10.08203125" style="69" bestFit="1" customWidth="1"/>
    <col min="5645" max="5888" width="10" style="69"/>
    <col min="5889" max="5889" width="28.08203125" style="69" customWidth="1"/>
    <col min="5890" max="5890" width="10.58203125" style="69" customWidth="1"/>
    <col min="5891" max="5891" width="11.08203125" style="69" customWidth="1"/>
    <col min="5892" max="5892" width="10" style="69"/>
    <col min="5893" max="5893" width="11.08203125" style="69" customWidth="1"/>
    <col min="5894" max="5894" width="11.58203125" style="69" customWidth="1"/>
    <col min="5895" max="5895" width="10" style="69"/>
    <col min="5896" max="5896" width="10.58203125" style="69" bestFit="1" customWidth="1"/>
    <col min="5897" max="5898" width="10" style="69"/>
    <col min="5899" max="5900" width="10.08203125" style="69" bestFit="1" customWidth="1"/>
    <col min="5901" max="6144" width="11" style="69"/>
    <col min="6145" max="6145" width="28.08203125" style="69" customWidth="1"/>
    <col min="6146" max="6146" width="10.58203125" style="69" customWidth="1"/>
    <col min="6147" max="6147" width="11.08203125" style="69" customWidth="1"/>
    <col min="6148" max="6148" width="10" style="69"/>
    <col min="6149" max="6149" width="11.08203125" style="69" customWidth="1"/>
    <col min="6150" max="6150" width="11.58203125" style="69" customWidth="1"/>
    <col min="6151" max="6151" width="10" style="69"/>
    <col min="6152" max="6152" width="10.58203125" style="69" bestFit="1" customWidth="1"/>
    <col min="6153" max="6154" width="10" style="69"/>
    <col min="6155" max="6156" width="10.08203125" style="69" bestFit="1" customWidth="1"/>
    <col min="6157" max="6400" width="10" style="69"/>
    <col min="6401" max="6401" width="28.08203125" style="69" customWidth="1"/>
    <col min="6402" max="6402" width="10.58203125" style="69" customWidth="1"/>
    <col min="6403" max="6403" width="11.08203125" style="69" customWidth="1"/>
    <col min="6404" max="6404" width="10" style="69"/>
    <col min="6405" max="6405" width="11.08203125" style="69" customWidth="1"/>
    <col min="6406" max="6406" width="11.58203125" style="69" customWidth="1"/>
    <col min="6407" max="6407" width="10" style="69"/>
    <col min="6408" max="6408" width="10.58203125" style="69" bestFit="1" customWidth="1"/>
    <col min="6409" max="6410" width="10" style="69"/>
    <col min="6411" max="6412" width="10.08203125" style="69" bestFit="1" customWidth="1"/>
    <col min="6413" max="6656" width="10" style="69"/>
    <col min="6657" max="6657" width="28.08203125" style="69" customWidth="1"/>
    <col min="6658" max="6658" width="10.58203125" style="69" customWidth="1"/>
    <col min="6659" max="6659" width="11.08203125" style="69" customWidth="1"/>
    <col min="6660" max="6660" width="10" style="69"/>
    <col min="6661" max="6661" width="11.08203125" style="69" customWidth="1"/>
    <col min="6662" max="6662" width="11.58203125" style="69" customWidth="1"/>
    <col min="6663" max="6663" width="10" style="69"/>
    <col min="6664" max="6664" width="10.58203125" style="69" bestFit="1" customWidth="1"/>
    <col min="6665" max="6666" width="10" style="69"/>
    <col min="6667" max="6668" width="10.08203125" style="69" bestFit="1" customWidth="1"/>
    <col min="6669" max="6912" width="10" style="69"/>
    <col min="6913" max="6913" width="28.08203125" style="69" customWidth="1"/>
    <col min="6914" max="6914" width="10.58203125" style="69" customWidth="1"/>
    <col min="6915" max="6915" width="11.08203125" style="69" customWidth="1"/>
    <col min="6916" max="6916" width="10" style="69"/>
    <col min="6917" max="6917" width="11.08203125" style="69" customWidth="1"/>
    <col min="6918" max="6918" width="11.58203125" style="69" customWidth="1"/>
    <col min="6919" max="6919" width="10" style="69"/>
    <col min="6920" max="6920" width="10.58203125" style="69" bestFit="1" customWidth="1"/>
    <col min="6921" max="6922" width="10" style="69"/>
    <col min="6923" max="6924" width="10.08203125" style="69" bestFit="1" customWidth="1"/>
    <col min="6925" max="7168" width="11" style="69"/>
    <col min="7169" max="7169" width="28.08203125" style="69" customWidth="1"/>
    <col min="7170" max="7170" width="10.58203125" style="69" customWidth="1"/>
    <col min="7171" max="7171" width="11.08203125" style="69" customWidth="1"/>
    <col min="7172" max="7172" width="10" style="69"/>
    <col min="7173" max="7173" width="11.08203125" style="69" customWidth="1"/>
    <col min="7174" max="7174" width="11.58203125" style="69" customWidth="1"/>
    <col min="7175" max="7175" width="10" style="69"/>
    <col min="7176" max="7176" width="10.58203125" style="69" bestFit="1" customWidth="1"/>
    <col min="7177" max="7178" width="10" style="69"/>
    <col min="7179" max="7180" width="10.08203125" style="69" bestFit="1" customWidth="1"/>
    <col min="7181" max="7424" width="10" style="69"/>
    <col min="7425" max="7425" width="28.08203125" style="69" customWidth="1"/>
    <col min="7426" max="7426" width="10.58203125" style="69" customWidth="1"/>
    <col min="7427" max="7427" width="11.08203125" style="69" customWidth="1"/>
    <col min="7428" max="7428" width="10" style="69"/>
    <col min="7429" max="7429" width="11.08203125" style="69" customWidth="1"/>
    <col min="7430" max="7430" width="11.58203125" style="69" customWidth="1"/>
    <col min="7431" max="7431" width="10" style="69"/>
    <col min="7432" max="7432" width="10.58203125" style="69" bestFit="1" customWidth="1"/>
    <col min="7433" max="7434" width="10" style="69"/>
    <col min="7435" max="7436" width="10.08203125" style="69" bestFit="1" customWidth="1"/>
    <col min="7437" max="7680" width="10" style="69"/>
    <col min="7681" max="7681" width="28.08203125" style="69" customWidth="1"/>
    <col min="7682" max="7682" width="10.58203125" style="69" customWidth="1"/>
    <col min="7683" max="7683" width="11.08203125" style="69" customWidth="1"/>
    <col min="7684" max="7684" width="10" style="69"/>
    <col min="7685" max="7685" width="11.08203125" style="69" customWidth="1"/>
    <col min="7686" max="7686" width="11.58203125" style="69" customWidth="1"/>
    <col min="7687" max="7687" width="10" style="69"/>
    <col min="7688" max="7688" width="10.58203125" style="69" bestFit="1" customWidth="1"/>
    <col min="7689" max="7690" width="10" style="69"/>
    <col min="7691" max="7692" width="10.08203125" style="69" bestFit="1" customWidth="1"/>
    <col min="7693" max="7936" width="10" style="69"/>
    <col min="7937" max="7937" width="28.08203125" style="69" customWidth="1"/>
    <col min="7938" max="7938" width="10.58203125" style="69" customWidth="1"/>
    <col min="7939" max="7939" width="11.08203125" style="69" customWidth="1"/>
    <col min="7940" max="7940" width="10" style="69"/>
    <col min="7941" max="7941" width="11.08203125" style="69" customWidth="1"/>
    <col min="7942" max="7942" width="11.58203125" style="69" customWidth="1"/>
    <col min="7943" max="7943" width="10" style="69"/>
    <col min="7944" max="7944" width="10.58203125" style="69" bestFit="1" customWidth="1"/>
    <col min="7945" max="7946" width="10" style="69"/>
    <col min="7947" max="7948" width="10.08203125" style="69" bestFit="1" customWidth="1"/>
    <col min="7949" max="8192" width="11" style="69"/>
    <col min="8193" max="8193" width="28.08203125" style="69" customWidth="1"/>
    <col min="8194" max="8194" width="10.58203125" style="69" customWidth="1"/>
    <col min="8195" max="8195" width="11.08203125" style="69" customWidth="1"/>
    <col min="8196" max="8196" width="10" style="69"/>
    <col min="8197" max="8197" width="11.08203125" style="69" customWidth="1"/>
    <col min="8198" max="8198" width="11.58203125" style="69" customWidth="1"/>
    <col min="8199" max="8199" width="10" style="69"/>
    <col min="8200" max="8200" width="10.58203125" style="69" bestFit="1" customWidth="1"/>
    <col min="8201" max="8202" width="10" style="69"/>
    <col min="8203" max="8204" width="10.08203125" style="69" bestFit="1" customWidth="1"/>
    <col min="8205" max="8448" width="10" style="69"/>
    <col min="8449" max="8449" width="28.08203125" style="69" customWidth="1"/>
    <col min="8450" max="8450" width="10.58203125" style="69" customWidth="1"/>
    <col min="8451" max="8451" width="11.08203125" style="69" customWidth="1"/>
    <col min="8452" max="8452" width="10" style="69"/>
    <col min="8453" max="8453" width="11.08203125" style="69" customWidth="1"/>
    <col min="8454" max="8454" width="11.58203125" style="69" customWidth="1"/>
    <col min="8455" max="8455" width="10" style="69"/>
    <col min="8456" max="8456" width="10.58203125" style="69" bestFit="1" customWidth="1"/>
    <col min="8457" max="8458" width="10" style="69"/>
    <col min="8459" max="8460" width="10.08203125" style="69" bestFit="1" customWidth="1"/>
    <col min="8461" max="8704" width="10" style="69"/>
    <col min="8705" max="8705" width="28.08203125" style="69" customWidth="1"/>
    <col min="8706" max="8706" width="10.58203125" style="69" customWidth="1"/>
    <col min="8707" max="8707" width="11.08203125" style="69" customWidth="1"/>
    <col min="8708" max="8708" width="10" style="69"/>
    <col min="8709" max="8709" width="11.08203125" style="69" customWidth="1"/>
    <col min="8710" max="8710" width="11.58203125" style="69" customWidth="1"/>
    <col min="8711" max="8711" width="10" style="69"/>
    <col min="8712" max="8712" width="10.58203125" style="69" bestFit="1" customWidth="1"/>
    <col min="8713" max="8714" width="10" style="69"/>
    <col min="8715" max="8716" width="10.08203125" style="69" bestFit="1" customWidth="1"/>
    <col min="8717" max="8960" width="10" style="69"/>
    <col min="8961" max="8961" width="28.08203125" style="69" customWidth="1"/>
    <col min="8962" max="8962" width="10.58203125" style="69" customWidth="1"/>
    <col min="8963" max="8963" width="11.08203125" style="69" customWidth="1"/>
    <col min="8964" max="8964" width="10" style="69"/>
    <col min="8965" max="8965" width="11.08203125" style="69" customWidth="1"/>
    <col min="8966" max="8966" width="11.58203125" style="69" customWidth="1"/>
    <col min="8967" max="8967" width="10" style="69"/>
    <col min="8968" max="8968" width="10.58203125" style="69" bestFit="1" customWidth="1"/>
    <col min="8969" max="8970" width="10" style="69"/>
    <col min="8971" max="8972" width="10.08203125" style="69" bestFit="1" customWidth="1"/>
    <col min="8973" max="9216" width="11" style="69"/>
    <col min="9217" max="9217" width="28.08203125" style="69" customWidth="1"/>
    <col min="9218" max="9218" width="10.58203125" style="69" customWidth="1"/>
    <col min="9219" max="9219" width="11.08203125" style="69" customWidth="1"/>
    <col min="9220" max="9220" width="10" style="69"/>
    <col min="9221" max="9221" width="11.08203125" style="69" customWidth="1"/>
    <col min="9222" max="9222" width="11.58203125" style="69" customWidth="1"/>
    <col min="9223" max="9223" width="10" style="69"/>
    <col min="9224" max="9224" width="10.58203125" style="69" bestFit="1" customWidth="1"/>
    <col min="9225" max="9226" width="10" style="69"/>
    <col min="9227" max="9228" width="10.08203125" style="69" bestFit="1" customWidth="1"/>
    <col min="9229" max="9472" width="10" style="69"/>
    <col min="9473" max="9473" width="28.08203125" style="69" customWidth="1"/>
    <col min="9474" max="9474" width="10.58203125" style="69" customWidth="1"/>
    <col min="9475" max="9475" width="11.08203125" style="69" customWidth="1"/>
    <col min="9476" max="9476" width="10" style="69"/>
    <col min="9477" max="9477" width="11.08203125" style="69" customWidth="1"/>
    <col min="9478" max="9478" width="11.58203125" style="69" customWidth="1"/>
    <col min="9479" max="9479" width="10" style="69"/>
    <col min="9480" max="9480" width="10.58203125" style="69" bestFit="1" customWidth="1"/>
    <col min="9481" max="9482" width="10" style="69"/>
    <col min="9483" max="9484" width="10.08203125" style="69" bestFit="1" customWidth="1"/>
    <col min="9485" max="9728" width="10" style="69"/>
    <col min="9729" max="9729" width="28.08203125" style="69" customWidth="1"/>
    <col min="9730" max="9730" width="10.58203125" style="69" customWidth="1"/>
    <col min="9731" max="9731" width="11.08203125" style="69" customWidth="1"/>
    <col min="9732" max="9732" width="10" style="69"/>
    <col min="9733" max="9733" width="11.08203125" style="69" customWidth="1"/>
    <col min="9734" max="9734" width="11.58203125" style="69" customWidth="1"/>
    <col min="9735" max="9735" width="10" style="69"/>
    <col min="9736" max="9736" width="10.58203125" style="69" bestFit="1" customWidth="1"/>
    <col min="9737" max="9738" width="10" style="69"/>
    <col min="9739" max="9740" width="10.08203125" style="69" bestFit="1" customWidth="1"/>
    <col min="9741" max="9984" width="10" style="69"/>
    <col min="9985" max="9985" width="28.08203125" style="69" customWidth="1"/>
    <col min="9986" max="9986" width="10.58203125" style="69" customWidth="1"/>
    <col min="9987" max="9987" width="11.08203125" style="69" customWidth="1"/>
    <col min="9988" max="9988" width="10" style="69"/>
    <col min="9989" max="9989" width="11.08203125" style="69" customWidth="1"/>
    <col min="9990" max="9990" width="11.58203125" style="69" customWidth="1"/>
    <col min="9991" max="9991" width="10" style="69"/>
    <col min="9992" max="9992" width="10.58203125" style="69" bestFit="1" customWidth="1"/>
    <col min="9993" max="9994" width="10" style="69"/>
    <col min="9995" max="9996" width="10.08203125" style="69" bestFit="1" customWidth="1"/>
    <col min="9997" max="10240" width="11" style="69"/>
    <col min="10241" max="10241" width="28.08203125" style="69" customWidth="1"/>
    <col min="10242" max="10242" width="10.58203125" style="69" customWidth="1"/>
    <col min="10243" max="10243" width="11.08203125" style="69" customWidth="1"/>
    <col min="10244" max="10244" width="10" style="69"/>
    <col min="10245" max="10245" width="11.08203125" style="69" customWidth="1"/>
    <col min="10246" max="10246" width="11.58203125" style="69" customWidth="1"/>
    <col min="10247" max="10247" width="10" style="69"/>
    <col min="10248" max="10248" width="10.58203125" style="69" bestFit="1" customWidth="1"/>
    <col min="10249" max="10250" width="10" style="69"/>
    <col min="10251" max="10252" width="10.08203125" style="69" bestFit="1" customWidth="1"/>
    <col min="10253" max="10496" width="10" style="69"/>
    <col min="10497" max="10497" width="28.08203125" style="69" customWidth="1"/>
    <col min="10498" max="10498" width="10.58203125" style="69" customWidth="1"/>
    <col min="10499" max="10499" width="11.08203125" style="69" customWidth="1"/>
    <col min="10500" max="10500" width="10" style="69"/>
    <col min="10501" max="10501" width="11.08203125" style="69" customWidth="1"/>
    <col min="10502" max="10502" width="11.58203125" style="69" customWidth="1"/>
    <col min="10503" max="10503" width="10" style="69"/>
    <col min="10504" max="10504" width="10.58203125" style="69" bestFit="1" customWidth="1"/>
    <col min="10505" max="10506" width="10" style="69"/>
    <col min="10507" max="10508" width="10.08203125" style="69" bestFit="1" customWidth="1"/>
    <col min="10509" max="10752" width="10" style="69"/>
    <col min="10753" max="10753" width="28.08203125" style="69" customWidth="1"/>
    <col min="10754" max="10754" width="10.58203125" style="69" customWidth="1"/>
    <col min="10755" max="10755" width="11.08203125" style="69" customWidth="1"/>
    <col min="10756" max="10756" width="10" style="69"/>
    <col min="10757" max="10757" width="11.08203125" style="69" customWidth="1"/>
    <col min="10758" max="10758" width="11.58203125" style="69" customWidth="1"/>
    <col min="10759" max="10759" width="10" style="69"/>
    <col min="10760" max="10760" width="10.58203125" style="69" bestFit="1" customWidth="1"/>
    <col min="10761" max="10762" width="10" style="69"/>
    <col min="10763" max="10764" width="10.08203125" style="69" bestFit="1" customWidth="1"/>
    <col min="10765" max="11008" width="10" style="69"/>
    <col min="11009" max="11009" width="28.08203125" style="69" customWidth="1"/>
    <col min="11010" max="11010" width="10.58203125" style="69" customWidth="1"/>
    <col min="11011" max="11011" width="11.08203125" style="69" customWidth="1"/>
    <col min="11012" max="11012" width="10" style="69"/>
    <col min="11013" max="11013" width="11.08203125" style="69" customWidth="1"/>
    <col min="11014" max="11014" width="11.58203125" style="69" customWidth="1"/>
    <col min="11015" max="11015" width="10" style="69"/>
    <col min="11016" max="11016" width="10.58203125" style="69" bestFit="1" customWidth="1"/>
    <col min="11017" max="11018" width="10" style="69"/>
    <col min="11019" max="11020" width="10.08203125" style="69" bestFit="1" customWidth="1"/>
    <col min="11021" max="11264" width="11" style="69"/>
    <col min="11265" max="11265" width="28.08203125" style="69" customWidth="1"/>
    <col min="11266" max="11266" width="10.58203125" style="69" customWidth="1"/>
    <col min="11267" max="11267" width="11.08203125" style="69" customWidth="1"/>
    <col min="11268" max="11268" width="10" style="69"/>
    <col min="11269" max="11269" width="11.08203125" style="69" customWidth="1"/>
    <col min="11270" max="11270" width="11.58203125" style="69" customWidth="1"/>
    <col min="11271" max="11271" width="10" style="69"/>
    <col min="11272" max="11272" width="10.58203125" style="69" bestFit="1" customWidth="1"/>
    <col min="11273" max="11274" width="10" style="69"/>
    <col min="11275" max="11276" width="10.08203125" style="69" bestFit="1" customWidth="1"/>
    <col min="11277" max="11520" width="10" style="69"/>
    <col min="11521" max="11521" width="28.08203125" style="69" customWidth="1"/>
    <col min="11522" max="11522" width="10.58203125" style="69" customWidth="1"/>
    <col min="11523" max="11523" width="11.08203125" style="69" customWidth="1"/>
    <col min="11524" max="11524" width="10" style="69"/>
    <col min="11525" max="11525" width="11.08203125" style="69" customWidth="1"/>
    <col min="11526" max="11526" width="11.58203125" style="69" customWidth="1"/>
    <col min="11527" max="11527" width="10" style="69"/>
    <col min="11528" max="11528" width="10.58203125" style="69" bestFit="1" customWidth="1"/>
    <col min="11529" max="11530" width="10" style="69"/>
    <col min="11531" max="11532" width="10.08203125" style="69" bestFit="1" customWidth="1"/>
    <col min="11533" max="11776" width="10" style="69"/>
    <col min="11777" max="11777" width="28.08203125" style="69" customWidth="1"/>
    <col min="11778" max="11778" width="10.58203125" style="69" customWidth="1"/>
    <col min="11779" max="11779" width="11.08203125" style="69" customWidth="1"/>
    <col min="11780" max="11780" width="10" style="69"/>
    <col min="11781" max="11781" width="11.08203125" style="69" customWidth="1"/>
    <col min="11782" max="11782" width="11.58203125" style="69" customWidth="1"/>
    <col min="11783" max="11783" width="10" style="69"/>
    <col min="11784" max="11784" width="10.58203125" style="69" bestFit="1" customWidth="1"/>
    <col min="11785" max="11786" width="10" style="69"/>
    <col min="11787" max="11788" width="10.08203125" style="69" bestFit="1" customWidth="1"/>
    <col min="11789" max="12032" width="10" style="69"/>
    <col min="12033" max="12033" width="28.08203125" style="69" customWidth="1"/>
    <col min="12034" max="12034" width="10.58203125" style="69" customWidth="1"/>
    <col min="12035" max="12035" width="11.08203125" style="69" customWidth="1"/>
    <col min="12036" max="12036" width="10" style="69"/>
    <col min="12037" max="12037" width="11.08203125" style="69" customWidth="1"/>
    <col min="12038" max="12038" width="11.58203125" style="69" customWidth="1"/>
    <col min="12039" max="12039" width="10" style="69"/>
    <col min="12040" max="12040" width="10.58203125" style="69" bestFit="1" customWidth="1"/>
    <col min="12041" max="12042" width="10" style="69"/>
    <col min="12043" max="12044" width="10.08203125" style="69" bestFit="1" customWidth="1"/>
    <col min="12045" max="12288" width="11" style="69"/>
    <col min="12289" max="12289" width="28.08203125" style="69" customWidth="1"/>
    <col min="12290" max="12290" width="10.58203125" style="69" customWidth="1"/>
    <col min="12291" max="12291" width="11.08203125" style="69" customWidth="1"/>
    <col min="12292" max="12292" width="10" style="69"/>
    <col min="12293" max="12293" width="11.08203125" style="69" customWidth="1"/>
    <col min="12294" max="12294" width="11.58203125" style="69" customWidth="1"/>
    <col min="12295" max="12295" width="10" style="69"/>
    <col min="12296" max="12296" width="10.58203125" style="69" bestFit="1" customWidth="1"/>
    <col min="12297" max="12298" width="10" style="69"/>
    <col min="12299" max="12300" width="10.08203125" style="69" bestFit="1" customWidth="1"/>
    <col min="12301" max="12544" width="10" style="69"/>
    <col min="12545" max="12545" width="28.08203125" style="69" customWidth="1"/>
    <col min="12546" max="12546" width="10.58203125" style="69" customWidth="1"/>
    <col min="12547" max="12547" width="11.08203125" style="69" customWidth="1"/>
    <col min="12548" max="12548" width="10" style="69"/>
    <col min="12549" max="12549" width="11.08203125" style="69" customWidth="1"/>
    <col min="12550" max="12550" width="11.58203125" style="69" customWidth="1"/>
    <col min="12551" max="12551" width="10" style="69"/>
    <col min="12552" max="12552" width="10.58203125" style="69" bestFit="1" customWidth="1"/>
    <col min="12553" max="12554" width="10" style="69"/>
    <col min="12555" max="12556" width="10.08203125" style="69" bestFit="1" customWidth="1"/>
    <col min="12557" max="12800" width="10" style="69"/>
    <col min="12801" max="12801" width="28.08203125" style="69" customWidth="1"/>
    <col min="12802" max="12802" width="10.58203125" style="69" customWidth="1"/>
    <col min="12803" max="12803" width="11.08203125" style="69" customWidth="1"/>
    <col min="12804" max="12804" width="10" style="69"/>
    <col min="12805" max="12805" width="11.08203125" style="69" customWidth="1"/>
    <col min="12806" max="12806" width="11.58203125" style="69" customWidth="1"/>
    <col min="12807" max="12807" width="10" style="69"/>
    <col min="12808" max="12808" width="10.58203125" style="69" bestFit="1" customWidth="1"/>
    <col min="12809" max="12810" width="10" style="69"/>
    <col min="12811" max="12812" width="10.08203125" style="69" bestFit="1" customWidth="1"/>
    <col min="12813" max="13056" width="10" style="69"/>
    <col min="13057" max="13057" width="28.08203125" style="69" customWidth="1"/>
    <col min="13058" max="13058" width="10.58203125" style="69" customWidth="1"/>
    <col min="13059" max="13059" width="11.08203125" style="69" customWidth="1"/>
    <col min="13060" max="13060" width="10" style="69"/>
    <col min="13061" max="13061" width="11.08203125" style="69" customWidth="1"/>
    <col min="13062" max="13062" width="11.58203125" style="69" customWidth="1"/>
    <col min="13063" max="13063" width="10" style="69"/>
    <col min="13064" max="13064" width="10.58203125" style="69" bestFit="1" customWidth="1"/>
    <col min="13065" max="13066" width="10" style="69"/>
    <col min="13067" max="13068" width="10.08203125" style="69" bestFit="1" customWidth="1"/>
    <col min="13069" max="13312" width="11" style="69"/>
    <col min="13313" max="13313" width="28.08203125" style="69" customWidth="1"/>
    <col min="13314" max="13314" width="10.58203125" style="69" customWidth="1"/>
    <col min="13315" max="13315" width="11.08203125" style="69" customWidth="1"/>
    <col min="13316" max="13316" width="10" style="69"/>
    <col min="13317" max="13317" width="11.08203125" style="69" customWidth="1"/>
    <col min="13318" max="13318" width="11.58203125" style="69" customWidth="1"/>
    <col min="13319" max="13319" width="10" style="69"/>
    <col min="13320" max="13320" width="10.58203125" style="69" bestFit="1" customWidth="1"/>
    <col min="13321" max="13322" width="10" style="69"/>
    <col min="13323" max="13324" width="10.08203125" style="69" bestFit="1" customWidth="1"/>
    <col min="13325" max="13568" width="10" style="69"/>
    <col min="13569" max="13569" width="28.08203125" style="69" customWidth="1"/>
    <col min="13570" max="13570" width="10.58203125" style="69" customWidth="1"/>
    <col min="13571" max="13571" width="11.08203125" style="69" customWidth="1"/>
    <col min="13572" max="13572" width="10" style="69"/>
    <col min="13573" max="13573" width="11.08203125" style="69" customWidth="1"/>
    <col min="13574" max="13574" width="11.58203125" style="69" customWidth="1"/>
    <col min="13575" max="13575" width="10" style="69"/>
    <col min="13576" max="13576" width="10.58203125" style="69" bestFit="1" customWidth="1"/>
    <col min="13577" max="13578" width="10" style="69"/>
    <col min="13579" max="13580" width="10.08203125" style="69" bestFit="1" customWidth="1"/>
    <col min="13581" max="13824" width="10" style="69"/>
    <col min="13825" max="13825" width="28.08203125" style="69" customWidth="1"/>
    <col min="13826" max="13826" width="10.58203125" style="69" customWidth="1"/>
    <col min="13827" max="13827" width="11.08203125" style="69" customWidth="1"/>
    <col min="13828" max="13828" width="10" style="69"/>
    <col min="13829" max="13829" width="11.08203125" style="69" customWidth="1"/>
    <col min="13830" max="13830" width="11.58203125" style="69" customWidth="1"/>
    <col min="13831" max="13831" width="10" style="69"/>
    <col min="13832" max="13832" width="10.58203125" style="69" bestFit="1" customWidth="1"/>
    <col min="13833" max="13834" width="10" style="69"/>
    <col min="13835" max="13836" width="10.08203125" style="69" bestFit="1" customWidth="1"/>
    <col min="13837" max="14080" width="10" style="69"/>
    <col min="14081" max="14081" width="28.08203125" style="69" customWidth="1"/>
    <col min="14082" max="14082" width="10.58203125" style="69" customWidth="1"/>
    <col min="14083" max="14083" width="11.08203125" style="69" customWidth="1"/>
    <col min="14084" max="14084" width="10" style="69"/>
    <col min="14085" max="14085" width="11.08203125" style="69" customWidth="1"/>
    <col min="14086" max="14086" width="11.58203125" style="69" customWidth="1"/>
    <col min="14087" max="14087" width="10" style="69"/>
    <col min="14088" max="14088" width="10.58203125" style="69" bestFit="1" customWidth="1"/>
    <col min="14089" max="14090" width="10" style="69"/>
    <col min="14091" max="14092" width="10.08203125" style="69" bestFit="1" customWidth="1"/>
    <col min="14093" max="14336" width="11" style="69"/>
    <col min="14337" max="14337" width="28.08203125" style="69" customWidth="1"/>
    <col min="14338" max="14338" width="10.58203125" style="69" customWidth="1"/>
    <col min="14339" max="14339" width="11.08203125" style="69" customWidth="1"/>
    <col min="14340" max="14340" width="10" style="69"/>
    <col min="14341" max="14341" width="11.08203125" style="69" customWidth="1"/>
    <col min="14342" max="14342" width="11.58203125" style="69" customWidth="1"/>
    <col min="14343" max="14343" width="10" style="69"/>
    <col min="14344" max="14344" width="10.58203125" style="69" bestFit="1" customWidth="1"/>
    <col min="14345" max="14346" width="10" style="69"/>
    <col min="14347" max="14348" width="10.08203125" style="69" bestFit="1" customWidth="1"/>
    <col min="14349" max="14592" width="10" style="69"/>
    <col min="14593" max="14593" width="28.08203125" style="69" customWidth="1"/>
    <col min="14594" max="14594" width="10.58203125" style="69" customWidth="1"/>
    <col min="14595" max="14595" width="11.08203125" style="69" customWidth="1"/>
    <col min="14596" max="14596" width="10" style="69"/>
    <col min="14597" max="14597" width="11.08203125" style="69" customWidth="1"/>
    <col min="14598" max="14598" width="11.58203125" style="69" customWidth="1"/>
    <col min="14599" max="14599" width="10" style="69"/>
    <col min="14600" max="14600" width="10.58203125" style="69" bestFit="1" customWidth="1"/>
    <col min="14601" max="14602" width="10" style="69"/>
    <col min="14603" max="14604" width="10.08203125" style="69" bestFit="1" customWidth="1"/>
    <col min="14605" max="14848" width="10" style="69"/>
    <col min="14849" max="14849" width="28.08203125" style="69" customWidth="1"/>
    <col min="14850" max="14850" width="10.58203125" style="69" customWidth="1"/>
    <col min="14851" max="14851" width="11.08203125" style="69" customWidth="1"/>
    <col min="14852" max="14852" width="10" style="69"/>
    <col min="14853" max="14853" width="11.08203125" style="69" customWidth="1"/>
    <col min="14854" max="14854" width="11.58203125" style="69" customWidth="1"/>
    <col min="14855" max="14855" width="10" style="69"/>
    <col min="14856" max="14856" width="10.58203125" style="69" bestFit="1" customWidth="1"/>
    <col min="14857" max="14858" width="10" style="69"/>
    <col min="14859" max="14860" width="10.08203125" style="69" bestFit="1" customWidth="1"/>
    <col min="14861" max="15104" width="10" style="69"/>
    <col min="15105" max="15105" width="28.08203125" style="69" customWidth="1"/>
    <col min="15106" max="15106" width="10.58203125" style="69" customWidth="1"/>
    <col min="15107" max="15107" width="11.08203125" style="69" customWidth="1"/>
    <col min="15108" max="15108" width="10" style="69"/>
    <col min="15109" max="15109" width="11.08203125" style="69" customWidth="1"/>
    <col min="15110" max="15110" width="11.58203125" style="69" customWidth="1"/>
    <col min="15111" max="15111" width="10" style="69"/>
    <col min="15112" max="15112" width="10.58203125" style="69" bestFit="1" customWidth="1"/>
    <col min="15113" max="15114" width="10" style="69"/>
    <col min="15115" max="15116" width="10.08203125" style="69" bestFit="1" customWidth="1"/>
    <col min="15117" max="15360" width="11" style="69"/>
    <col min="15361" max="15361" width="28.08203125" style="69" customWidth="1"/>
    <col min="15362" max="15362" width="10.58203125" style="69" customWidth="1"/>
    <col min="15363" max="15363" width="11.08203125" style="69" customWidth="1"/>
    <col min="15364" max="15364" width="10" style="69"/>
    <col min="15365" max="15365" width="11.08203125" style="69" customWidth="1"/>
    <col min="15366" max="15366" width="11.58203125" style="69" customWidth="1"/>
    <col min="15367" max="15367" width="10" style="69"/>
    <col min="15368" max="15368" width="10.58203125" style="69" bestFit="1" customWidth="1"/>
    <col min="15369" max="15370" width="10" style="69"/>
    <col min="15371" max="15372" width="10.08203125" style="69" bestFit="1" customWidth="1"/>
    <col min="15373" max="15616" width="10" style="69"/>
    <col min="15617" max="15617" width="28.08203125" style="69" customWidth="1"/>
    <col min="15618" max="15618" width="10.58203125" style="69" customWidth="1"/>
    <col min="15619" max="15619" width="11.08203125" style="69" customWidth="1"/>
    <col min="15620" max="15620" width="10" style="69"/>
    <col min="15621" max="15621" width="11.08203125" style="69" customWidth="1"/>
    <col min="15622" max="15622" width="11.58203125" style="69" customWidth="1"/>
    <col min="15623" max="15623" width="10" style="69"/>
    <col min="15624" max="15624" width="10.58203125" style="69" bestFit="1" customWidth="1"/>
    <col min="15625" max="15626" width="10" style="69"/>
    <col min="15627" max="15628" width="10.08203125" style="69" bestFit="1" customWidth="1"/>
    <col min="15629" max="15872" width="10" style="69"/>
    <col min="15873" max="15873" width="28.08203125" style="69" customWidth="1"/>
    <col min="15874" max="15874" width="10.58203125" style="69" customWidth="1"/>
    <col min="15875" max="15875" width="11.08203125" style="69" customWidth="1"/>
    <col min="15876" max="15876" width="10" style="69"/>
    <col min="15877" max="15877" width="11.08203125" style="69" customWidth="1"/>
    <col min="15878" max="15878" width="11.58203125" style="69" customWidth="1"/>
    <col min="15879" max="15879" width="10" style="69"/>
    <col min="15880" max="15880" width="10.58203125" style="69" bestFit="1" customWidth="1"/>
    <col min="15881" max="15882" width="10" style="69"/>
    <col min="15883" max="15884" width="10.08203125" style="69" bestFit="1" customWidth="1"/>
    <col min="15885" max="16128" width="10" style="69"/>
    <col min="16129" max="16129" width="28.08203125" style="69" customWidth="1"/>
    <col min="16130" max="16130" width="10.58203125" style="69" customWidth="1"/>
    <col min="16131" max="16131" width="11.08203125" style="69" customWidth="1"/>
    <col min="16132" max="16132" width="10" style="69"/>
    <col min="16133" max="16133" width="11.08203125" style="69" customWidth="1"/>
    <col min="16134" max="16134" width="11.58203125" style="69" customWidth="1"/>
    <col min="16135" max="16135" width="10" style="69"/>
    <col min="16136" max="16136" width="10.58203125" style="69" bestFit="1" customWidth="1"/>
    <col min="16137" max="16138" width="10" style="69"/>
    <col min="16139" max="16140" width="10.08203125" style="69" bestFit="1" customWidth="1"/>
    <col min="16141" max="16384" width="11" style="69"/>
  </cols>
  <sheetData>
    <row r="1" spans="1:9" ht="14" x14ac:dyDescent="0.3">
      <c r="A1" s="6" t="s">
        <v>5</v>
      </c>
      <c r="B1" s="3"/>
      <c r="C1" s="3"/>
      <c r="D1" s="3"/>
      <c r="E1" s="3"/>
      <c r="F1" s="3"/>
      <c r="G1" s="3"/>
      <c r="H1" s="3"/>
      <c r="I1"/>
    </row>
    <row r="2" spans="1:9" ht="15.5" x14ac:dyDescent="0.35">
      <c r="A2" s="2"/>
      <c r="B2" s="89"/>
      <c r="C2" s="3"/>
      <c r="D2" s="3"/>
      <c r="E2" s="3"/>
      <c r="F2" s="3"/>
      <c r="G2" s="3"/>
      <c r="H2" s="55" t="s">
        <v>149</v>
      </c>
      <c r="I2"/>
    </row>
    <row r="3" spans="1:9" ht="14" x14ac:dyDescent="0.3">
      <c r="A3" s="56"/>
      <c r="B3" s="786">
        <f>INDICE!A3</f>
        <v>46203</v>
      </c>
      <c r="C3" s="787"/>
      <c r="D3" s="787" t="s">
        <v>115</v>
      </c>
      <c r="E3" s="787"/>
      <c r="F3" s="787" t="s">
        <v>116</v>
      </c>
      <c r="G3" s="787"/>
      <c r="H3" s="787"/>
      <c r="I3"/>
    </row>
    <row r="4" spans="1:9" ht="14" x14ac:dyDescent="0.3">
      <c r="A4" s="66"/>
      <c r="B4" s="63" t="s">
        <v>47</v>
      </c>
      <c r="C4" s="63" t="s">
        <v>413</v>
      </c>
      <c r="D4" s="63" t="s">
        <v>47</v>
      </c>
      <c r="E4" s="82" t="s">
        <v>413</v>
      </c>
      <c r="F4" s="63" t="s">
        <v>47</v>
      </c>
      <c r="G4" s="64" t="s">
        <v>413</v>
      </c>
      <c r="H4" s="64" t="s">
        <v>119</v>
      </c>
      <c r="I4"/>
    </row>
    <row r="5" spans="1:9" ht="14" x14ac:dyDescent="0.3">
      <c r="A5" s="3" t="s">
        <v>503</v>
      </c>
      <c r="B5" s="300">
        <v>150.73181</v>
      </c>
      <c r="C5" s="72">
        <v>33.766606033278094</v>
      </c>
      <c r="D5" s="71">
        <v>934.66654000000005</v>
      </c>
      <c r="E5" s="329">
        <v>-2.8793132150574037</v>
      </c>
      <c r="F5" s="71">
        <v>1920.3253200000001</v>
      </c>
      <c r="G5" s="72">
        <v>-0.72903669338409305</v>
      </c>
      <c r="H5" s="303">
        <v>3.1963563658155518</v>
      </c>
      <c r="I5"/>
    </row>
    <row r="6" spans="1:9" ht="14" x14ac:dyDescent="0.3">
      <c r="A6" s="3" t="s">
        <v>48</v>
      </c>
      <c r="B6" s="301">
        <v>687.41034999999943</v>
      </c>
      <c r="C6" s="59">
        <v>11.985837735452851</v>
      </c>
      <c r="D6" s="58">
        <v>3553.1946100000005</v>
      </c>
      <c r="E6" s="59">
        <v>7.2908928442961765</v>
      </c>
      <c r="F6" s="58">
        <v>7271.0474599999989</v>
      </c>
      <c r="G6" s="59">
        <v>7.6810704656548756</v>
      </c>
      <c r="H6" s="304">
        <v>12.102563348442438</v>
      </c>
      <c r="I6"/>
    </row>
    <row r="7" spans="1:9" ht="14" x14ac:dyDescent="0.3">
      <c r="A7" s="3" t="s">
        <v>49</v>
      </c>
      <c r="B7" s="301">
        <v>730.16831000000002</v>
      </c>
      <c r="C7" s="59">
        <v>5.2082884560115748</v>
      </c>
      <c r="D7" s="58">
        <v>3776.4180800000008</v>
      </c>
      <c r="E7" s="59">
        <v>4.7161053053654749</v>
      </c>
      <c r="F7" s="58">
        <v>7914.3837500000009</v>
      </c>
      <c r="G7" s="59">
        <v>4.7368830838819562</v>
      </c>
      <c r="H7" s="304">
        <v>13.1733881844664</v>
      </c>
      <c r="I7"/>
    </row>
    <row r="8" spans="1:9" ht="14" x14ac:dyDescent="0.3">
      <c r="A8" s="3" t="s">
        <v>120</v>
      </c>
      <c r="B8" s="301">
        <v>2636.4525300000028</v>
      </c>
      <c r="C8" s="59">
        <v>2.0958441073530123</v>
      </c>
      <c r="D8" s="58">
        <v>14954.35651</v>
      </c>
      <c r="E8" s="59">
        <v>-1.8639390035016628</v>
      </c>
      <c r="F8" s="58">
        <v>30396.632849999995</v>
      </c>
      <c r="G8" s="240">
        <v>0.6169616178334818</v>
      </c>
      <c r="H8" s="304">
        <v>50.594797609321532</v>
      </c>
      <c r="I8"/>
    </row>
    <row r="9" spans="1:9" ht="14" x14ac:dyDescent="0.3">
      <c r="A9" s="3" t="s">
        <v>121</v>
      </c>
      <c r="B9" s="301">
        <v>641.20241999999996</v>
      </c>
      <c r="C9" s="59">
        <v>17.387285243820365</v>
      </c>
      <c r="D9" s="58">
        <v>3744.3861399999996</v>
      </c>
      <c r="E9" s="59">
        <v>-4.3217599881665674</v>
      </c>
      <c r="F9" s="58">
        <v>7541.1785500000005</v>
      </c>
      <c r="G9" s="73">
        <v>-7.825445852007908</v>
      </c>
      <c r="H9" s="304">
        <v>12.552193012819407</v>
      </c>
      <c r="I9"/>
    </row>
    <row r="10" spans="1:9" ht="14" x14ac:dyDescent="0.3">
      <c r="A10" s="3" t="s">
        <v>577</v>
      </c>
      <c r="B10" s="301">
        <v>506.46699999999998</v>
      </c>
      <c r="C10" s="329">
        <v>17.348560677677067</v>
      </c>
      <c r="D10" s="58">
        <v>2658.1709279567935</v>
      </c>
      <c r="E10" s="59">
        <v>15.082746792103418</v>
      </c>
      <c r="F10" s="58">
        <v>5035.0059279567931</v>
      </c>
      <c r="G10" s="59">
        <v>1.7879878581688344</v>
      </c>
      <c r="H10" s="304">
        <v>8.3807014791346575</v>
      </c>
      <c r="I10"/>
    </row>
    <row r="11" spans="1:9" ht="14" x14ac:dyDescent="0.3">
      <c r="A11" s="60" t="s">
        <v>578</v>
      </c>
      <c r="B11" s="61">
        <v>5352.4324200000019</v>
      </c>
      <c r="C11" s="62">
        <v>7.4636239121362564</v>
      </c>
      <c r="D11" s="61">
        <v>29621.192807956795</v>
      </c>
      <c r="E11" s="62">
        <v>0.95097650581214421</v>
      </c>
      <c r="F11" s="61">
        <v>60078.573857956799</v>
      </c>
      <c r="G11" s="62">
        <v>0.83430432271566146</v>
      </c>
      <c r="H11" s="62">
        <v>100</v>
      </c>
      <c r="I11"/>
    </row>
    <row r="12" spans="1:9" ht="14" x14ac:dyDescent="0.3">
      <c r="A12" s="3"/>
      <c r="B12" s="3"/>
      <c r="C12" s="3"/>
      <c r="D12" s="3"/>
      <c r="E12" s="3"/>
      <c r="F12" s="3"/>
      <c r="G12" s="3"/>
      <c r="H12" s="79" t="s">
        <v>217</v>
      </c>
      <c r="I12"/>
    </row>
    <row r="13" spans="1:9" ht="14" x14ac:dyDescent="0.3">
      <c r="A13" s="80" t="s">
        <v>471</v>
      </c>
      <c r="B13" s="3"/>
      <c r="C13" s="3"/>
      <c r="D13" s="3"/>
      <c r="E13" s="3"/>
      <c r="F13" s="3"/>
      <c r="G13" s="3"/>
      <c r="H13" s="3"/>
      <c r="I13"/>
    </row>
    <row r="14" spans="1:9" ht="14" x14ac:dyDescent="0.3">
      <c r="A14" s="80" t="s">
        <v>414</v>
      </c>
      <c r="B14" s="58"/>
      <c r="C14" s="3"/>
      <c r="D14" s="3"/>
      <c r="E14" s="3"/>
      <c r="F14" s="3"/>
      <c r="G14" s="3"/>
      <c r="H14" s="3"/>
      <c r="I14"/>
    </row>
    <row r="15" spans="1:9" ht="14" x14ac:dyDescent="0.3">
      <c r="A15" s="80" t="s">
        <v>415</v>
      </c>
      <c r="B15" s="3"/>
      <c r="C15" s="3"/>
      <c r="D15" s="3"/>
      <c r="E15" s="3"/>
      <c r="F15" s="3"/>
      <c r="G15" s="3"/>
      <c r="H15" s="3"/>
      <c r="I15"/>
    </row>
    <row r="16" spans="1:9" ht="14" x14ac:dyDescent="0.3">
      <c r="A16" s="133" t="s">
        <v>524</v>
      </c>
      <c r="B16" s="3"/>
      <c r="C16" s="3"/>
      <c r="D16" s="3"/>
      <c r="E16" s="3"/>
      <c r="F16" s="3"/>
      <c r="G16" s="3"/>
      <c r="H16" s="3"/>
      <c r="I16"/>
    </row>
    <row r="17" spans="2:9" ht="14" x14ac:dyDescent="0.3">
      <c r="B17" s="3"/>
      <c r="C17" s="3"/>
      <c r="D17" s="3"/>
      <c r="E17" s="3"/>
      <c r="F17" s="3"/>
      <c r="G17" s="3"/>
      <c r="H17" s="3"/>
      <c r="I17"/>
    </row>
  </sheetData>
  <mergeCells count="3">
    <mergeCell ref="B3:C3"/>
    <mergeCell ref="D3:E3"/>
    <mergeCell ref="F3:H3"/>
  </mergeCells>
  <conditionalFormatting sqref="C10">
    <cfRule type="cellIs" dxfId="265" priority="10" operator="equal">
      <formula>0</formula>
    </cfRule>
    <cfRule type="cellIs" dxfId="264" priority="11" operator="between">
      <formula>0</formula>
      <formula>0.5</formula>
    </cfRule>
  </conditionalFormatting>
  <conditionalFormatting sqref="E5">
    <cfRule type="cellIs" dxfId="263" priority="1" operator="equal">
      <formula>0</formula>
    </cfRule>
    <cfRule type="cellIs" dxfId="262" priority="2" operator="between">
      <formula>0</formula>
      <formula>0.5</formula>
    </cfRule>
  </conditionalFormatting>
  <conditionalFormatting sqref="G8">
    <cfRule type="cellIs" dxfId="261" priority="3" operator="between">
      <formula>-0.05</formula>
      <formula>0</formula>
    </cfRule>
  </conditionalFormatting>
  <pageMargins left="0.74803149606299213" right="0.74803149606299213" top="0.98425196850393704" bottom="0.98425196850393704" header="0" footer="0"/>
  <pageSetup paperSize="9" scale="98" orientation="landscape" horizontalDpi="1200" verticalDpi="1200"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Hoja50"/>
  <dimension ref="A1:M10"/>
  <sheetViews>
    <sheetView workbookViewId="0">
      <selection activeCell="E15" sqref="E15"/>
    </sheetView>
  </sheetViews>
  <sheetFormatPr baseColWidth="10" defaultColWidth="11" defaultRowHeight="14" x14ac:dyDescent="0.3"/>
  <cols>
    <col min="1" max="1" width="26.58203125" style="1" customWidth="1"/>
    <col min="2" max="13" width="8.58203125" style="1" customWidth="1"/>
    <col min="14" max="16384" width="11" style="1"/>
  </cols>
  <sheetData>
    <row r="1" spans="1:13" x14ac:dyDescent="0.3">
      <c r="A1" s="158" t="s">
        <v>355</v>
      </c>
    </row>
    <row r="2" spans="1:13" x14ac:dyDescent="0.3">
      <c r="A2" s="158"/>
      <c r="M2" s="161"/>
    </row>
    <row r="3" spans="1:13" x14ac:dyDescent="0.3">
      <c r="A3" s="190"/>
      <c r="B3" s="145">
        <v>2025</v>
      </c>
      <c r="C3" s="145" t="s">
        <v>501</v>
      </c>
      <c r="D3" s="145" t="s">
        <v>501</v>
      </c>
      <c r="E3" s="145" t="s">
        <v>501</v>
      </c>
      <c r="F3" s="145" t="s">
        <v>501</v>
      </c>
      <c r="G3" s="145" t="s">
        <v>501</v>
      </c>
      <c r="H3" s="145">
        <v>2026</v>
      </c>
      <c r="I3" s="145" t="s">
        <v>501</v>
      </c>
      <c r="J3" s="145" t="s">
        <v>501</v>
      </c>
      <c r="K3" s="145" t="s">
        <v>501</v>
      </c>
      <c r="L3" s="145" t="s">
        <v>501</v>
      </c>
      <c r="M3" s="145" t="s">
        <v>501</v>
      </c>
    </row>
    <row r="4" spans="1:13" x14ac:dyDescent="0.3">
      <c r="B4" s="535">
        <v>45839</v>
      </c>
      <c r="C4" s="535">
        <v>45870</v>
      </c>
      <c r="D4" s="535">
        <v>45901</v>
      </c>
      <c r="E4" s="535">
        <v>45931</v>
      </c>
      <c r="F4" s="535">
        <v>45962</v>
      </c>
      <c r="G4" s="535">
        <v>45992</v>
      </c>
      <c r="H4" s="535">
        <v>46023</v>
      </c>
      <c r="I4" s="535">
        <v>46054</v>
      </c>
      <c r="J4" s="535">
        <v>46082</v>
      </c>
      <c r="K4" s="535">
        <v>46113</v>
      </c>
      <c r="L4" s="535">
        <v>46143</v>
      </c>
      <c r="M4" s="535">
        <v>46174</v>
      </c>
    </row>
    <row r="5" spans="1:13" x14ac:dyDescent="0.3">
      <c r="A5" s="550" t="s">
        <v>531</v>
      </c>
      <c r="B5" s="537">
        <v>3.2009090909090911</v>
      </c>
      <c r="C5" s="537">
        <v>2.9118571428571429</v>
      </c>
      <c r="D5" s="537">
        <v>2.9734285714285713</v>
      </c>
      <c r="E5" s="537">
        <v>3.1854782608695662</v>
      </c>
      <c r="F5" s="537">
        <v>3.793705882352941</v>
      </c>
      <c r="G5" s="537">
        <v>4.2611428571428576</v>
      </c>
      <c r="H5" s="537">
        <v>7.7184210526315775</v>
      </c>
      <c r="I5" s="537">
        <v>3.6206842105263162</v>
      </c>
      <c r="J5" s="537">
        <v>3.0563636363636366</v>
      </c>
      <c r="K5" s="537">
        <v>2.7665714285714285</v>
      </c>
      <c r="L5" s="537">
        <v>2.9388000000000005</v>
      </c>
      <c r="M5" s="537">
        <v>3.1450952380952373</v>
      </c>
    </row>
    <row r="6" spans="1:13" x14ac:dyDescent="0.3">
      <c r="A6" s="18" t="s">
        <v>532</v>
      </c>
      <c r="B6" s="537">
        <v>81.250434782608693</v>
      </c>
      <c r="C6" s="537">
        <v>79.369500000000002</v>
      </c>
      <c r="D6" s="537">
        <v>79.22136363636362</v>
      </c>
      <c r="E6" s="537">
        <v>78.314782608695666</v>
      </c>
      <c r="F6" s="537">
        <v>76.158000000000001</v>
      </c>
      <c r="G6" s="537">
        <v>71.064285714285717</v>
      </c>
      <c r="H6" s="537">
        <v>90.159523809523805</v>
      </c>
      <c r="I6" s="537">
        <v>79.463999999999999</v>
      </c>
      <c r="J6" s="537">
        <v>131.39999999999998</v>
      </c>
      <c r="K6" s="537">
        <v>111.4555</v>
      </c>
      <c r="L6" s="537">
        <v>117.34950000000001</v>
      </c>
      <c r="M6" s="537">
        <v>109.41863636363637</v>
      </c>
    </row>
    <row r="7" spans="1:13" x14ac:dyDescent="0.3">
      <c r="A7" s="512" t="s">
        <v>533</v>
      </c>
      <c r="B7" s="537">
        <v>33.527826086956523</v>
      </c>
      <c r="C7" s="537">
        <v>32.15428571428572</v>
      </c>
      <c r="D7" s="537">
        <v>32.050454545454549</v>
      </c>
      <c r="E7" s="537">
        <v>31.918260869565223</v>
      </c>
      <c r="F7" s="537">
        <v>30.582500000000003</v>
      </c>
      <c r="G7" s="537">
        <v>27.576499999999999</v>
      </c>
      <c r="H7" s="537">
        <v>34.841904761904772</v>
      </c>
      <c r="I7" s="537">
        <v>32.618499999999997</v>
      </c>
      <c r="J7" s="537">
        <v>52.649545454545461</v>
      </c>
      <c r="K7" s="537">
        <v>45.173157894736839</v>
      </c>
      <c r="L7" s="537">
        <v>47.445714285714288</v>
      </c>
      <c r="M7" s="576">
        <v>44.809999999999995</v>
      </c>
    </row>
    <row r="8" spans="1:13" x14ac:dyDescent="0.3">
      <c r="A8" s="439" t="s">
        <v>534</v>
      </c>
      <c r="B8" s="577">
        <v>34.004516129032254</v>
      </c>
      <c r="C8" s="577">
        <v>32.44903225806452</v>
      </c>
      <c r="D8" s="577">
        <v>31.841000000000005</v>
      </c>
      <c r="E8" s="577">
        <v>31.201935483870979</v>
      </c>
      <c r="F8" s="577">
        <v>30.107333333333337</v>
      </c>
      <c r="G8" s="577">
        <v>27.964516129032269</v>
      </c>
      <c r="H8" s="577">
        <v>35.795161290322582</v>
      </c>
      <c r="I8" s="577">
        <v>31.372500000000002</v>
      </c>
      <c r="J8" s="577">
        <v>52.212258064516135</v>
      </c>
      <c r="K8" s="577">
        <v>44.321666666666651</v>
      </c>
      <c r="L8" s="577">
        <v>46.170645161290317</v>
      </c>
      <c r="M8" s="577">
        <v>45.027000000000008</v>
      </c>
    </row>
    <row r="9" spans="1:13" x14ac:dyDescent="0.3">
      <c r="M9" s="161" t="s">
        <v>535</v>
      </c>
    </row>
    <row r="10" spans="1:13" x14ac:dyDescent="0.3">
      <c r="A10" s="442"/>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Hoja51"/>
  <dimension ref="A1:BS11"/>
  <sheetViews>
    <sheetView workbookViewId="0"/>
  </sheetViews>
  <sheetFormatPr baseColWidth="10" defaultColWidth="11" defaultRowHeight="14" x14ac:dyDescent="0.3"/>
  <cols>
    <col min="1" max="1" width="19.58203125" style="1" customWidth="1"/>
    <col min="2" max="2" width="11" style="1"/>
    <col min="3" max="3" width="12.08203125" style="1" customWidth="1"/>
    <col min="4" max="4" width="11" style="1"/>
    <col min="5" max="5" width="12.08203125" style="1" customWidth="1"/>
    <col min="6" max="6" width="11" style="1"/>
    <col min="7" max="7" width="12.08203125" style="1" customWidth="1"/>
    <col min="8" max="9" width="10.58203125" style="1" customWidth="1"/>
    <col min="10" max="16384" width="11" style="1"/>
  </cols>
  <sheetData>
    <row r="1" spans="1:71" s="16" customFormat="1" ht="13" x14ac:dyDescent="0.3">
      <c r="A1" s="15" t="s">
        <v>39</v>
      </c>
    </row>
    <row r="2" spans="1:71" s="13" customFormat="1" ht="15.5" x14ac:dyDescent="0.35">
      <c r="A2" s="12"/>
      <c r="B2" s="242"/>
      <c r="H2" s="244"/>
      <c r="I2" s="243" t="s">
        <v>149</v>
      </c>
    </row>
    <row r="3" spans="1:71" s="69" customFormat="1" ht="13" x14ac:dyDescent="0.25">
      <c r="A3" s="70"/>
      <c r="B3" s="831">
        <f>INDICE!A3</f>
        <v>46203</v>
      </c>
      <c r="C3" s="832">
        <v>41671</v>
      </c>
      <c r="D3" s="831">
        <f>DATE(YEAR(B3),MONTH(B3)-1,1)</f>
        <v>46143</v>
      </c>
      <c r="E3" s="832"/>
      <c r="F3" s="831">
        <f>DATE(YEAR(B3)-1,MONTH(B3),1)</f>
        <v>45809</v>
      </c>
      <c r="G3" s="832"/>
      <c r="H3" s="781" t="s">
        <v>413</v>
      </c>
      <c r="I3" s="781"/>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1:71" s="69" customFormat="1" ht="13" x14ac:dyDescent="0.3">
      <c r="A4" s="66"/>
      <c r="B4" s="184" t="s">
        <v>47</v>
      </c>
      <c r="C4" s="184" t="s">
        <v>106</v>
      </c>
      <c r="D4" s="184" t="s">
        <v>47</v>
      </c>
      <c r="E4" s="184" t="s">
        <v>106</v>
      </c>
      <c r="F4" s="184" t="s">
        <v>47</v>
      </c>
      <c r="G4" s="184" t="s">
        <v>106</v>
      </c>
      <c r="H4" s="623">
        <f>D3</f>
        <v>46143</v>
      </c>
      <c r="I4" s="280">
        <f>F3</f>
        <v>45809</v>
      </c>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1:71" s="13" customFormat="1" ht="15.5" x14ac:dyDescent="0.35">
      <c r="A5" s="241" t="s">
        <v>357</v>
      </c>
      <c r="B5" s="234">
        <v>5819.2539999999999</v>
      </c>
      <c r="C5" s="444">
        <v>37.80150974679681</v>
      </c>
      <c r="D5" s="234">
        <v>6399.1549999999997</v>
      </c>
      <c r="E5" s="444">
        <v>38.486664504312614</v>
      </c>
      <c r="F5" s="234">
        <v>5309.2950000000001</v>
      </c>
      <c r="G5" s="444">
        <v>35.855151884289853</v>
      </c>
      <c r="H5" s="625">
        <v>-9.0621496119409493</v>
      </c>
      <c r="I5" s="240">
        <v>9.6050228891029743</v>
      </c>
      <c r="K5" s="239"/>
    </row>
    <row r="6" spans="1:71" s="13" customFormat="1" ht="15.5" x14ac:dyDescent="0.35">
      <c r="A6" s="16" t="s">
        <v>117</v>
      </c>
      <c r="B6" s="234">
        <v>9574.9830000000002</v>
      </c>
      <c r="C6" s="444">
        <v>62.198490253203197</v>
      </c>
      <c r="D6" s="234">
        <v>10227.786</v>
      </c>
      <c r="E6" s="444">
        <v>61.513335495687393</v>
      </c>
      <c r="F6" s="234">
        <v>9498.3259999999991</v>
      </c>
      <c r="G6" s="444">
        <v>64.144848115710147</v>
      </c>
      <c r="H6" s="741">
        <v>-6.3826423431229395</v>
      </c>
      <c r="I6" s="240">
        <v>0.80705800158892282</v>
      </c>
      <c r="K6" s="239"/>
    </row>
    <row r="7" spans="1:71" s="69" customFormat="1" ht="13" x14ac:dyDescent="0.3">
      <c r="A7" s="76" t="s">
        <v>114</v>
      </c>
      <c r="B7" s="77">
        <v>15394.236999999999</v>
      </c>
      <c r="C7" s="78">
        <v>100</v>
      </c>
      <c r="D7" s="77">
        <v>16626.940999999999</v>
      </c>
      <c r="E7" s="78">
        <v>100</v>
      </c>
      <c r="F7" s="77">
        <v>14807.620999999999</v>
      </c>
      <c r="G7" s="78">
        <v>100</v>
      </c>
      <c r="H7" s="78">
        <v>-7.4138953160415966</v>
      </c>
      <c r="I7" s="626">
        <v>3.961581674733571</v>
      </c>
      <c r="J7" s="3"/>
      <c r="K7" s="3"/>
      <c r="L7" s="3"/>
      <c r="M7" s="3"/>
      <c r="N7" s="3"/>
      <c r="O7" s="3"/>
      <c r="P7" s="3"/>
      <c r="Q7" s="3"/>
      <c r="R7" s="3"/>
      <c r="S7" s="3"/>
      <c r="T7" s="3"/>
      <c r="U7" s="3"/>
      <c r="V7" s="3"/>
      <c r="W7" s="3"/>
      <c r="X7" s="3"/>
      <c r="Y7" s="3"/>
      <c r="Z7" s="3"/>
      <c r="AA7" s="3"/>
      <c r="AB7" s="3"/>
      <c r="AC7" s="3"/>
      <c r="AD7" s="3"/>
      <c r="AE7" s="3"/>
      <c r="AF7" s="3"/>
      <c r="AG7" s="3"/>
      <c r="AH7" s="3"/>
      <c r="AI7" s="3"/>
      <c r="AJ7" s="3"/>
      <c r="AK7" s="3"/>
    </row>
    <row r="8" spans="1:71" ht="15.5" x14ac:dyDescent="0.35">
      <c r="A8" s="237"/>
      <c r="I8" s="161" t="s">
        <v>217</v>
      </c>
      <c r="J8" s="13"/>
      <c r="K8" s="239"/>
      <c r="L8" s="13"/>
      <c r="M8" s="13"/>
      <c r="N8" s="13"/>
      <c r="O8" s="13"/>
      <c r="P8" s="13"/>
      <c r="Q8" s="13"/>
      <c r="R8" s="13"/>
      <c r="S8" s="13"/>
      <c r="T8" s="13"/>
      <c r="U8" s="13"/>
      <c r="V8" s="13"/>
      <c r="W8" s="13"/>
      <c r="X8" s="13"/>
      <c r="Y8" s="13"/>
      <c r="Z8" s="13"/>
      <c r="AA8" s="13"/>
      <c r="AB8" s="13"/>
      <c r="AC8" s="13"/>
      <c r="AD8" s="13"/>
      <c r="AE8" s="13"/>
      <c r="AF8" s="13"/>
      <c r="AG8" s="13"/>
      <c r="AH8" s="13"/>
      <c r="AI8" s="13"/>
      <c r="AJ8" s="13"/>
      <c r="AK8" s="13"/>
    </row>
    <row r="9" spans="1:71" s="236" customFormat="1" ht="13" x14ac:dyDescent="0.3">
      <c r="A9" s="442" t="s">
        <v>485</v>
      </c>
      <c r="B9" s="237"/>
      <c r="C9" s="238"/>
      <c r="D9" s="237"/>
      <c r="E9" s="237"/>
      <c r="F9" s="237"/>
      <c r="G9" s="237"/>
      <c r="H9" s="237"/>
      <c r="I9" s="237"/>
      <c r="J9" s="237"/>
      <c r="K9" s="237"/>
      <c r="L9" s="237"/>
    </row>
    <row r="10" spans="1:71" x14ac:dyDescent="0.3">
      <c r="A10" s="443" t="s">
        <v>456</v>
      </c>
    </row>
    <row r="11" spans="1:71" x14ac:dyDescent="0.3">
      <c r="A11" s="442" t="s">
        <v>524</v>
      </c>
    </row>
  </sheetData>
  <mergeCells count="4">
    <mergeCell ref="B3:C3"/>
    <mergeCell ref="D3:E3"/>
    <mergeCell ref="F3:G3"/>
    <mergeCell ref="H3:I3"/>
  </mergeCells>
  <conditionalFormatting sqref="H6">
    <cfRule type="cellIs" dxfId="12" priority="1" operator="equal">
      <formula>0</formula>
    </cfRule>
    <cfRule type="cellIs" dxfId="11" priority="2" operator="between">
      <formula>-0.49</formula>
      <formula>0.49</formula>
    </cfRule>
  </conditionalFormatting>
  <conditionalFormatting sqref="I5">
    <cfRule type="cellIs" dxfId="10" priority="3" operator="between">
      <formula>-0.05</formula>
      <formula>0</formula>
    </cfRule>
  </conditionalFormatting>
  <pageMargins left="0.7" right="0.7" top="0.75" bottom="0.75"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Hoja52"/>
  <dimension ref="A1:BS12"/>
  <sheetViews>
    <sheetView workbookViewId="0">
      <selection activeCell="C12" sqref="C12"/>
    </sheetView>
  </sheetViews>
  <sheetFormatPr baseColWidth="10" defaultColWidth="11" defaultRowHeight="14" x14ac:dyDescent="0.3"/>
  <cols>
    <col min="1" max="1" width="26.5" style="1" customWidth="1"/>
    <col min="2" max="2" width="9.58203125" style="1" customWidth="1"/>
    <col min="3" max="3" width="12.08203125" style="1" customWidth="1"/>
    <col min="4" max="4" width="9.58203125" style="1" customWidth="1"/>
    <col min="5" max="5" width="12.08203125" style="1" customWidth="1"/>
    <col min="6" max="6" width="9.58203125" style="1" customWidth="1"/>
    <col min="7" max="7" width="12.08203125" style="1" customWidth="1"/>
    <col min="8" max="9" width="11" style="1" customWidth="1"/>
    <col min="10" max="16384" width="11" style="1"/>
  </cols>
  <sheetData>
    <row r="1" spans="1:71" s="16" customFormat="1" ht="13" x14ac:dyDescent="0.3">
      <c r="A1" s="15" t="s">
        <v>41</v>
      </c>
    </row>
    <row r="2" spans="1:71" s="13" customFormat="1" ht="15.5" x14ac:dyDescent="0.35">
      <c r="A2" s="12"/>
      <c r="B2" s="242"/>
      <c r="H2" s="244"/>
      <c r="I2" s="243" t="s">
        <v>149</v>
      </c>
    </row>
    <row r="3" spans="1:71" s="69" customFormat="1" ht="13" x14ac:dyDescent="0.25">
      <c r="A3" s="70"/>
      <c r="B3" s="831">
        <f>INDICE!A3</f>
        <v>46203</v>
      </c>
      <c r="C3" s="832">
        <v>41671</v>
      </c>
      <c r="D3" s="831">
        <f>DATE(YEAR(B3),MONTH(B3)-1,1)</f>
        <v>46143</v>
      </c>
      <c r="E3" s="832"/>
      <c r="F3" s="831">
        <f>DATE(YEAR(B3)-1,MONTH(B3),1)</f>
        <v>45809</v>
      </c>
      <c r="G3" s="832"/>
      <c r="H3" s="781" t="s">
        <v>413</v>
      </c>
      <c r="I3" s="781"/>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1:71" s="69" customFormat="1" ht="13" x14ac:dyDescent="0.3">
      <c r="A4" s="66"/>
      <c r="B4" s="184" t="s">
        <v>47</v>
      </c>
      <c r="C4" s="184" t="s">
        <v>106</v>
      </c>
      <c r="D4" s="184" t="s">
        <v>47</v>
      </c>
      <c r="E4" s="184" t="s">
        <v>106</v>
      </c>
      <c r="F4" s="184" t="s">
        <v>47</v>
      </c>
      <c r="G4" s="184" t="s">
        <v>106</v>
      </c>
      <c r="H4" s="280">
        <f>D3</f>
        <v>46143</v>
      </c>
      <c r="I4" s="280">
        <f>F3</f>
        <v>45809</v>
      </c>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1:71" s="13" customFormat="1" ht="15.5" x14ac:dyDescent="0.35">
      <c r="A5" s="241" t="s">
        <v>458</v>
      </c>
      <c r="B5" s="234">
        <v>5534.1009999999997</v>
      </c>
      <c r="C5" s="444">
        <v>37.299166701611242</v>
      </c>
      <c r="D5" s="234">
        <v>5534.0870000000004</v>
      </c>
      <c r="E5" s="444">
        <v>33.938524076334744</v>
      </c>
      <c r="F5" s="234">
        <v>5525.5140000000001</v>
      </c>
      <c r="G5" s="444">
        <v>39.304228249175196</v>
      </c>
      <c r="H5" s="73">
        <v>2.5297759141145045E-4</v>
      </c>
      <c r="I5" s="437">
        <v>0.15540635676607703</v>
      </c>
      <c r="K5" s="239"/>
    </row>
    <row r="6" spans="1:71" s="13" customFormat="1" ht="15.5" x14ac:dyDescent="0.35">
      <c r="A6" s="16" t="s">
        <v>507</v>
      </c>
      <c r="B6" s="234">
        <v>9302.9623700000047</v>
      </c>
      <c r="C6" s="444">
        <v>62.700833298388773</v>
      </c>
      <c r="D6" s="234">
        <v>10772.122980000007</v>
      </c>
      <c r="E6" s="444">
        <v>66.06147592366527</v>
      </c>
      <c r="F6" s="234">
        <v>8532.8055400000067</v>
      </c>
      <c r="G6" s="444">
        <v>60.69577175082479</v>
      </c>
      <c r="H6" s="394">
        <v>-13.638542864091974</v>
      </c>
      <c r="I6" s="437">
        <v>9.0258336064224611</v>
      </c>
      <c r="K6" s="239"/>
    </row>
    <row r="7" spans="1:71" s="69" customFormat="1" ht="13" x14ac:dyDescent="0.3">
      <c r="A7" s="76" t="s">
        <v>114</v>
      </c>
      <c r="B7" s="77">
        <v>14837.063370000003</v>
      </c>
      <c r="C7" s="78">
        <v>100</v>
      </c>
      <c r="D7" s="77">
        <v>16306.209980000007</v>
      </c>
      <c r="E7" s="78">
        <v>100</v>
      </c>
      <c r="F7" s="77">
        <v>14058.319540000008</v>
      </c>
      <c r="G7" s="78">
        <v>100</v>
      </c>
      <c r="H7" s="78">
        <v>-9.009736853640117</v>
      </c>
      <c r="I7" s="78">
        <v>5.5393806335404676</v>
      </c>
      <c r="J7" s="3"/>
      <c r="K7" s="3"/>
      <c r="L7" s="3"/>
      <c r="M7" s="3"/>
      <c r="N7" s="3"/>
      <c r="O7" s="3"/>
      <c r="P7" s="3"/>
      <c r="Q7" s="3"/>
      <c r="R7" s="3"/>
      <c r="S7" s="3"/>
      <c r="T7" s="3"/>
      <c r="U7" s="3"/>
      <c r="V7" s="3"/>
      <c r="W7" s="3"/>
      <c r="X7" s="3"/>
      <c r="Y7" s="3"/>
      <c r="Z7" s="3"/>
      <c r="AA7" s="3"/>
      <c r="AB7" s="3"/>
      <c r="AC7" s="3"/>
      <c r="AD7" s="3"/>
      <c r="AE7" s="3"/>
      <c r="AF7" s="3"/>
      <c r="AG7" s="3"/>
      <c r="AH7" s="3"/>
      <c r="AI7" s="3"/>
      <c r="AJ7" s="3"/>
      <c r="AK7" s="3"/>
    </row>
    <row r="8" spans="1:71" ht="15.5" x14ac:dyDescent="0.35">
      <c r="A8" s="237"/>
      <c r="I8" s="161" t="s">
        <v>217</v>
      </c>
      <c r="J8" s="13"/>
      <c r="K8" s="733"/>
      <c r="L8" s="13"/>
      <c r="M8" s="13"/>
      <c r="N8" s="13"/>
      <c r="O8" s="13"/>
      <c r="P8" s="13"/>
      <c r="Q8" s="13"/>
      <c r="R8" s="13"/>
      <c r="S8" s="13"/>
      <c r="T8" s="13"/>
      <c r="U8" s="13"/>
      <c r="V8" s="13"/>
      <c r="W8" s="13"/>
      <c r="X8" s="13"/>
      <c r="Y8" s="13"/>
      <c r="Z8" s="13"/>
      <c r="AA8" s="13"/>
      <c r="AB8" s="13"/>
      <c r="AC8" s="13"/>
      <c r="AD8" s="13"/>
      <c r="AE8" s="13"/>
      <c r="AF8" s="13"/>
      <c r="AG8" s="13"/>
      <c r="AH8" s="13"/>
      <c r="AI8" s="13"/>
      <c r="AJ8" s="13"/>
      <c r="AK8" s="13"/>
    </row>
    <row r="9" spans="1:71" x14ac:dyDescent="0.3">
      <c r="A9" s="442" t="s">
        <v>485</v>
      </c>
    </row>
    <row r="10" spans="1:71" x14ac:dyDescent="0.3">
      <c r="A10" s="442" t="s">
        <v>456</v>
      </c>
    </row>
    <row r="11" spans="1:71" x14ac:dyDescent="0.3">
      <c r="A11" s="428" t="s">
        <v>524</v>
      </c>
    </row>
    <row r="12" spans="1:71" x14ac:dyDescent="0.3">
      <c r="C12" s="1" t="s">
        <v>361</v>
      </c>
    </row>
  </sheetData>
  <mergeCells count="4">
    <mergeCell ref="B3:C3"/>
    <mergeCell ref="D3:E3"/>
    <mergeCell ref="F3:G3"/>
    <mergeCell ref="H3:I3"/>
  </mergeCells>
  <conditionalFormatting sqref="H5">
    <cfRule type="cellIs" dxfId="9" priority="1" operator="between">
      <formula>-0.5</formula>
      <formula>0.5</formula>
    </cfRule>
    <cfRule type="cellIs" dxfId="8" priority="2" operator="between">
      <formula>0</formula>
      <formula>0.49</formula>
    </cfRule>
  </conditionalFormatting>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Hoja53"/>
  <dimension ref="A1:I12"/>
  <sheetViews>
    <sheetView workbookViewId="0">
      <selection activeCell="H9" sqref="H9"/>
    </sheetView>
  </sheetViews>
  <sheetFormatPr baseColWidth="10" defaultColWidth="11" defaultRowHeight="14" x14ac:dyDescent="0.3"/>
  <cols>
    <col min="1" max="1" width="11" style="1" customWidth="1"/>
    <col min="2" max="2" width="11" style="1"/>
    <col min="3" max="3" width="10.58203125" style="1" customWidth="1"/>
    <col min="4" max="4" width="11" style="1"/>
    <col min="5" max="5" width="13.08203125" style="1" customWidth="1"/>
    <col min="6" max="6" width="11" style="1"/>
    <col min="7" max="7" width="11.58203125" style="1" customWidth="1"/>
    <col min="8" max="8" width="11" style="1"/>
    <col min="9" max="9" width="11.58203125" style="1" customWidth="1"/>
    <col min="10" max="16384" width="11" style="1"/>
  </cols>
  <sheetData>
    <row r="1" spans="1:9" x14ac:dyDescent="0.3">
      <c r="A1" s="822" t="s">
        <v>494</v>
      </c>
      <c r="B1" s="822"/>
      <c r="C1" s="822"/>
      <c r="D1" s="822"/>
      <c r="E1" s="822"/>
      <c r="F1" s="822"/>
    </row>
    <row r="2" spans="1:9" x14ac:dyDescent="0.3">
      <c r="A2" s="823"/>
      <c r="B2" s="823"/>
      <c r="C2" s="823"/>
      <c r="D2" s="823"/>
      <c r="E2" s="823"/>
      <c r="F2" s="823"/>
      <c r="I2" s="161" t="s">
        <v>457</v>
      </c>
    </row>
    <row r="3" spans="1:9" x14ac:dyDescent="0.3">
      <c r="A3" s="248"/>
      <c r="B3" s="250"/>
      <c r="C3" s="250"/>
      <c r="D3" s="786">
        <f>INDICE!A3</f>
        <v>46203</v>
      </c>
      <c r="E3" s="786">
        <v>41671</v>
      </c>
      <c r="F3" s="786">
        <f>DATE(YEAR(D3),MONTH(D3)-1,1)</f>
        <v>46143</v>
      </c>
      <c r="G3" s="786"/>
      <c r="H3" s="790">
        <f>DATE(YEAR(D3)-1,MONTH(D3),1)</f>
        <v>45809</v>
      </c>
      <c r="I3" s="790"/>
    </row>
    <row r="4" spans="1:9" x14ac:dyDescent="0.3">
      <c r="A4" s="214"/>
      <c r="B4" s="215"/>
      <c r="C4" s="215"/>
      <c r="D4" s="82" t="s">
        <v>360</v>
      </c>
      <c r="E4" s="184" t="s">
        <v>106</v>
      </c>
      <c r="F4" s="82" t="s">
        <v>360</v>
      </c>
      <c r="G4" s="184" t="s">
        <v>106</v>
      </c>
      <c r="H4" s="82" t="s">
        <v>360</v>
      </c>
      <c r="I4" s="184" t="s">
        <v>106</v>
      </c>
    </row>
    <row r="5" spans="1:9" x14ac:dyDescent="0.3">
      <c r="A5" s="538" t="s">
        <v>359</v>
      </c>
      <c r="B5" s="166"/>
      <c r="C5" s="166"/>
      <c r="D5" s="394">
        <v>101.10444271399943</v>
      </c>
      <c r="E5" s="447">
        <v>100</v>
      </c>
      <c r="F5" s="394">
        <v>110.8277649584884</v>
      </c>
      <c r="G5" s="447">
        <v>100</v>
      </c>
      <c r="H5" s="394">
        <v>102.77092152363467</v>
      </c>
      <c r="I5" s="447">
        <v>100</v>
      </c>
    </row>
    <row r="6" spans="1:9" x14ac:dyDescent="0.3">
      <c r="A6" s="578" t="s">
        <v>454</v>
      </c>
      <c r="B6" s="166"/>
      <c r="C6" s="166"/>
      <c r="D6" s="394">
        <v>60.810327569424565</v>
      </c>
      <c r="E6" s="447">
        <v>60.146048914430608</v>
      </c>
      <c r="F6" s="394">
        <v>70.533758030346419</v>
      </c>
      <c r="G6" s="447">
        <v>63.642678399916761</v>
      </c>
      <c r="H6" s="394">
        <v>59.779928040385485</v>
      </c>
      <c r="I6" s="447">
        <v>58.168134676731142</v>
      </c>
    </row>
    <row r="7" spans="1:9" x14ac:dyDescent="0.3">
      <c r="A7" s="578" t="s">
        <v>455</v>
      </c>
      <c r="B7" s="166"/>
      <c r="C7" s="166"/>
      <c r="D7" s="394">
        <v>40.29411514457486</v>
      </c>
      <c r="E7" s="447">
        <v>39.853951085569392</v>
      </c>
      <c r="F7" s="394">
        <v>40.294006928141997</v>
      </c>
      <c r="G7" s="447">
        <v>36.357321600083246</v>
      </c>
      <c r="H7" s="394">
        <v>42.990993483249198</v>
      </c>
      <c r="I7" s="447">
        <v>41.831865323268872</v>
      </c>
    </row>
    <row r="8" spans="1:9" x14ac:dyDescent="0.3">
      <c r="A8" s="539" t="s">
        <v>584</v>
      </c>
      <c r="B8" s="247"/>
      <c r="C8" s="247"/>
      <c r="D8" s="440">
        <v>90</v>
      </c>
      <c r="E8" s="448"/>
      <c r="F8" s="440">
        <v>90</v>
      </c>
      <c r="G8" s="448"/>
      <c r="H8" s="440">
        <v>90</v>
      </c>
      <c r="I8" s="448"/>
    </row>
    <row r="9" spans="1:9" x14ac:dyDescent="0.3">
      <c r="B9" s="133"/>
      <c r="C9" s="133"/>
      <c r="D9" s="133"/>
      <c r="E9" s="219"/>
      <c r="I9" s="161" t="s">
        <v>217</v>
      </c>
    </row>
    <row r="10" spans="1:9" x14ac:dyDescent="0.3">
      <c r="A10" s="401" t="s">
        <v>565</v>
      </c>
      <c r="B10" s="245"/>
      <c r="C10" s="245"/>
      <c r="D10" s="245"/>
      <c r="E10" s="245"/>
      <c r="F10" s="245"/>
      <c r="G10" s="245"/>
      <c r="H10" s="245"/>
      <c r="I10" s="245"/>
    </row>
    <row r="11" spans="1:9" x14ac:dyDescent="0.3">
      <c r="A11" s="401" t="s">
        <v>544</v>
      </c>
      <c r="B11" s="245"/>
      <c r="C11" s="245"/>
      <c r="D11" s="245"/>
      <c r="E11" s="245"/>
      <c r="F11" s="245"/>
      <c r="G11" s="245"/>
      <c r="H11" s="245"/>
      <c r="I11" s="245"/>
    </row>
    <row r="12" spans="1:9" x14ac:dyDescent="0.3">
      <c r="A12" s="245"/>
      <c r="B12" s="245"/>
      <c r="C12" s="245"/>
      <c r="D12" s="245"/>
      <c r="E12" s="245"/>
      <c r="F12" s="245"/>
      <c r="G12" s="245"/>
      <c r="H12" s="245"/>
      <c r="I12" s="245"/>
    </row>
  </sheetData>
  <mergeCells count="4">
    <mergeCell ref="A1:F2"/>
    <mergeCell ref="D3:E3"/>
    <mergeCell ref="F3:G3"/>
    <mergeCell ref="H3:I3"/>
  </mergeCell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Hoja54"/>
  <dimension ref="A1:AN236"/>
  <sheetViews>
    <sheetView workbookViewId="0">
      <selection activeCell="L10" sqref="L10"/>
    </sheetView>
  </sheetViews>
  <sheetFormatPr baseColWidth="10" defaultRowHeight="14" x14ac:dyDescent="0.3"/>
  <cols>
    <col min="1" max="1" width="14.08203125" customWidth="1"/>
    <col min="2" max="3" width="11.58203125" customWidth="1"/>
    <col min="4" max="5" width="12.5" customWidth="1"/>
    <col min="6" max="7" width="15.08203125" customWidth="1"/>
    <col min="8" max="9" width="10.08203125" customWidth="1"/>
    <col min="10" max="38" width="11" style="1"/>
  </cols>
  <sheetData>
    <row r="1" spans="1:40" x14ac:dyDescent="0.3">
      <c r="A1" s="822" t="s">
        <v>458</v>
      </c>
      <c r="B1" s="822"/>
      <c r="C1" s="822"/>
      <c r="D1" s="822"/>
      <c r="E1" s="249"/>
      <c r="F1" s="1"/>
      <c r="G1" s="1"/>
      <c r="H1" s="1"/>
      <c r="I1" s="1"/>
    </row>
    <row r="2" spans="1:40" ht="15.5" x14ac:dyDescent="0.35">
      <c r="A2" s="822"/>
      <c r="B2" s="822"/>
      <c r="C2" s="822"/>
      <c r="D2" s="822"/>
      <c r="E2" s="249"/>
      <c r="F2" s="1"/>
      <c r="G2" s="207"/>
      <c r="H2" s="244"/>
      <c r="I2" s="243" t="s">
        <v>149</v>
      </c>
    </row>
    <row r="3" spans="1:40" x14ac:dyDescent="0.3">
      <c r="A3" s="248"/>
      <c r="B3" s="831">
        <f>INDICE!A3</f>
        <v>46203</v>
      </c>
      <c r="C3" s="832">
        <v>41671</v>
      </c>
      <c r="D3" s="831">
        <f>DATE(YEAR(B3),MONTH(B3)-1,1)</f>
        <v>46143</v>
      </c>
      <c r="E3" s="832"/>
      <c r="F3" s="831">
        <f>DATE(YEAR(B3)-1,MONTH(B3),1)</f>
        <v>45809</v>
      </c>
      <c r="G3" s="832"/>
      <c r="H3" s="781" t="s">
        <v>413</v>
      </c>
      <c r="I3" s="781"/>
    </row>
    <row r="4" spans="1:40" x14ac:dyDescent="0.3">
      <c r="A4" s="214"/>
      <c r="B4" s="184" t="s">
        <v>47</v>
      </c>
      <c r="C4" s="184" t="s">
        <v>106</v>
      </c>
      <c r="D4" s="184" t="s">
        <v>47</v>
      </c>
      <c r="E4" s="184" t="s">
        <v>106</v>
      </c>
      <c r="F4" s="184" t="s">
        <v>47</v>
      </c>
      <c r="G4" s="184" t="s">
        <v>106</v>
      </c>
      <c r="H4" s="675">
        <f>D3</f>
        <v>46143</v>
      </c>
      <c r="I4" s="675">
        <f>F3</f>
        <v>45809</v>
      </c>
    </row>
    <row r="5" spans="1:40" x14ac:dyDescent="0.3">
      <c r="A5" s="538" t="s">
        <v>48</v>
      </c>
      <c r="B5" s="233">
        <v>644.21199999999999</v>
      </c>
      <c r="C5" s="240">
        <v>11.640770560566207</v>
      </c>
      <c r="D5" s="233">
        <v>644.19799999999998</v>
      </c>
      <c r="E5" s="240">
        <v>11.640547031515766</v>
      </c>
      <c r="F5" s="233">
        <v>576.58000000000004</v>
      </c>
      <c r="G5" s="240">
        <v>10.434866330987488</v>
      </c>
      <c r="H5" s="73">
        <v>2.1732448719198141E-3</v>
      </c>
      <c r="I5" s="394">
        <v>11.729855353983826</v>
      </c>
    </row>
    <row r="6" spans="1:40" x14ac:dyDescent="0.3">
      <c r="A6" s="578" t="s">
        <v>49</v>
      </c>
      <c r="B6" s="233">
        <v>330.24</v>
      </c>
      <c r="C6" s="240">
        <v>5.9673648890759319</v>
      </c>
      <c r="D6" s="233">
        <v>330.24</v>
      </c>
      <c r="E6" s="240">
        <v>5.9673799851718989</v>
      </c>
      <c r="F6" s="233">
        <v>330.24</v>
      </c>
      <c r="G6" s="240">
        <v>5.9766385534449826</v>
      </c>
      <c r="H6" s="394">
        <v>0</v>
      </c>
      <c r="I6" s="394">
        <v>0</v>
      </c>
    </row>
    <row r="7" spans="1:40" x14ac:dyDescent="0.3">
      <c r="A7" s="578" t="s">
        <v>120</v>
      </c>
      <c r="B7" s="233">
        <v>2932.4670000000001</v>
      </c>
      <c r="C7" s="240">
        <v>52.989040134974054</v>
      </c>
      <c r="D7" s="233">
        <v>2932.4670000000001</v>
      </c>
      <c r="E7" s="240">
        <v>52.989174185371503</v>
      </c>
      <c r="F7" s="233">
        <v>2991.6170000000002</v>
      </c>
      <c r="G7" s="240">
        <v>54.141877117676295</v>
      </c>
      <c r="H7" s="394">
        <v>0</v>
      </c>
      <c r="I7" s="394">
        <v>-1.9771915990583049</v>
      </c>
    </row>
    <row r="8" spans="1:40" x14ac:dyDescent="0.3">
      <c r="A8" s="578" t="s">
        <v>121</v>
      </c>
      <c r="B8" s="233">
        <v>21</v>
      </c>
      <c r="C8" s="240">
        <v>0.37946542717597675</v>
      </c>
      <c r="D8" s="233">
        <v>21</v>
      </c>
      <c r="E8" s="240">
        <v>0.37946638713847469</v>
      </c>
      <c r="F8" s="233">
        <v>21</v>
      </c>
      <c r="G8" s="240">
        <v>0.38005514057153778</v>
      </c>
      <c r="H8" s="429">
        <v>0</v>
      </c>
      <c r="I8" s="394">
        <v>0</v>
      </c>
    </row>
    <row r="9" spans="1:40" x14ac:dyDescent="0.3">
      <c r="A9" s="539" t="s">
        <v>358</v>
      </c>
      <c r="B9" s="440">
        <v>1606.182</v>
      </c>
      <c r="C9" s="445">
        <v>29.023358988207843</v>
      </c>
      <c r="D9" s="440">
        <v>1606.182</v>
      </c>
      <c r="E9" s="445">
        <v>29.023432410802357</v>
      </c>
      <c r="F9" s="440">
        <v>1606.077</v>
      </c>
      <c r="G9" s="445">
        <v>29.066562857319699</v>
      </c>
      <c r="H9" s="429">
        <v>0</v>
      </c>
      <c r="I9" s="73">
        <v>6.5376691154918594E-3</v>
      </c>
    </row>
    <row r="10" spans="1:40" s="69" customFormat="1" x14ac:dyDescent="0.3">
      <c r="A10" s="76" t="s">
        <v>114</v>
      </c>
      <c r="B10" s="77">
        <v>5534.1009999999997</v>
      </c>
      <c r="C10" s="246">
        <v>100</v>
      </c>
      <c r="D10" s="77">
        <v>5534.0870000000004</v>
      </c>
      <c r="E10" s="246">
        <v>100</v>
      </c>
      <c r="F10" s="77">
        <v>5525.5140000000001</v>
      </c>
      <c r="G10" s="246">
        <v>100</v>
      </c>
      <c r="H10" s="626">
        <v>2.5297759141145045E-4</v>
      </c>
      <c r="I10" s="78">
        <v>0.15540635676607703</v>
      </c>
      <c r="J10" s="1"/>
      <c r="K10" s="1"/>
      <c r="L10" s="1"/>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row>
    <row r="11" spans="1:40" x14ac:dyDescent="0.3">
      <c r="A11" s="1"/>
      <c r="B11" s="133"/>
      <c r="C11" s="133"/>
      <c r="D11" s="133"/>
      <c r="E11" s="133"/>
      <c r="F11" s="1"/>
      <c r="G11" s="1"/>
      <c r="H11" s="1"/>
      <c r="I11" s="161" t="s">
        <v>217</v>
      </c>
    </row>
    <row r="12" spans="1:40" s="236" customFormat="1" ht="13" x14ac:dyDescent="0.3">
      <c r="A12" s="443" t="s">
        <v>485</v>
      </c>
      <c r="B12" s="237"/>
      <c r="C12" s="237"/>
      <c r="D12" s="238"/>
      <c r="E12" s="238"/>
      <c r="F12" s="237"/>
      <c r="G12" s="237"/>
      <c r="H12" s="237"/>
      <c r="I12" s="237"/>
      <c r="J12" s="237"/>
      <c r="K12" s="237"/>
      <c r="L12" s="237"/>
      <c r="M12" s="237"/>
      <c r="N12" s="237"/>
      <c r="O12" s="237"/>
      <c r="P12" s="237"/>
      <c r="Q12" s="237"/>
      <c r="R12" s="237"/>
      <c r="S12" s="237"/>
      <c r="T12" s="237"/>
      <c r="U12" s="237"/>
      <c r="V12" s="237"/>
      <c r="W12" s="237"/>
      <c r="X12" s="237"/>
      <c r="Y12" s="237"/>
      <c r="Z12" s="237"/>
      <c r="AA12" s="237"/>
      <c r="AB12" s="237"/>
      <c r="AC12" s="237"/>
      <c r="AD12" s="237"/>
      <c r="AE12" s="237"/>
      <c r="AF12" s="237"/>
      <c r="AG12" s="237"/>
      <c r="AH12" s="237"/>
      <c r="AI12" s="237"/>
      <c r="AJ12" s="237"/>
      <c r="AK12" s="237"/>
      <c r="AL12" s="237"/>
    </row>
    <row r="13" spans="1:40" x14ac:dyDescent="0.3">
      <c r="A13" s="133" t="s">
        <v>456</v>
      </c>
      <c r="B13" s="245"/>
      <c r="C13" s="245"/>
      <c r="D13" s="245"/>
      <c r="E13" s="245"/>
      <c r="F13" s="245"/>
      <c r="G13" s="245"/>
      <c r="H13" s="245"/>
      <c r="I13" s="245"/>
    </row>
    <row r="14" spans="1:40" x14ac:dyDescent="0.3">
      <c r="A14" s="428" t="s">
        <v>523</v>
      </c>
      <c r="B14" s="245"/>
      <c r="C14" s="245"/>
      <c r="D14" s="245"/>
      <c r="E14" s="245"/>
      <c r="F14" s="245"/>
      <c r="G14" s="245"/>
      <c r="H14" s="245"/>
      <c r="I14" s="245"/>
    </row>
    <row r="15" spans="1:40" s="1" customFormat="1" x14ac:dyDescent="0.3"/>
    <row r="16" spans="1:40" s="1" customFormat="1" x14ac:dyDescent="0.3"/>
    <row r="17" s="1" customFormat="1" x14ac:dyDescent="0.3"/>
    <row r="18" s="1" customFormat="1" x14ac:dyDescent="0.3"/>
    <row r="19" s="1" customFormat="1" x14ac:dyDescent="0.3"/>
    <row r="20" s="1" customFormat="1" x14ac:dyDescent="0.3"/>
    <row r="21" s="1" customFormat="1" x14ac:dyDescent="0.3"/>
    <row r="22" s="1" customFormat="1" x14ac:dyDescent="0.3"/>
    <row r="23" s="1" customFormat="1" x14ac:dyDescent="0.3"/>
    <row r="24" s="1" customFormat="1" x14ac:dyDescent="0.3"/>
    <row r="25" s="1" customFormat="1" x14ac:dyDescent="0.3"/>
    <row r="26" s="1" customFormat="1" x14ac:dyDescent="0.3"/>
    <row r="27" s="1" customFormat="1" x14ac:dyDescent="0.3"/>
    <row r="28" s="1" customFormat="1" x14ac:dyDescent="0.3"/>
    <row r="29" s="1" customFormat="1" x14ac:dyDescent="0.3"/>
    <row r="30" s="1" customFormat="1" x14ac:dyDescent="0.3"/>
    <row r="31" s="1" customFormat="1" x14ac:dyDescent="0.3"/>
    <row r="32" s="1" customFormat="1" x14ac:dyDescent="0.3"/>
    <row r="33" s="1" customFormat="1" x14ac:dyDescent="0.3"/>
    <row r="34" s="1" customFormat="1" x14ac:dyDescent="0.3"/>
    <row r="35" s="1" customFormat="1" x14ac:dyDescent="0.3"/>
    <row r="36" s="1" customFormat="1" x14ac:dyDescent="0.3"/>
    <row r="37" s="1" customFormat="1" x14ac:dyDescent="0.3"/>
    <row r="38" s="1" customFormat="1" x14ac:dyDescent="0.3"/>
    <row r="39" s="1" customFormat="1" x14ac:dyDescent="0.3"/>
    <row r="40" s="1" customFormat="1" x14ac:dyDescent="0.3"/>
    <row r="41" s="1" customFormat="1" x14ac:dyDescent="0.3"/>
    <row r="42" s="1" customFormat="1" x14ac:dyDescent="0.3"/>
    <row r="43" s="1" customFormat="1" x14ac:dyDescent="0.3"/>
    <row r="44" s="1" customFormat="1" x14ac:dyDescent="0.3"/>
    <row r="45" s="1" customFormat="1" x14ac:dyDescent="0.3"/>
    <row r="46" s="1" customFormat="1" x14ac:dyDescent="0.3"/>
    <row r="47" s="1" customFormat="1" x14ac:dyDescent="0.3"/>
    <row r="48" s="1" customFormat="1" x14ac:dyDescent="0.3"/>
    <row r="49" s="1" customFormat="1" x14ac:dyDescent="0.3"/>
    <row r="50" s="1" customFormat="1" x14ac:dyDescent="0.3"/>
    <row r="51" s="1" customFormat="1" x14ac:dyDescent="0.3"/>
    <row r="52" s="1" customFormat="1" x14ac:dyDescent="0.3"/>
    <row r="53" s="1" customFormat="1" x14ac:dyDescent="0.3"/>
    <row r="54" s="1" customFormat="1" x14ac:dyDescent="0.3"/>
    <row r="55" s="1" customFormat="1" x14ac:dyDescent="0.3"/>
    <row r="56" s="1" customFormat="1" x14ac:dyDescent="0.3"/>
    <row r="57" s="1" customFormat="1" x14ac:dyDescent="0.3"/>
    <row r="58" s="1" customFormat="1" x14ac:dyDescent="0.3"/>
    <row r="59" s="1" customFormat="1" x14ac:dyDescent="0.3"/>
    <row r="60" s="1" customFormat="1" x14ac:dyDescent="0.3"/>
    <row r="61" s="1" customFormat="1" x14ac:dyDescent="0.3"/>
    <row r="62" s="1" customFormat="1" x14ac:dyDescent="0.3"/>
    <row r="63" s="1" customFormat="1" x14ac:dyDescent="0.3"/>
    <row r="64" s="1" customFormat="1" x14ac:dyDescent="0.3"/>
    <row r="65" s="1" customFormat="1" x14ac:dyDescent="0.3"/>
    <row r="66" s="1" customFormat="1" x14ac:dyDescent="0.3"/>
    <row r="67" s="1" customFormat="1" x14ac:dyDescent="0.3"/>
    <row r="68" s="1" customFormat="1" x14ac:dyDescent="0.3"/>
    <row r="69" s="1" customFormat="1" x14ac:dyDescent="0.3"/>
    <row r="70" s="1" customFormat="1" x14ac:dyDescent="0.3"/>
    <row r="71" s="1" customFormat="1" x14ac:dyDescent="0.3"/>
    <row r="72" s="1" customFormat="1" x14ac:dyDescent="0.3"/>
    <row r="73" s="1" customFormat="1" x14ac:dyDescent="0.3"/>
    <row r="74" s="1" customFormat="1" x14ac:dyDescent="0.3"/>
    <row r="75" s="1" customFormat="1" x14ac:dyDescent="0.3"/>
    <row r="76" s="1" customFormat="1" x14ac:dyDescent="0.3"/>
    <row r="77" s="1" customFormat="1" x14ac:dyDescent="0.3"/>
    <row r="78" s="1" customFormat="1" x14ac:dyDescent="0.3"/>
    <row r="79" s="1" customFormat="1" x14ac:dyDescent="0.3"/>
    <row r="80" s="1" customFormat="1" x14ac:dyDescent="0.3"/>
    <row r="81" s="1" customFormat="1" x14ac:dyDescent="0.3"/>
    <row r="82" s="1" customFormat="1" x14ac:dyDescent="0.3"/>
    <row r="83" s="1" customFormat="1" x14ac:dyDescent="0.3"/>
    <row r="84" s="1" customFormat="1" x14ac:dyDescent="0.3"/>
    <row r="85" s="1" customFormat="1" x14ac:dyDescent="0.3"/>
    <row r="86" s="1" customFormat="1" x14ac:dyDescent="0.3"/>
    <row r="87" s="1" customFormat="1" x14ac:dyDescent="0.3"/>
    <row r="88" s="1" customFormat="1" x14ac:dyDescent="0.3"/>
    <row r="89" s="1" customFormat="1" x14ac:dyDescent="0.3"/>
    <row r="90" s="1" customFormat="1" x14ac:dyDescent="0.3"/>
    <row r="91" s="1" customFormat="1" x14ac:dyDescent="0.3"/>
    <row r="92" s="1" customFormat="1" x14ac:dyDescent="0.3"/>
    <row r="93" s="1" customFormat="1" x14ac:dyDescent="0.3"/>
    <row r="94" s="1" customFormat="1" x14ac:dyDescent="0.3"/>
    <row r="95" s="1" customFormat="1" x14ac:dyDescent="0.3"/>
    <row r="96" s="1" customFormat="1" x14ac:dyDescent="0.3"/>
    <row r="97" s="1" customFormat="1" x14ac:dyDescent="0.3"/>
    <row r="98" s="1" customFormat="1" x14ac:dyDescent="0.3"/>
    <row r="99" s="1" customFormat="1" x14ac:dyDescent="0.3"/>
    <row r="100" s="1" customFormat="1" x14ac:dyDescent="0.3"/>
    <row r="101" s="1" customFormat="1" x14ac:dyDescent="0.3"/>
    <row r="102" s="1" customFormat="1" x14ac:dyDescent="0.3"/>
    <row r="103" s="1" customFormat="1" x14ac:dyDescent="0.3"/>
    <row r="104" s="1" customFormat="1" x14ac:dyDescent="0.3"/>
    <row r="105" s="1" customFormat="1" x14ac:dyDescent="0.3"/>
    <row r="106" s="1" customFormat="1" x14ac:dyDescent="0.3"/>
    <row r="107" s="1" customFormat="1" x14ac:dyDescent="0.3"/>
    <row r="108" s="1" customFormat="1" x14ac:dyDescent="0.3"/>
    <row r="109" s="1" customFormat="1" x14ac:dyDescent="0.3"/>
    <row r="110" s="1" customFormat="1" x14ac:dyDescent="0.3"/>
    <row r="111" s="1" customFormat="1" x14ac:dyDescent="0.3"/>
    <row r="112" s="1" customFormat="1" x14ac:dyDescent="0.3"/>
    <row r="113" s="1" customFormat="1" x14ac:dyDescent="0.3"/>
    <row r="114" s="1" customFormat="1" x14ac:dyDescent="0.3"/>
    <row r="115" s="1" customFormat="1" x14ac:dyDescent="0.3"/>
    <row r="116" s="1" customFormat="1" x14ac:dyDescent="0.3"/>
    <row r="117" s="1" customFormat="1" x14ac:dyDescent="0.3"/>
    <row r="118" s="1" customFormat="1" x14ac:dyDescent="0.3"/>
    <row r="119" s="1" customFormat="1" x14ac:dyDescent="0.3"/>
    <row r="120" s="1" customFormat="1" x14ac:dyDescent="0.3"/>
    <row r="121" s="1" customFormat="1" x14ac:dyDescent="0.3"/>
    <row r="122" s="1" customFormat="1" x14ac:dyDescent="0.3"/>
    <row r="123" s="1" customFormat="1" x14ac:dyDescent="0.3"/>
    <row r="124" s="1" customFormat="1" x14ac:dyDescent="0.3"/>
    <row r="125" s="1" customFormat="1" x14ac:dyDescent="0.3"/>
    <row r="126" s="1" customFormat="1" x14ac:dyDescent="0.3"/>
    <row r="127" s="1" customFormat="1" x14ac:dyDescent="0.3"/>
    <row r="128" s="1" customFormat="1" x14ac:dyDescent="0.3"/>
    <row r="129" s="1" customFormat="1" x14ac:dyDescent="0.3"/>
    <row r="130" s="1" customFormat="1" x14ac:dyDescent="0.3"/>
    <row r="131" s="1" customFormat="1" x14ac:dyDescent="0.3"/>
    <row r="132" s="1" customFormat="1" x14ac:dyDescent="0.3"/>
    <row r="133" s="1" customFormat="1" x14ac:dyDescent="0.3"/>
    <row r="134" s="1" customFormat="1" x14ac:dyDescent="0.3"/>
    <row r="135" s="1" customFormat="1" x14ac:dyDescent="0.3"/>
    <row r="136" s="1" customFormat="1" x14ac:dyDescent="0.3"/>
    <row r="137" s="1" customFormat="1" x14ac:dyDescent="0.3"/>
    <row r="138" s="1" customFormat="1" x14ac:dyDescent="0.3"/>
    <row r="139" s="1" customFormat="1" x14ac:dyDescent="0.3"/>
    <row r="140" s="1" customFormat="1" x14ac:dyDescent="0.3"/>
    <row r="141" s="1" customFormat="1" x14ac:dyDescent="0.3"/>
    <row r="142" s="1" customFormat="1" x14ac:dyDescent="0.3"/>
    <row r="143" s="1" customFormat="1" x14ac:dyDescent="0.3"/>
    <row r="144" s="1" customFormat="1" x14ac:dyDescent="0.3"/>
    <row r="145" s="1" customFormat="1" x14ac:dyDescent="0.3"/>
    <row r="146" s="1" customFormat="1" x14ac:dyDescent="0.3"/>
    <row r="147" s="1" customFormat="1" x14ac:dyDescent="0.3"/>
    <row r="148" s="1" customFormat="1" x14ac:dyDescent="0.3"/>
    <row r="149" s="1" customFormat="1" x14ac:dyDescent="0.3"/>
    <row r="150" s="1" customFormat="1" x14ac:dyDescent="0.3"/>
    <row r="151" s="1" customFormat="1" x14ac:dyDescent="0.3"/>
    <row r="152" s="1" customFormat="1" x14ac:dyDescent="0.3"/>
    <row r="153" s="1" customFormat="1" x14ac:dyDescent="0.3"/>
    <row r="154" s="1" customFormat="1" x14ac:dyDescent="0.3"/>
    <row r="155" s="1" customFormat="1" x14ac:dyDescent="0.3"/>
    <row r="156" s="1" customFormat="1" x14ac:dyDescent="0.3"/>
    <row r="157" s="1" customFormat="1" x14ac:dyDescent="0.3"/>
    <row r="158" s="1" customFormat="1" x14ac:dyDescent="0.3"/>
    <row r="159" s="1" customFormat="1" x14ac:dyDescent="0.3"/>
    <row r="160" s="1" customFormat="1" x14ac:dyDescent="0.3"/>
    <row r="161" s="1" customFormat="1" x14ac:dyDescent="0.3"/>
    <row r="162" s="1" customFormat="1" x14ac:dyDescent="0.3"/>
    <row r="163" s="1" customFormat="1" x14ac:dyDescent="0.3"/>
    <row r="164" s="1" customFormat="1" x14ac:dyDescent="0.3"/>
    <row r="165" s="1" customFormat="1" x14ac:dyDescent="0.3"/>
    <row r="166" s="1" customFormat="1" x14ac:dyDescent="0.3"/>
    <row r="167" s="1" customFormat="1" x14ac:dyDescent="0.3"/>
    <row r="168" s="1" customFormat="1" x14ac:dyDescent="0.3"/>
    <row r="169" s="1" customFormat="1" x14ac:dyDescent="0.3"/>
    <row r="170" s="1" customFormat="1" x14ac:dyDescent="0.3"/>
    <row r="171" s="1" customFormat="1" x14ac:dyDescent="0.3"/>
    <row r="172" s="1" customFormat="1" x14ac:dyDescent="0.3"/>
    <row r="173" s="1" customFormat="1" x14ac:dyDescent="0.3"/>
    <row r="174" s="1" customFormat="1" x14ac:dyDescent="0.3"/>
    <row r="175" s="1" customFormat="1" x14ac:dyDescent="0.3"/>
    <row r="176" s="1" customFormat="1" x14ac:dyDescent="0.3"/>
    <row r="177" s="1" customFormat="1" x14ac:dyDescent="0.3"/>
    <row r="178" s="1" customFormat="1" x14ac:dyDescent="0.3"/>
    <row r="179" s="1" customFormat="1" x14ac:dyDescent="0.3"/>
    <row r="180" s="1" customFormat="1" x14ac:dyDescent="0.3"/>
    <row r="181" s="1" customFormat="1" x14ac:dyDescent="0.3"/>
    <row r="182" s="1" customFormat="1" x14ac:dyDescent="0.3"/>
    <row r="183" s="1" customFormat="1" x14ac:dyDescent="0.3"/>
    <row r="184" s="1" customFormat="1" x14ac:dyDescent="0.3"/>
    <row r="185" s="1" customFormat="1" x14ac:dyDescent="0.3"/>
    <row r="186" s="1" customFormat="1" x14ac:dyDescent="0.3"/>
    <row r="187" s="1" customFormat="1" x14ac:dyDescent="0.3"/>
    <row r="188" s="1" customFormat="1" x14ac:dyDescent="0.3"/>
    <row r="189" s="1" customFormat="1" x14ac:dyDescent="0.3"/>
    <row r="190" s="1" customFormat="1" x14ac:dyDescent="0.3"/>
    <row r="191" s="1" customFormat="1" x14ac:dyDescent="0.3"/>
    <row r="192" s="1" customFormat="1" x14ac:dyDescent="0.3"/>
    <row r="193" s="1" customFormat="1" x14ac:dyDescent="0.3"/>
    <row r="194" s="1" customFormat="1" x14ac:dyDescent="0.3"/>
    <row r="195" s="1" customFormat="1" x14ac:dyDescent="0.3"/>
    <row r="196" s="1" customFormat="1" x14ac:dyDescent="0.3"/>
    <row r="197" s="1" customFormat="1" x14ac:dyDescent="0.3"/>
    <row r="198" s="1" customFormat="1" x14ac:dyDescent="0.3"/>
    <row r="199" s="1" customFormat="1" x14ac:dyDescent="0.3"/>
    <row r="200" s="1" customFormat="1" x14ac:dyDescent="0.3"/>
    <row r="201" s="1" customFormat="1" x14ac:dyDescent="0.3"/>
    <row r="202" s="1" customFormat="1" x14ac:dyDescent="0.3"/>
    <row r="203" s="1" customFormat="1" x14ac:dyDescent="0.3"/>
    <row r="204" s="1" customFormat="1" x14ac:dyDescent="0.3"/>
    <row r="205" s="1" customFormat="1" x14ac:dyDescent="0.3"/>
    <row r="206" s="1" customFormat="1" x14ac:dyDescent="0.3"/>
    <row r="207" s="1" customFormat="1" x14ac:dyDescent="0.3"/>
    <row r="208" s="1" customFormat="1" x14ac:dyDescent="0.3"/>
    <row r="209" s="1" customFormat="1" x14ac:dyDescent="0.3"/>
    <row r="210" s="1" customFormat="1" x14ac:dyDescent="0.3"/>
    <row r="211" s="1" customFormat="1" x14ac:dyDescent="0.3"/>
    <row r="212" s="1" customFormat="1" x14ac:dyDescent="0.3"/>
    <row r="213" s="1" customFormat="1" x14ac:dyDescent="0.3"/>
    <row r="214" s="1" customFormat="1" x14ac:dyDescent="0.3"/>
    <row r="215" s="1" customFormat="1" x14ac:dyDescent="0.3"/>
    <row r="216" s="1" customFormat="1" x14ac:dyDescent="0.3"/>
    <row r="217" s="1" customFormat="1" x14ac:dyDescent="0.3"/>
    <row r="218" s="1" customFormat="1" x14ac:dyDescent="0.3"/>
    <row r="219" s="1" customFormat="1" x14ac:dyDescent="0.3"/>
    <row r="220" s="1" customFormat="1" x14ac:dyDescent="0.3"/>
    <row r="221" s="1" customFormat="1" x14ac:dyDescent="0.3"/>
    <row r="222" s="1" customFormat="1" x14ac:dyDescent="0.3"/>
    <row r="223" s="1" customFormat="1" x14ac:dyDescent="0.3"/>
    <row r="224" s="1" customFormat="1" x14ac:dyDescent="0.3"/>
    <row r="225" s="1" customFormat="1" x14ac:dyDescent="0.3"/>
    <row r="226" s="1" customFormat="1" x14ac:dyDescent="0.3"/>
    <row r="227" s="1" customFormat="1" x14ac:dyDescent="0.3"/>
    <row r="228" s="1" customFormat="1" x14ac:dyDescent="0.3"/>
    <row r="229" s="1" customFormat="1" x14ac:dyDescent="0.3"/>
    <row r="230" s="1" customFormat="1" x14ac:dyDescent="0.3"/>
    <row r="231" s="1" customFormat="1" x14ac:dyDescent="0.3"/>
    <row r="232" s="1" customFormat="1" x14ac:dyDescent="0.3"/>
    <row r="233" s="1" customFormat="1" x14ac:dyDescent="0.3"/>
    <row r="234" s="1" customFormat="1" x14ac:dyDescent="0.3"/>
    <row r="235" s="1" customFormat="1" x14ac:dyDescent="0.3"/>
    <row r="236" s="1" customFormat="1" x14ac:dyDescent="0.3"/>
  </sheetData>
  <mergeCells count="5">
    <mergeCell ref="A1:D2"/>
    <mergeCell ref="H3:I3"/>
    <mergeCell ref="B3:C3"/>
    <mergeCell ref="D3:E3"/>
    <mergeCell ref="F3:G3"/>
  </mergeCells>
  <conditionalFormatting sqref="H5">
    <cfRule type="cellIs" dxfId="7" priority="3" operator="between">
      <formula>-0.5</formula>
      <formula>0.5</formula>
    </cfRule>
    <cfRule type="cellIs" dxfId="6" priority="4" operator="between">
      <formula>0</formula>
      <formula>0.49</formula>
    </cfRule>
  </conditionalFormatting>
  <conditionalFormatting sqref="H6:H7">
    <cfRule type="cellIs" dxfId="5" priority="18" operator="equal">
      <formula>0</formula>
    </cfRule>
  </conditionalFormatting>
  <conditionalFormatting sqref="I5:I8">
    <cfRule type="cellIs" dxfId="4" priority="47" operator="equal">
      <formula>0</formula>
    </cfRule>
  </conditionalFormatting>
  <conditionalFormatting sqref="I9">
    <cfRule type="cellIs" dxfId="3" priority="1" operator="between">
      <formula>-0.5</formula>
      <formula>0.5</formula>
    </cfRule>
    <cfRule type="cellIs" dxfId="2" priority="2" operator="between">
      <formula>0</formula>
      <formula>0.49</formula>
    </cfRule>
  </conditionalFormatting>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Hoja55"/>
  <dimension ref="A1:AU310"/>
  <sheetViews>
    <sheetView workbookViewId="0">
      <selection sqref="A1:C2"/>
    </sheetView>
  </sheetViews>
  <sheetFormatPr baseColWidth="10" defaultColWidth="11" defaultRowHeight="12.5" x14ac:dyDescent="0.25"/>
  <cols>
    <col min="1" max="1" width="30.08203125" style="220" customWidth="1"/>
    <col min="2" max="2" width="11" style="220"/>
    <col min="3" max="3" width="11.58203125" style="220" customWidth="1"/>
    <col min="4" max="4" width="11" style="220"/>
    <col min="5" max="5" width="11.58203125" style="220" customWidth="1"/>
    <col min="6" max="6" width="11" style="220"/>
    <col min="7" max="7" width="11.58203125" style="220" customWidth="1"/>
    <col min="8" max="9" width="10.5" style="220" customWidth="1"/>
    <col min="10" max="12" width="11" style="220"/>
    <col min="13" max="47" width="11" style="11"/>
    <col min="48" max="16384" width="11" style="220"/>
  </cols>
  <sheetData>
    <row r="1" spans="1:47" x14ac:dyDescent="0.25">
      <c r="A1" s="822" t="s">
        <v>40</v>
      </c>
      <c r="B1" s="822"/>
      <c r="C1" s="822"/>
      <c r="D1" s="11"/>
      <c r="E1" s="11"/>
      <c r="F1" s="11"/>
      <c r="G1" s="11"/>
      <c r="H1" s="11"/>
      <c r="I1" s="11"/>
      <c r="J1" s="11"/>
      <c r="K1" s="11"/>
      <c r="L1" s="11"/>
    </row>
    <row r="2" spans="1:47" ht="13" x14ac:dyDescent="0.3">
      <c r="A2" s="822"/>
      <c r="B2" s="822"/>
      <c r="C2" s="822"/>
      <c r="D2" s="254"/>
      <c r="E2" s="11"/>
      <c r="F2" s="11"/>
      <c r="H2" s="11"/>
      <c r="I2" s="11"/>
      <c r="J2" s="11"/>
      <c r="K2" s="11"/>
    </row>
    <row r="3" spans="1:47" x14ac:dyDescent="0.25">
      <c r="A3" s="253"/>
      <c r="B3" s="11"/>
      <c r="C3" s="11"/>
      <c r="D3" s="11"/>
      <c r="E3" s="11"/>
      <c r="F3" s="11"/>
      <c r="G3" s="11"/>
      <c r="H3" s="221"/>
      <c r="I3" s="243" t="s">
        <v>487</v>
      </c>
      <c r="J3" s="11"/>
      <c r="K3" s="11"/>
      <c r="L3" s="11"/>
    </row>
    <row r="4" spans="1:47" ht="13" x14ac:dyDescent="0.25">
      <c r="A4" s="11"/>
      <c r="B4" s="831">
        <f>INDICE!A3</f>
        <v>46203</v>
      </c>
      <c r="C4" s="832">
        <v>41671</v>
      </c>
      <c r="D4" s="831">
        <f>DATE(YEAR(B4),MONTH(B4)-1,1)</f>
        <v>46143</v>
      </c>
      <c r="E4" s="832"/>
      <c r="F4" s="831">
        <f>DATE(YEAR(B4)-1,MONTH(B4),1)</f>
        <v>45809</v>
      </c>
      <c r="G4" s="832"/>
      <c r="H4" s="781" t="s">
        <v>413</v>
      </c>
      <c r="I4" s="781"/>
      <c r="J4" s="11"/>
      <c r="K4" s="11"/>
      <c r="L4" s="11"/>
    </row>
    <row r="5" spans="1:47" ht="13" x14ac:dyDescent="0.3">
      <c r="A5" s="253"/>
      <c r="B5" s="184" t="s">
        <v>54</v>
      </c>
      <c r="C5" s="184" t="s">
        <v>106</v>
      </c>
      <c r="D5" s="184" t="s">
        <v>54</v>
      </c>
      <c r="E5" s="184" t="s">
        <v>106</v>
      </c>
      <c r="F5" s="184" t="s">
        <v>54</v>
      </c>
      <c r="G5" s="184" t="s">
        <v>106</v>
      </c>
      <c r="H5" s="280">
        <f>D4</f>
        <v>46143</v>
      </c>
      <c r="I5" s="280">
        <f>F4</f>
        <v>45809</v>
      </c>
      <c r="J5" s="11"/>
      <c r="K5" s="11"/>
      <c r="L5" s="11"/>
    </row>
    <row r="6" spans="1:47" ht="15" customHeight="1" x14ac:dyDescent="0.25">
      <c r="A6" s="11" t="s">
        <v>363</v>
      </c>
      <c r="B6" s="223">
        <v>14660.667239999999</v>
      </c>
      <c r="C6" s="222">
        <v>35.535242945085606</v>
      </c>
      <c r="D6" s="223">
        <v>16280.537890000001</v>
      </c>
      <c r="E6" s="222">
        <v>39.083291671852891</v>
      </c>
      <c r="F6" s="223">
        <v>15152.467929999999</v>
      </c>
      <c r="G6" s="222">
        <v>36.25187729706176</v>
      </c>
      <c r="H6" s="222">
        <v>-9.9497366791239514</v>
      </c>
      <c r="I6" s="222">
        <v>-3.2456804546426126</v>
      </c>
      <c r="J6" s="11"/>
      <c r="K6" s="11"/>
      <c r="L6" s="11"/>
    </row>
    <row r="7" spans="1:47" x14ac:dyDescent="0.25">
      <c r="A7" s="252" t="s">
        <v>362</v>
      </c>
      <c r="B7" s="223">
        <v>26596.029000000002</v>
      </c>
      <c r="C7" s="222">
        <v>64.464757054914386</v>
      </c>
      <c r="D7" s="223">
        <v>25375.466999999997</v>
      </c>
      <c r="E7" s="222">
        <v>60.916708328147116</v>
      </c>
      <c r="F7" s="223">
        <v>26645.279000000002</v>
      </c>
      <c r="G7" s="222">
        <v>63.74812270293824</v>
      </c>
      <c r="H7" s="73">
        <v>4.8100080286207367</v>
      </c>
      <c r="I7" s="651">
        <v>-0.18483574519899001</v>
      </c>
      <c r="J7" s="11"/>
      <c r="K7" s="11"/>
      <c r="L7" s="11"/>
    </row>
    <row r="8" spans="1:47" ht="13" x14ac:dyDescent="0.3">
      <c r="A8" s="173" t="s">
        <v>114</v>
      </c>
      <c r="B8" s="174">
        <v>41256.696240000005</v>
      </c>
      <c r="C8" s="175">
        <v>100</v>
      </c>
      <c r="D8" s="174">
        <v>41656.004889999997</v>
      </c>
      <c r="E8" s="175">
        <v>100</v>
      </c>
      <c r="F8" s="174">
        <v>41797.746930000001</v>
      </c>
      <c r="G8" s="175">
        <v>100</v>
      </c>
      <c r="H8" s="78">
        <v>-0.95858604552797722</v>
      </c>
      <c r="I8" s="78">
        <v>-1.2944494135200899</v>
      </c>
      <c r="J8" s="223"/>
      <c r="K8" s="11"/>
    </row>
    <row r="9" spans="1:47" s="236" customFormat="1" ht="13" x14ac:dyDescent="0.3">
      <c r="A9" s="11"/>
      <c r="B9" s="11"/>
      <c r="C9" s="11"/>
      <c r="D9" s="11"/>
      <c r="E9" s="11"/>
      <c r="F9" s="11"/>
      <c r="H9" s="11"/>
      <c r="I9" s="161" t="s">
        <v>217</v>
      </c>
      <c r="J9" s="237"/>
      <c r="K9" s="237"/>
      <c r="L9" s="237"/>
      <c r="M9" s="237"/>
      <c r="N9" s="237"/>
      <c r="O9" s="237"/>
      <c r="P9" s="237"/>
      <c r="Q9" s="237"/>
      <c r="R9" s="237"/>
      <c r="S9" s="237"/>
      <c r="T9" s="237"/>
      <c r="U9" s="237"/>
      <c r="V9" s="237"/>
      <c r="W9" s="237"/>
      <c r="X9" s="237"/>
      <c r="Y9" s="237"/>
      <c r="Z9" s="237"/>
      <c r="AA9" s="237"/>
      <c r="AB9" s="237"/>
      <c r="AC9" s="237"/>
      <c r="AD9" s="237"/>
      <c r="AE9" s="237"/>
      <c r="AF9" s="237"/>
      <c r="AG9" s="237"/>
      <c r="AH9" s="237"/>
      <c r="AI9" s="237"/>
      <c r="AJ9" s="237"/>
      <c r="AK9" s="237"/>
      <c r="AL9" s="237"/>
      <c r="AM9" s="237"/>
      <c r="AN9" s="237"/>
      <c r="AO9" s="237"/>
      <c r="AP9" s="237"/>
      <c r="AQ9" s="237"/>
      <c r="AR9" s="237"/>
      <c r="AS9" s="237"/>
      <c r="AT9" s="237"/>
      <c r="AU9" s="237"/>
    </row>
    <row r="10" spans="1:47" ht="13" x14ac:dyDescent="0.3">
      <c r="A10" s="443" t="s">
        <v>485</v>
      </c>
      <c r="B10" s="237"/>
      <c r="C10" s="238"/>
      <c r="D10" s="237"/>
      <c r="E10" s="237"/>
      <c r="F10" s="237"/>
      <c r="G10" s="237"/>
      <c r="H10" s="11"/>
      <c r="I10" s="11"/>
      <c r="J10" s="11"/>
      <c r="K10" s="11"/>
      <c r="L10" s="11"/>
    </row>
    <row r="11" spans="1:47" x14ac:dyDescent="0.25">
      <c r="A11" s="133" t="s">
        <v>486</v>
      </c>
      <c r="B11" s="11"/>
      <c r="C11" s="251"/>
      <c r="D11" s="11"/>
      <c r="E11" s="11"/>
      <c r="F11" s="11"/>
      <c r="G11" s="11"/>
      <c r="H11" s="11"/>
      <c r="I11" s="11"/>
      <c r="J11" s="11"/>
      <c r="K11" s="11"/>
      <c r="L11" s="11"/>
    </row>
    <row r="12" spans="1:47" x14ac:dyDescent="0.25">
      <c r="A12" s="133" t="s">
        <v>456</v>
      </c>
      <c r="B12" s="11"/>
      <c r="C12" s="11"/>
      <c r="D12" s="11"/>
      <c r="E12" s="11"/>
      <c r="F12" s="11"/>
      <c r="G12" s="11"/>
      <c r="H12" s="11"/>
      <c r="I12" s="11"/>
      <c r="J12" s="11"/>
      <c r="K12" s="11"/>
      <c r="L12" s="11"/>
    </row>
    <row r="13" spans="1:47" x14ac:dyDescent="0.25">
      <c r="A13" s="11"/>
      <c r="B13" s="11"/>
      <c r="C13" s="11"/>
      <c r="D13" s="223"/>
      <c r="E13" s="11"/>
      <c r="F13" s="11"/>
      <c r="G13" s="11"/>
      <c r="H13" s="11"/>
      <c r="I13" s="11"/>
      <c r="J13" s="11"/>
      <c r="K13" s="11"/>
      <c r="L13" s="11"/>
    </row>
    <row r="14" spans="1:47" x14ac:dyDescent="0.25">
      <c r="A14" s="11"/>
      <c r="B14" s="223"/>
      <c r="C14" s="11"/>
      <c r="D14" s="223"/>
      <c r="E14" s="223"/>
      <c r="F14" s="617"/>
      <c r="G14" s="11"/>
      <c r="H14" s="11"/>
      <c r="I14" s="11"/>
      <c r="J14" s="11"/>
      <c r="K14" s="11"/>
      <c r="L14" s="11"/>
    </row>
    <row r="15" spans="1:47" x14ac:dyDescent="0.25">
      <c r="A15" s="11"/>
      <c r="B15" s="223"/>
      <c r="C15" s="11"/>
      <c r="D15" s="11"/>
      <c r="E15" s="11"/>
      <c r="F15" s="11"/>
      <c r="G15" s="11"/>
      <c r="H15" s="11"/>
      <c r="I15" s="11"/>
      <c r="J15" s="11"/>
      <c r="K15" s="11"/>
      <c r="L15" s="11"/>
    </row>
    <row r="16" spans="1:47" s="11" customFormat="1" x14ac:dyDescent="0.25"/>
    <row r="17" spans="2:13" s="11" customFormat="1" x14ac:dyDescent="0.25">
      <c r="B17" s="223"/>
    </row>
    <row r="18" spans="2:13" s="11" customFormat="1" x14ac:dyDescent="0.25">
      <c r="B18" s="223"/>
    </row>
    <row r="19" spans="2:13" s="11" customFormat="1" x14ac:dyDescent="0.25">
      <c r="M19" s="11" t="s">
        <v>361</v>
      </c>
    </row>
    <row r="20" spans="2:13" s="11" customFormat="1" x14ac:dyDescent="0.25"/>
    <row r="21" spans="2:13" s="11" customFormat="1" x14ac:dyDescent="0.25">
      <c r="C21" s="223"/>
    </row>
    <row r="22" spans="2:13" s="11" customFormat="1" x14ac:dyDescent="0.25"/>
    <row r="23" spans="2:13" s="11" customFormat="1" x14ac:dyDescent="0.25"/>
    <row r="24" spans="2:13" s="11" customFormat="1" x14ac:dyDescent="0.25"/>
    <row r="25" spans="2:13" s="11" customFormat="1" x14ac:dyDescent="0.25"/>
    <row r="26" spans="2:13" s="11" customFormat="1" x14ac:dyDescent="0.25"/>
    <row r="27" spans="2:13" s="11" customFormat="1" x14ac:dyDescent="0.25"/>
    <row r="28" spans="2:13" s="11" customFormat="1" x14ac:dyDescent="0.25"/>
    <row r="29" spans="2:13" s="11" customFormat="1" x14ac:dyDescent="0.25"/>
    <row r="30" spans="2:13" s="11" customFormat="1" x14ac:dyDescent="0.25"/>
    <row r="31" spans="2:13" s="11" customFormat="1" x14ac:dyDescent="0.25"/>
    <row r="32" spans="2:13" s="11" customFormat="1" x14ac:dyDescent="0.25"/>
    <row r="33" s="11" customFormat="1" x14ac:dyDescent="0.25"/>
    <row r="34" s="11" customFormat="1" x14ac:dyDescent="0.25"/>
    <row r="35" s="11" customFormat="1" x14ac:dyDescent="0.25"/>
    <row r="36" s="11" customFormat="1" x14ac:dyDescent="0.25"/>
    <row r="37" s="11" customFormat="1" x14ac:dyDescent="0.25"/>
    <row r="38" s="11" customFormat="1" x14ac:dyDescent="0.25"/>
    <row r="39" s="11" customFormat="1" x14ac:dyDescent="0.25"/>
    <row r="40" s="11" customFormat="1" x14ac:dyDescent="0.25"/>
    <row r="41" s="11" customFormat="1" x14ac:dyDescent="0.25"/>
    <row r="42" s="11" customFormat="1" x14ac:dyDescent="0.25"/>
    <row r="43" s="11" customFormat="1" x14ac:dyDescent="0.25"/>
    <row r="44" s="11" customFormat="1" x14ac:dyDescent="0.25"/>
    <row r="45" s="11" customFormat="1" x14ac:dyDescent="0.25"/>
    <row r="46" s="11" customFormat="1" x14ac:dyDescent="0.25"/>
    <row r="47" s="11" customFormat="1" x14ac:dyDescent="0.25"/>
    <row r="48" s="11" customFormat="1" x14ac:dyDescent="0.25"/>
    <row r="49" s="11" customFormat="1" x14ac:dyDescent="0.25"/>
    <row r="50" s="11" customFormat="1" x14ac:dyDescent="0.25"/>
    <row r="51" s="11" customFormat="1" x14ac:dyDescent="0.25"/>
    <row r="52" s="11" customFormat="1" x14ac:dyDescent="0.25"/>
    <row r="53" s="11" customFormat="1" x14ac:dyDescent="0.25"/>
    <row r="54" s="11" customFormat="1" x14ac:dyDescent="0.25"/>
    <row r="55" s="11" customFormat="1" x14ac:dyDescent="0.25"/>
    <row r="56" s="11" customFormat="1" x14ac:dyDescent="0.25"/>
    <row r="57" s="11" customFormat="1" x14ac:dyDescent="0.25"/>
    <row r="58" s="11" customFormat="1" x14ac:dyDescent="0.25"/>
    <row r="59" s="11" customFormat="1" x14ac:dyDescent="0.25"/>
    <row r="60" s="11" customFormat="1" x14ac:dyDescent="0.25"/>
    <row r="61" s="11" customFormat="1" x14ac:dyDescent="0.25"/>
    <row r="62" s="11" customFormat="1" x14ac:dyDescent="0.25"/>
    <row r="63" s="11" customFormat="1" x14ac:dyDescent="0.25"/>
    <row r="64" s="11" customFormat="1" x14ac:dyDescent="0.25"/>
    <row r="65" s="11" customFormat="1" x14ac:dyDescent="0.25"/>
    <row r="66" s="11" customFormat="1" x14ac:dyDescent="0.25"/>
    <row r="67" s="11" customFormat="1" x14ac:dyDescent="0.25"/>
    <row r="68" s="11" customFormat="1" x14ac:dyDescent="0.25"/>
    <row r="69" s="11" customFormat="1" x14ac:dyDescent="0.25"/>
    <row r="70" s="11" customFormat="1" x14ac:dyDescent="0.25"/>
    <row r="71" s="11" customFormat="1" x14ac:dyDescent="0.25"/>
    <row r="72" s="11" customFormat="1" x14ac:dyDescent="0.25"/>
    <row r="73" s="11" customFormat="1" x14ac:dyDescent="0.25"/>
    <row r="74" s="11" customFormat="1" x14ac:dyDescent="0.25"/>
    <row r="75" s="11" customFormat="1" x14ac:dyDescent="0.25"/>
    <row r="76" s="11" customFormat="1" x14ac:dyDescent="0.25"/>
    <row r="77" s="11" customFormat="1" x14ac:dyDescent="0.25"/>
    <row r="78" s="11" customFormat="1" x14ac:dyDescent="0.25"/>
    <row r="79" s="11" customFormat="1" x14ac:dyDescent="0.25"/>
    <row r="80" s="11" customFormat="1" x14ac:dyDescent="0.25"/>
    <row r="81" s="11" customFormat="1" x14ac:dyDescent="0.25"/>
    <row r="82" s="11" customFormat="1" x14ac:dyDescent="0.25"/>
    <row r="83" s="11" customFormat="1" x14ac:dyDescent="0.25"/>
    <row r="84" s="11" customFormat="1" x14ac:dyDescent="0.25"/>
    <row r="85" s="11" customFormat="1" x14ac:dyDescent="0.25"/>
    <row r="86" s="11" customFormat="1" x14ac:dyDescent="0.25"/>
    <row r="87" s="11" customFormat="1" x14ac:dyDescent="0.25"/>
    <row r="88" s="11" customFormat="1" x14ac:dyDescent="0.25"/>
    <row r="89" s="11" customFormat="1" x14ac:dyDescent="0.25"/>
    <row r="90" s="11" customFormat="1" x14ac:dyDescent="0.25"/>
    <row r="91" s="11" customFormat="1" x14ac:dyDescent="0.25"/>
    <row r="92" s="11" customFormat="1" x14ac:dyDescent="0.25"/>
    <row r="93" s="11" customFormat="1" x14ac:dyDescent="0.25"/>
    <row r="94" s="11" customFormat="1" x14ac:dyDescent="0.25"/>
    <row r="95" s="11" customFormat="1" x14ac:dyDescent="0.25"/>
    <row r="96" s="11" customFormat="1" x14ac:dyDescent="0.25"/>
    <row r="97" s="11" customFormat="1" x14ac:dyDescent="0.25"/>
    <row r="98" s="11" customFormat="1" x14ac:dyDescent="0.25"/>
    <row r="99" s="11" customFormat="1" x14ac:dyDescent="0.25"/>
    <row r="100" s="11" customFormat="1" x14ac:dyDescent="0.25"/>
    <row r="101" s="11" customFormat="1" x14ac:dyDescent="0.25"/>
    <row r="102" s="11" customFormat="1" x14ac:dyDescent="0.25"/>
    <row r="103" s="11" customFormat="1" x14ac:dyDescent="0.25"/>
    <row r="104" s="11" customFormat="1" x14ac:dyDescent="0.25"/>
    <row r="105" s="11" customFormat="1" x14ac:dyDescent="0.25"/>
    <row r="106" s="11" customFormat="1" x14ac:dyDescent="0.25"/>
    <row r="107" s="11" customFormat="1" x14ac:dyDescent="0.25"/>
    <row r="108" s="11" customFormat="1" x14ac:dyDescent="0.25"/>
    <row r="109" s="11" customFormat="1" x14ac:dyDescent="0.25"/>
    <row r="110" s="11" customFormat="1" x14ac:dyDescent="0.25"/>
    <row r="111" s="11" customFormat="1" x14ac:dyDescent="0.25"/>
    <row r="112" s="11" customFormat="1" x14ac:dyDescent="0.25"/>
    <row r="113" s="11" customFormat="1" x14ac:dyDescent="0.25"/>
    <row r="114" s="11" customFormat="1" x14ac:dyDescent="0.25"/>
    <row r="115" s="11" customFormat="1" x14ac:dyDescent="0.25"/>
    <row r="116" s="11" customFormat="1" x14ac:dyDescent="0.25"/>
    <row r="117" s="11" customFormat="1" x14ac:dyDescent="0.25"/>
    <row r="118" s="11" customFormat="1" x14ac:dyDescent="0.25"/>
    <row r="119" s="11" customFormat="1" x14ac:dyDescent="0.25"/>
    <row r="120" s="11" customFormat="1" x14ac:dyDescent="0.25"/>
    <row r="121" s="11" customFormat="1" x14ac:dyDescent="0.25"/>
    <row r="122" s="11" customFormat="1" x14ac:dyDescent="0.25"/>
    <row r="123" s="11" customFormat="1" x14ac:dyDescent="0.25"/>
    <row r="124" s="11" customFormat="1" x14ac:dyDescent="0.25"/>
    <row r="125" s="11" customFormat="1" x14ac:dyDescent="0.25"/>
    <row r="126" s="11" customFormat="1" x14ac:dyDescent="0.25"/>
    <row r="127" s="11" customFormat="1" x14ac:dyDescent="0.25"/>
    <row r="128" s="11" customFormat="1" x14ac:dyDescent="0.25"/>
    <row r="129" s="11" customFormat="1" x14ac:dyDescent="0.25"/>
    <row r="130" s="11" customFormat="1" x14ac:dyDescent="0.25"/>
    <row r="131" s="11" customFormat="1" x14ac:dyDescent="0.25"/>
    <row r="132" s="11" customFormat="1" x14ac:dyDescent="0.25"/>
    <row r="133" s="11" customFormat="1" x14ac:dyDescent="0.25"/>
    <row r="134" s="11" customFormat="1" x14ac:dyDescent="0.25"/>
    <row r="135" s="11" customFormat="1" x14ac:dyDescent="0.25"/>
    <row r="136" s="11" customFormat="1" x14ac:dyDescent="0.25"/>
    <row r="137" s="11" customFormat="1" x14ac:dyDescent="0.25"/>
    <row r="138" s="11" customFormat="1" x14ac:dyDescent="0.25"/>
    <row r="139" s="11" customFormat="1" x14ac:dyDescent="0.25"/>
    <row r="140" s="11" customFormat="1" x14ac:dyDescent="0.25"/>
    <row r="141" s="11" customFormat="1" x14ac:dyDescent="0.25"/>
    <row r="142" s="11" customFormat="1" x14ac:dyDescent="0.25"/>
    <row r="143" s="11" customFormat="1" x14ac:dyDescent="0.25"/>
    <row r="144" s="11" customFormat="1" x14ac:dyDescent="0.25"/>
    <row r="145" s="11" customFormat="1" x14ac:dyDescent="0.25"/>
    <row r="146" s="11" customFormat="1" x14ac:dyDescent="0.25"/>
    <row r="147" s="11" customFormat="1" x14ac:dyDescent="0.25"/>
    <row r="148" s="11" customFormat="1" x14ac:dyDescent="0.25"/>
    <row r="149" s="11" customFormat="1" x14ac:dyDescent="0.25"/>
    <row r="150" s="11" customFormat="1" x14ac:dyDescent="0.25"/>
    <row r="151" s="11" customFormat="1" x14ac:dyDescent="0.25"/>
    <row r="152" s="11" customFormat="1" x14ac:dyDescent="0.25"/>
    <row r="153" s="11" customFormat="1" x14ac:dyDescent="0.25"/>
    <row r="154" s="11" customFormat="1" x14ac:dyDescent="0.25"/>
    <row r="155" s="11" customFormat="1" x14ac:dyDescent="0.25"/>
    <row r="156" s="11" customFormat="1" x14ac:dyDescent="0.25"/>
    <row r="157" s="11" customFormat="1" x14ac:dyDescent="0.25"/>
    <row r="158" s="11" customFormat="1" x14ac:dyDescent="0.25"/>
    <row r="159" s="11" customFormat="1" x14ac:dyDescent="0.25"/>
    <row r="160" s="11" customFormat="1" x14ac:dyDescent="0.25"/>
    <row r="161" s="11" customFormat="1" x14ac:dyDescent="0.25"/>
    <row r="162" s="11" customFormat="1" x14ac:dyDescent="0.25"/>
    <row r="163" s="11" customFormat="1" x14ac:dyDescent="0.25"/>
    <row r="164" s="11" customFormat="1" x14ac:dyDescent="0.25"/>
    <row r="165" s="11" customFormat="1" x14ac:dyDescent="0.25"/>
    <row r="166" s="11" customFormat="1" x14ac:dyDescent="0.25"/>
    <row r="167" s="11" customFormat="1" x14ac:dyDescent="0.25"/>
    <row r="168" s="11" customFormat="1" x14ac:dyDescent="0.25"/>
    <row r="169" s="11" customFormat="1" x14ac:dyDescent="0.25"/>
    <row r="170" s="11" customFormat="1" x14ac:dyDescent="0.25"/>
    <row r="171" s="11" customFormat="1" x14ac:dyDescent="0.25"/>
    <row r="172" s="11" customFormat="1" x14ac:dyDescent="0.25"/>
    <row r="173" s="11" customFormat="1" x14ac:dyDescent="0.25"/>
    <row r="174" s="11" customFormat="1" x14ac:dyDescent="0.25"/>
    <row r="175" s="11" customFormat="1" x14ac:dyDescent="0.25"/>
    <row r="176" s="11" customFormat="1" x14ac:dyDescent="0.25"/>
    <row r="177" s="11" customFormat="1" x14ac:dyDescent="0.25"/>
    <row r="178" s="11" customFormat="1" x14ac:dyDescent="0.25"/>
    <row r="179" s="11" customFormat="1" x14ac:dyDescent="0.25"/>
    <row r="180" s="11" customFormat="1" x14ac:dyDescent="0.25"/>
    <row r="181" s="11" customFormat="1" x14ac:dyDescent="0.25"/>
    <row r="182" s="11" customFormat="1" x14ac:dyDescent="0.25"/>
    <row r="183" s="11" customFormat="1" x14ac:dyDescent="0.25"/>
    <row r="184" s="11" customFormat="1" x14ac:dyDescent="0.25"/>
    <row r="185" s="11" customFormat="1" x14ac:dyDescent="0.25"/>
    <row r="186" s="11" customFormat="1" x14ac:dyDescent="0.25"/>
    <row r="187" s="11" customFormat="1" x14ac:dyDescent="0.25"/>
    <row r="188" s="11" customFormat="1" x14ac:dyDescent="0.25"/>
    <row r="189" s="11" customFormat="1" x14ac:dyDescent="0.25"/>
    <row r="190" s="11" customFormat="1" x14ac:dyDescent="0.25"/>
    <row r="191" s="11" customFormat="1" x14ac:dyDescent="0.25"/>
    <row r="192" s="11" customFormat="1" x14ac:dyDescent="0.25"/>
    <row r="193" s="11" customFormat="1" x14ac:dyDescent="0.25"/>
    <row r="194" s="11" customFormat="1" x14ac:dyDescent="0.25"/>
    <row r="195" s="11" customFormat="1" x14ac:dyDescent="0.25"/>
    <row r="196" s="11" customFormat="1" x14ac:dyDescent="0.25"/>
    <row r="197" s="11" customFormat="1" x14ac:dyDescent="0.25"/>
    <row r="198" s="11" customFormat="1" x14ac:dyDescent="0.25"/>
    <row r="199" s="11" customFormat="1" x14ac:dyDescent="0.25"/>
    <row r="200" s="11" customFormat="1" x14ac:dyDescent="0.25"/>
    <row r="201" s="11" customFormat="1" x14ac:dyDescent="0.25"/>
    <row r="202" s="11" customFormat="1" x14ac:dyDescent="0.25"/>
    <row r="203" s="11" customFormat="1" x14ac:dyDescent="0.25"/>
    <row r="204" s="11" customFormat="1" x14ac:dyDescent="0.25"/>
    <row r="205" s="11" customFormat="1" x14ac:dyDescent="0.25"/>
    <row r="206" s="11" customFormat="1" x14ac:dyDescent="0.25"/>
    <row r="207" s="11" customFormat="1" x14ac:dyDescent="0.25"/>
    <row r="208" s="11" customFormat="1" x14ac:dyDescent="0.25"/>
    <row r="209" s="11" customFormat="1" x14ac:dyDescent="0.25"/>
    <row r="210" s="11" customFormat="1" x14ac:dyDescent="0.25"/>
    <row r="211" s="11" customFormat="1" x14ac:dyDescent="0.25"/>
    <row r="212" s="11" customFormat="1" x14ac:dyDescent="0.25"/>
    <row r="213" s="11" customFormat="1" x14ac:dyDescent="0.25"/>
    <row r="214" s="11" customFormat="1" x14ac:dyDescent="0.25"/>
    <row r="215" s="11" customFormat="1" x14ac:dyDescent="0.25"/>
    <row r="216" s="11" customFormat="1" x14ac:dyDescent="0.25"/>
    <row r="217" s="11" customFormat="1" x14ac:dyDescent="0.25"/>
    <row r="218" s="11" customFormat="1" x14ac:dyDescent="0.25"/>
    <row r="219" s="11" customFormat="1" x14ac:dyDescent="0.25"/>
    <row r="220" s="11" customFormat="1" x14ac:dyDescent="0.25"/>
    <row r="221" s="11" customFormat="1" x14ac:dyDescent="0.25"/>
    <row r="222" s="11" customFormat="1" x14ac:dyDescent="0.25"/>
    <row r="223" s="11" customFormat="1" x14ac:dyDescent="0.25"/>
    <row r="224" s="11" customFormat="1" x14ac:dyDescent="0.25"/>
    <row r="225" s="11" customFormat="1" x14ac:dyDescent="0.25"/>
    <row r="226" s="11" customFormat="1" x14ac:dyDescent="0.25"/>
    <row r="227" s="11" customFormat="1" x14ac:dyDescent="0.25"/>
    <row r="228" s="11" customFormat="1" x14ac:dyDescent="0.25"/>
    <row r="229" s="11" customFormat="1" x14ac:dyDescent="0.25"/>
    <row r="230" s="11" customFormat="1" x14ac:dyDescent="0.25"/>
    <row r="231" s="11" customFormat="1" x14ac:dyDescent="0.25"/>
    <row r="232" s="11" customFormat="1" x14ac:dyDescent="0.25"/>
    <row r="233" s="11" customFormat="1" x14ac:dyDescent="0.25"/>
    <row r="234" s="11" customFormat="1" x14ac:dyDescent="0.25"/>
    <row r="235" s="11" customFormat="1" x14ac:dyDescent="0.25"/>
    <row r="236" s="11" customFormat="1" x14ac:dyDescent="0.25"/>
    <row r="237" s="11" customFormat="1" x14ac:dyDescent="0.25"/>
    <row r="238" s="11" customFormat="1" x14ac:dyDescent="0.25"/>
    <row r="239" s="11" customFormat="1" x14ac:dyDescent="0.25"/>
    <row r="240" s="11" customFormat="1" x14ac:dyDescent="0.25"/>
    <row r="241" s="11" customFormat="1" x14ac:dyDescent="0.25"/>
    <row r="242" s="11" customFormat="1" x14ac:dyDescent="0.25"/>
    <row r="243" s="11" customFormat="1" x14ac:dyDescent="0.25"/>
    <row r="244" s="11" customFormat="1" x14ac:dyDescent="0.25"/>
    <row r="245" s="11" customFormat="1" x14ac:dyDescent="0.25"/>
    <row r="246" s="11" customFormat="1" x14ac:dyDescent="0.25"/>
    <row r="247" s="11" customFormat="1" x14ac:dyDescent="0.25"/>
    <row r="248" s="11" customFormat="1" x14ac:dyDescent="0.25"/>
    <row r="249" s="11" customFormat="1" x14ac:dyDescent="0.25"/>
    <row r="250" s="11" customFormat="1" x14ac:dyDescent="0.25"/>
    <row r="251" s="11" customFormat="1" x14ac:dyDescent="0.25"/>
    <row r="252" s="11" customFormat="1" x14ac:dyDescent="0.25"/>
    <row r="253" s="11" customFormat="1" x14ac:dyDescent="0.25"/>
    <row r="254" s="11" customFormat="1" x14ac:dyDescent="0.25"/>
    <row r="255" s="11" customFormat="1" x14ac:dyDescent="0.25"/>
    <row r="256" s="11" customFormat="1" x14ac:dyDescent="0.25"/>
    <row r="257" s="11" customFormat="1" x14ac:dyDescent="0.25"/>
    <row r="258" s="11" customFormat="1" x14ac:dyDescent="0.25"/>
    <row r="259" s="11" customFormat="1" x14ac:dyDescent="0.25"/>
    <row r="260" s="11" customFormat="1" x14ac:dyDescent="0.25"/>
    <row r="261" s="11" customFormat="1" x14ac:dyDescent="0.25"/>
    <row r="262" s="11" customFormat="1" x14ac:dyDescent="0.25"/>
    <row r="263" s="11" customFormat="1" x14ac:dyDescent="0.25"/>
    <row r="264" s="11" customFormat="1" x14ac:dyDescent="0.25"/>
    <row r="265" s="11" customFormat="1" x14ac:dyDescent="0.25"/>
    <row r="266" s="11" customFormat="1" x14ac:dyDescent="0.25"/>
    <row r="267" s="11" customFormat="1" x14ac:dyDescent="0.25"/>
    <row r="268" s="11" customFormat="1" x14ac:dyDescent="0.25"/>
    <row r="269" s="11" customFormat="1" x14ac:dyDescent="0.25"/>
    <row r="270" s="11" customFormat="1" x14ac:dyDescent="0.25"/>
    <row r="271" s="11" customFormat="1" x14ac:dyDescent="0.25"/>
    <row r="272" s="11" customFormat="1" x14ac:dyDescent="0.25"/>
    <row r="273" s="11" customFormat="1" x14ac:dyDescent="0.25"/>
    <row r="274" s="11" customFormat="1" x14ac:dyDescent="0.25"/>
    <row r="275" s="11" customFormat="1" x14ac:dyDescent="0.25"/>
    <row r="276" s="11" customFormat="1" x14ac:dyDescent="0.25"/>
    <row r="277" s="11" customFormat="1" x14ac:dyDescent="0.25"/>
    <row r="278" s="11" customFormat="1" x14ac:dyDescent="0.25"/>
    <row r="279" s="11" customFormat="1" x14ac:dyDescent="0.25"/>
    <row r="280" s="11" customFormat="1" x14ac:dyDescent="0.25"/>
    <row r="281" s="11" customFormat="1" x14ac:dyDescent="0.25"/>
    <row r="282" s="11" customFormat="1" x14ac:dyDescent="0.25"/>
    <row r="283" s="11" customFormat="1" x14ac:dyDescent="0.25"/>
    <row r="284" s="11" customFormat="1" x14ac:dyDescent="0.25"/>
    <row r="285" s="11" customFormat="1" x14ac:dyDescent="0.25"/>
    <row r="286" s="11" customFormat="1" x14ac:dyDescent="0.25"/>
    <row r="287" s="11" customFormat="1" x14ac:dyDescent="0.25"/>
    <row r="288" s="11" customFormat="1" x14ac:dyDescent="0.25"/>
    <row r="289" s="11" customFormat="1" x14ac:dyDescent="0.25"/>
    <row r="290" s="11" customFormat="1" x14ac:dyDescent="0.25"/>
    <row r="291" s="11" customFormat="1" x14ac:dyDescent="0.25"/>
    <row r="292" s="11" customFormat="1" x14ac:dyDescent="0.25"/>
    <row r="293" s="11" customFormat="1" x14ac:dyDescent="0.25"/>
    <row r="294" s="11" customFormat="1" x14ac:dyDescent="0.25"/>
    <row r="295" s="11" customFormat="1" x14ac:dyDescent="0.25"/>
    <row r="296" s="11" customFormat="1" x14ac:dyDescent="0.25"/>
    <row r="297" s="11" customFormat="1" x14ac:dyDescent="0.25"/>
    <row r="298" s="11" customFormat="1" x14ac:dyDescent="0.25"/>
    <row r="299" s="11" customFormat="1" x14ac:dyDescent="0.25"/>
    <row r="300" s="11" customFormat="1" x14ac:dyDescent="0.25"/>
    <row r="301" s="11" customFormat="1" x14ac:dyDescent="0.25"/>
    <row r="302" s="11" customFormat="1" x14ac:dyDescent="0.25"/>
    <row r="303" s="11" customFormat="1" x14ac:dyDescent="0.25"/>
    <row r="304" s="11" customFormat="1" x14ac:dyDescent="0.25"/>
    <row r="305" s="11" customFormat="1" x14ac:dyDescent="0.25"/>
    <row r="306" s="11" customFormat="1" x14ac:dyDescent="0.25"/>
    <row r="307" s="11" customFormat="1" x14ac:dyDescent="0.25"/>
    <row r="308" s="11" customFormat="1" x14ac:dyDescent="0.25"/>
    <row r="309" s="11" customFormat="1" x14ac:dyDescent="0.25"/>
    <row r="310" s="11" customFormat="1" x14ac:dyDescent="0.25"/>
  </sheetData>
  <mergeCells count="5">
    <mergeCell ref="F4:G4"/>
    <mergeCell ref="D4:E4"/>
    <mergeCell ref="B4:C4"/>
    <mergeCell ref="A1:C2"/>
    <mergeCell ref="H4:I4"/>
  </mergeCells>
  <conditionalFormatting sqref="H7">
    <cfRule type="cellIs" dxfId="1" priority="1" operator="between">
      <formula>-0.5</formula>
      <formula>0.5</formula>
    </cfRule>
    <cfRule type="cellIs" dxfId="0" priority="2" operator="between">
      <formula>0</formula>
      <formula>0.49</formula>
    </cfRule>
  </conditionalFormatting>
  <pageMargins left="0.7" right="0.7"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Hoja56"/>
  <dimension ref="A1:GR339"/>
  <sheetViews>
    <sheetView topLeftCell="A15" workbookViewId="0">
      <selection activeCell="A50" sqref="A50:G51"/>
    </sheetView>
  </sheetViews>
  <sheetFormatPr baseColWidth="10" defaultRowHeight="14" x14ac:dyDescent="0.3"/>
  <cols>
    <col min="1" max="1" width="22" customWidth="1"/>
    <col min="2" max="2" width="14.08203125" customWidth="1"/>
    <col min="5" max="5" width="18.58203125" customWidth="1"/>
    <col min="6" max="6" width="12.58203125" customWidth="1"/>
    <col min="8" max="47" width="11" style="1"/>
  </cols>
  <sheetData>
    <row r="1" spans="1:7" x14ac:dyDescent="0.3">
      <c r="A1" s="833" t="s">
        <v>1</v>
      </c>
      <c r="B1" s="833"/>
      <c r="C1" s="833"/>
      <c r="D1" s="833"/>
      <c r="E1" s="255"/>
      <c r="F1" s="255"/>
      <c r="G1" s="256"/>
    </row>
    <row r="2" spans="1:7" x14ac:dyDescent="0.3">
      <c r="A2" s="833"/>
      <c r="B2" s="833"/>
      <c r="C2" s="833"/>
      <c r="D2" s="833"/>
      <c r="E2" s="256"/>
      <c r="F2" s="256"/>
      <c r="G2" s="256"/>
    </row>
    <row r="3" spans="1:7" x14ac:dyDescent="0.3">
      <c r="A3" s="400"/>
      <c r="B3" s="400"/>
      <c r="C3" s="400"/>
      <c r="D3" s="256"/>
      <c r="E3" s="256"/>
      <c r="F3" s="256"/>
      <c r="G3" s="256"/>
    </row>
    <row r="4" spans="1:7" x14ac:dyDescent="0.3">
      <c r="A4" s="255" t="s">
        <v>364</v>
      </c>
      <c r="B4" s="256"/>
      <c r="C4" s="256"/>
      <c r="D4" s="256"/>
      <c r="E4" s="256"/>
      <c r="F4" s="256"/>
      <c r="G4" s="256"/>
    </row>
    <row r="5" spans="1:7" x14ac:dyDescent="0.3">
      <c r="A5" s="257"/>
      <c r="B5" s="257" t="s">
        <v>365</v>
      </c>
      <c r="C5" s="257" t="s">
        <v>366</v>
      </c>
      <c r="D5" s="257" t="s">
        <v>367</v>
      </c>
      <c r="E5" s="257" t="s">
        <v>368</v>
      </c>
      <c r="F5" s="257" t="s">
        <v>54</v>
      </c>
      <c r="G5" s="256"/>
    </row>
    <row r="6" spans="1:7" ht="15" x14ac:dyDescent="0.3">
      <c r="A6" s="258" t="s">
        <v>365</v>
      </c>
      <c r="B6" s="259">
        <v>1</v>
      </c>
      <c r="C6" s="259">
        <v>238.8</v>
      </c>
      <c r="D6" s="259">
        <v>0.23880000000000001</v>
      </c>
      <c r="E6" s="260" t="s">
        <v>369</v>
      </c>
      <c r="F6" s="260">
        <v>0.27779999999999999</v>
      </c>
      <c r="G6" s="256"/>
    </row>
    <row r="7" spans="1:7" ht="15" x14ac:dyDescent="0.3">
      <c r="A7" s="255" t="s">
        <v>366</v>
      </c>
      <c r="B7" s="261" t="s">
        <v>370</v>
      </c>
      <c r="C7" s="256">
        <v>1</v>
      </c>
      <c r="D7" s="262" t="s">
        <v>371</v>
      </c>
      <c r="E7" s="262" t="s">
        <v>372</v>
      </c>
      <c r="F7" s="261" t="s">
        <v>373</v>
      </c>
      <c r="G7" s="256"/>
    </row>
    <row r="8" spans="1:7" ht="15" x14ac:dyDescent="0.3">
      <c r="A8" s="255" t="s">
        <v>367</v>
      </c>
      <c r="B8" s="261">
        <v>4.1867999999999999</v>
      </c>
      <c r="C8" s="262" t="s">
        <v>374</v>
      </c>
      <c r="D8" s="256">
        <v>1</v>
      </c>
      <c r="E8" s="262" t="s">
        <v>375</v>
      </c>
      <c r="F8" s="261">
        <v>1.163</v>
      </c>
      <c r="G8" s="256"/>
    </row>
    <row r="9" spans="1:7" ht="15" x14ac:dyDescent="0.3">
      <c r="A9" s="255" t="s">
        <v>368</v>
      </c>
      <c r="B9" s="261" t="s">
        <v>376</v>
      </c>
      <c r="C9" s="262" t="s">
        <v>377</v>
      </c>
      <c r="D9" s="262" t="s">
        <v>378</v>
      </c>
      <c r="E9" s="261">
        <v>1</v>
      </c>
      <c r="F9" s="263">
        <v>11630</v>
      </c>
      <c r="G9" s="256"/>
    </row>
    <row r="10" spans="1:7" ht="15" x14ac:dyDescent="0.3">
      <c r="A10" s="264" t="s">
        <v>54</v>
      </c>
      <c r="B10" s="265">
        <v>3.6</v>
      </c>
      <c r="C10" s="265">
        <v>860</v>
      </c>
      <c r="D10" s="265">
        <v>0.86</v>
      </c>
      <c r="E10" s="266" t="s">
        <v>379</v>
      </c>
      <c r="F10" s="265">
        <v>1</v>
      </c>
      <c r="G10" s="256"/>
    </row>
    <row r="11" spans="1:7" x14ac:dyDescent="0.3">
      <c r="A11" s="255"/>
      <c r="B11" s="256"/>
      <c r="C11" s="256"/>
      <c r="D11" s="256"/>
      <c r="E11" s="261"/>
      <c r="F11" s="256"/>
      <c r="G11" s="256"/>
    </row>
    <row r="12" spans="1:7" x14ac:dyDescent="0.3">
      <c r="A12" s="255"/>
      <c r="B12" s="256"/>
      <c r="C12" s="256"/>
      <c r="D12" s="256"/>
      <c r="E12" s="261"/>
      <c r="F12" s="256"/>
      <c r="G12" s="256"/>
    </row>
    <row r="13" spans="1:7" x14ac:dyDescent="0.3">
      <c r="A13" s="255" t="s">
        <v>380</v>
      </c>
      <c r="B13" s="256"/>
      <c r="C13" s="256"/>
      <c r="D13" s="256"/>
      <c r="E13" s="256"/>
      <c r="F13" s="256"/>
      <c r="G13" s="256"/>
    </row>
    <row r="14" spans="1:7" x14ac:dyDescent="0.3">
      <c r="A14" s="257"/>
      <c r="B14" s="267" t="s">
        <v>381</v>
      </c>
      <c r="C14" s="257" t="s">
        <v>382</v>
      </c>
      <c r="D14" s="257" t="s">
        <v>383</v>
      </c>
      <c r="E14" s="257" t="s">
        <v>384</v>
      </c>
      <c r="F14" s="257" t="s">
        <v>385</v>
      </c>
      <c r="G14" s="256"/>
    </row>
    <row r="15" spans="1:7" x14ac:dyDescent="0.3">
      <c r="A15" s="258" t="s">
        <v>381</v>
      </c>
      <c r="B15" s="259">
        <v>1</v>
      </c>
      <c r="C15" s="259">
        <v>2.3810000000000001E-2</v>
      </c>
      <c r="D15" s="259">
        <v>0.13370000000000001</v>
      </c>
      <c r="E15" s="259">
        <v>3.7850000000000001</v>
      </c>
      <c r="F15" s="259">
        <v>3.8E-3</v>
      </c>
      <c r="G15" s="256"/>
    </row>
    <row r="16" spans="1:7" x14ac:dyDescent="0.3">
      <c r="A16" s="255" t="s">
        <v>382</v>
      </c>
      <c r="B16" s="256">
        <v>42</v>
      </c>
      <c r="C16" s="256">
        <v>1</v>
      </c>
      <c r="D16" s="256">
        <v>5.6150000000000002</v>
      </c>
      <c r="E16" s="256">
        <v>159</v>
      </c>
      <c r="F16" s="256">
        <v>0.159</v>
      </c>
      <c r="G16" s="256"/>
    </row>
    <row r="17" spans="1:7" x14ac:dyDescent="0.3">
      <c r="A17" s="255" t="s">
        <v>383</v>
      </c>
      <c r="B17" s="256">
        <v>7.48</v>
      </c>
      <c r="C17" s="256">
        <v>0.17810000000000001</v>
      </c>
      <c r="D17" s="256">
        <v>1</v>
      </c>
      <c r="E17" s="256">
        <v>28.3</v>
      </c>
      <c r="F17" s="256">
        <v>2.8299999999999999E-2</v>
      </c>
      <c r="G17" s="256"/>
    </row>
    <row r="18" spans="1:7" x14ac:dyDescent="0.3">
      <c r="A18" s="255" t="s">
        <v>384</v>
      </c>
      <c r="B18" s="256">
        <v>0.26419999999999999</v>
      </c>
      <c r="C18" s="256">
        <v>6.3E-3</v>
      </c>
      <c r="D18" s="256">
        <v>3.5299999999999998E-2</v>
      </c>
      <c r="E18" s="256">
        <v>1</v>
      </c>
      <c r="F18" s="256">
        <v>1E-3</v>
      </c>
      <c r="G18" s="256"/>
    </row>
    <row r="19" spans="1:7" x14ac:dyDescent="0.3">
      <c r="A19" s="264" t="s">
        <v>385</v>
      </c>
      <c r="B19" s="265">
        <v>264.2</v>
      </c>
      <c r="C19" s="265">
        <v>6.2889999999999997</v>
      </c>
      <c r="D19" s="265">
        <v>35.314700000000002</v>
      </c>
      <c r="E19" s="268">
        <v>1000</v>
      </c>
      <c r="F19" s="265">
        <v>1</v>
      </c>
      <c r="G19" s="256"/>
    </row>
    <row r="20" spans="1:7" x14ac:dyDescent="0.3">
      <c r="A20" s="256"/>
      <c r="B20" s="256"/>
      <c r="C20" s="256"/>
      <c r="D20" s="256"/>
      <c r="E20" s="256"/>
      <c r="F20" s="256"/>
      <c r="G20" s="256"/>
    </row>
    <row r="21" spans="1:7" x14ac:dyDescent="0.3">
      <c r="A21" s="256"/>
      <c r="B21" s="256"/>
      <c r="C21" s="256"/>
      <c r="D21" s="256"/>
      <c r="E21" s="256"/>
      <c r="F21" s="256"/>
      <c r="G21" s="256"/>
    </row>
    <row r="22" spans="1:7" x14ac:dyDescent="0.3">
      <c r="A22" s="255" t="s">
        <v>386</v>
      </c>
      <c r="B22" s="256"/>
      <c r="C22" s="256"/>
      <c r="D22" s="256"/>
      <c r="E22" s="256"/>
      <c r="F22" s="256"/>
      <c r="G22" s="256"/>
    </row>
    <row r="23" spans="1:7" x14ac:dyDescent="0.3">
      <c r="A23" s="269" t="s">
        <v>262</v>
      </c>
      <c r="B23" s="269"/>
      <c r="C23" s="269"/>
      <c r="D23" s="269"/>
      <c r="E23" s="269"/>
      <c r="F23" s="269"/>
      <c r="G23" s="256"/>
    </row>
    <row r="24" spans="1:7" x14ac:dyDescent="0.3">
      <c r="A24" s="834" t="s">
        <v>387</v>
      </c>
      <c r="B24" s="834"/>
      <c r="C24" s="834"/>
      <c r="D24" s="835" t="s">
        <v>388</v>
      </c>
      <c r="E24" s="835"/>
      <c r="F24" s="835"/>
      <c r="G24" s="256"/>
    </row>
    <row r="25" spans="1:7" x14ac:dyDescent="0.3">
      <c r="A25" s="256"/>
      <c r="B25" s="256"/>
      <c r="C25" s="256"/>
      <c r="D25" s="256"/>
      <c r="E25" s="256"/>
      <c r="F25" s="256"/>
      <c r="G25" s="256"/>
    </row>
    <row r="26" spans="1:7" x14ac:dyDescent="0.3">
      <c r="A26" s="256"/>
      <c r="B26" s="256"/>
      <c r="C26" s="256"/>
      <c r="D26" s="256"/>
      <c r="E26" s="256"/>
      <c r="F26" s="256"/>
      <c r="G26" s="256"/>
    </row>
    <row r="27" spans="1:7" x14ac:dyDescent="0.3">
      <c r="A27" s="6" t="s">
        <v>389</v>
      </c>
      <c r="B27" s="256"/>
      <c r="C27" s="6"/>
      <c r="D27" s="255" t="s">
        <v>390</v>
      </c>
      <c r="E27" s="256"/>
      <c r="F27" s="256"/>
      <c r="G27" s="256"/>
    </row>
    <row r="28" spans="1:7" ht="15" x14ac:dyDescent="0.3">
      <c r="A28" s="267" t="s">
        <v>262</v>
      </c>
      <c r="B28" s="257" t="s">
        <v>392</v>
      </c>
      <c r="C28" s="3"/>
      <c r="D28" s="258" t="s">
        <v>109</v>
      </c>
      <c r="E28" s="259"/>
      <c r="F28" s="260" t="s">
        <v>393</v>
      </c>
      <c r="G28" s="256"/>
    </row>
    <row r="29" spans="1:7" x14ac:dyDescent="0.3">
      <c r="A29" s="270" t="s">
        <v>545</v>
      </c>
      <c r="B29" s="271" t="s">
        <v>397</v>
      </c>
      <c r="C29" s="3"/>
      <c r="D29" s="264" t="s">
        <v>358</v>
      </c>
      <c r="E29" s="265"/>
      <c r="F29" s="266" t="s">
        <v>398</v>
      </c>
      <c r="G29" s="256"/>
    </row>
    <row r="30" spans="1:7" x14ac:dyDescent="0.3">
      <c r="A30" s="6" t="s">
        <v>607</v>
      </c>
      <c r="B30" s="682" t="s">
        <v>399</v>
      </c>
      <c r="C30" s="3"/>
      <c r="D30" s="255"/>
      <c r="E30" s="256"/>
      <c r="F30" s="261"/>
      <c r="G30" s="256"/>
    </row>
    <row r="31" spans="1:7" x14ac:dyDescent="0.3">
      <c r="A31" s="6" t="s">
        <v>608</v>
      </c>
      <c r="B31" s="682" t="s">
        <v>609</v>
      </c>
      <c r="C31" s="3"/>
      <c r="D31" s="255"/>
      <c r="E31" s="256"/>
      <c r="F31" s="261"/>
      <c r="G31" s="256"/>
    </row>
    <row r="32" spans="1:7" x14ac:dyDescent="0.3">
      <c r="A32" s="65" t="s">
        <v>606</v>
      </c>
      <c r="B32" s="272" t="s">
        <v>610</v>
      </c>
      <c r="C32" s="256"/>
      <c r="D32" s="256"/>
      <c r="E32" s="256"/>
      <c r="F32" s="256"/>
      <c r="G32" s="256"/>
    </row>
    <row r="33" spans="1:7" x14ac:dyDescent="0.3">
      <c r="A33" s="256" t="s">
        <v>604</v>
      </c>
      <c r="B33" s="682"/>
      <c r="C33" s="256"/>
      <c r="D33" s="256"/>
      <c r="E33" s="256"/>
      <c r="F33" s="256"/>
      <c r="G33" s="256"/>
    </row>
    <row r="34" spans="1:7" x14ac:dyDescent="0.3">
      <c r="A34" s="256" t="s">
        <v>605</v>
      </c>
      <c r="B34" s="256"/>
      <c r="C34" s="256"/>
      <c r="D34" s="256"/>
      <c r="E34" s="256"/>
      <c r="F34" s="256"/>
      <c r="G34" s="256"/>
    </row>
    <row r="35" spans="1:7" x14ac:dyDescent="0.3">
      <c r="A35" s="256"/>
      <c r="B35" s="256"/>
      <c r="C35" s="256"/>
      <c r="D35" s="256"/>
      <c r="E35" s="256"/>
      <c r="F35" s="256"/>
      <c r="G35" s="256"/>
    </row>
    <row r="36" spans="1:7" x14ac:dyDescent="0.3">
      <c r="A36" s="255" t="s">
        <v>391</v>
      </c>
      <c r="B36" s="256"/>
      <c r="C36" s="256"/>
      <c r="D36" s="256"/>
      <c r="E36" s="255" t="s">
        <v>400</v>
      </c>
      <c r="F36" s="256"/>
      <c r="G36" s="256"/>
    </row>
    <row r="37" spans="1:7" ht="15" x14ac:dyDescent="0.3">
      <c r="A37" s="269" t="s">
        <v>394</v>
      </c>
      <c r="B37" s="269" t="s">
        <v>395</v>
      </c>
      <c r="C37" s="269" t="s">
        <v>396</v>
      </c>
      <c r="D37" s="256"/>
      <c r="E37" s="257"/>
      <c r="F37" s="257" t="s">
        <v>401</v>
      </c>
      <c r="G37" s="256"/>
    </row>
    <row r="38" spans="1:7" x14ac:dyDescent="0.3">
      <c r="A38" s="1"/>
      <c r="B38" s="1"/>
      <c r="C38" s="1"/>
      <c r="D38" s="1"/>
      <c r="E38" s="258" t="s">
        <v>402</v>
      </c>
      <c r="F38" s="273">
        <v>11.6</v>
      </c>
      <c r="G38" s="256"/>
    </row>
    <row r="39" spans="1:7" x14ac:dyDescent="0.3">
      <c r="A39" s="1"/>
      <c r="B39" s="1"/>
      <c r="C39" s="1"/>
      <c r="D39" s="1"/>
      <c r="E39" s="255" t="s">
        <v>48</v>
      </c>
      <c r="F39" s="273">
        <v>8.5299999999999994</v>
      </c>
      <c r="G39" s="256"/>
    </row>
    <row r="40" spans="1:7" ht="14.25" customHeight="1" x14ac:dyDescent="0.3">
      <c r="A40" s="1"/>
      <c r="B40" s="1"/>
      <c r="C40" s="1"/>
      <c r="D40" s="1"/>
      <c r="E40" s="255" t="s">
        <v>49</v>
      </c>
      <c r="F40" s="273">
        <v>7.88</v>
      </c>
      <c r="G40" s="256"/>
    </row>
    <row r="41" spans="1:7" ht="14.25" customHeight="1" x14ac:dyDescent="0.3">
      <c r="A41" s="1"/>
      <c r="B41" s="1"/>
      <c r="C41" s="1"/>
      <c r="D41" s="1"/>
      <c r="E41" s="582" t="s">
        <v>403</v>
      </c>
      <c r="F41" s="273">
        <v>7.93</v>
      </c>
      <c r="G41" s="256"/>
    </row>
    <row r="42" spans="1:7" x14ac:dyDescent="0.3">
      <c r="A42" s="1"/>
      <c r="B42" s="1"/>
      <c r="C42" s="1"/>
      <c r="D42" s="1"/>
      <c r="E42" s="255" t="s">
        <v>120</v>
      </c>
      <c r="F42" s="273">
        <v>7.46</v>
      </c>
      <c r="G42" s="256"/>
    </row>
    <row r="43" spans="1:7" x14ac:dyDescent="0.3">
      <c r="A43" s="1"/>
      <c r="B43" s="1"/>
      <c r="C43" s="1"/>
      <c r="D43" s="1"/>
      <c r="E43" s="255" t="s">
        <v>121</v>
      </c>
      <c r="F43" s="273">
        <v>6.66</v>
      </c>
      <c r="G43" s="256"/>
    </row>
    <row r="44" spans="1:7" x14ac:dyDescent="0.3">
      <c r="A44" s="1"/>
      <c r="B44" s="1"/>
      <c r="C44" s="1"/>
      <c r="D44" s="1"/>
      <c r="E44" s="264" t="s">
        <v>404</v>
      </c>
      <c r="F44" s="274">
        <v>8</v>
      </c>
      <c r="G44" s="256"/>
    </row>
    <row r="45" spans="1:7" x14ac:dyDescent="0.3">
      <c r="A45" s="256"/>
      <c r="B45" s="256"/>
      <c r="C45" s="256"/>
      <c r="D45" s="256"/>
      <c r="E45" s="256"/>
      <c r="F45" s="256"/>
      <c r="G45" s="256"/>
    </row>
    <row r="46" spans="1:7" x14ac:dyDescent="0.3">
      <c r="A46" s="275" t="s">
        <v>554</v>
      </c>
      <c r="B46" s="256"/>
      <c r="C46" s="256"/>
      <c r="D46" s="256"/>
      <c r="E46" s="256"/>
      <c r="F46" s="256"/>
      <c r="G46" s="256"/>
    </row>
    <row r="47" spans="1:7" x14ac:dyDescent="0.3">
      <c r="A47" s="1" t="s">
        <v>555</v>
      </c>
      <c r="B47" s="256"/>
      <c r="C47" s="256"/>
      <c r="D47" s="256"/>
      <c r="E47" s="256"/>
      <c r="F47" s="256"/>
      <c r="G47" s="256"/>
    </row>
    <row r="48" spans="1:7" x14ac:dyDescent="0.3">
      <c r="A48" s="256"/>
      <c r="B48" s="256"/>
      <c r="C48" s="256"/>
      <c r="D48" s="256"/>
      <c r="E48" s="256"/>
      <c r="F48" s="256"/>
      <c r="G48" s="256"/>
    </row>
    <row r="49" spans="1:200" x14ac:dyDescent="0.3">
      <c r="A49" s="275" t="s">
        <v>405</v>
      </c>
      <c r="B49" s="1"/>
      <c r="C49" s="1"/>
      <c r="D49" s="1"/>
      <c r="E49" s="1"/>
      <c r="F49" s="1"/>
      <c r="G49" s="1"/>
    </row>
    <row r="50" spans="1:200" ht="14.25" customHeight="1" x14ac:dyDescent="0.3">
      <c r="A50" s="836" t="s">
        <v>682</v>
      </c>
      <c r="B50" s="836"/>
      <c r="C50" s="836"/>
      <c r="D50" s="836"/>
      <c r="E50" s="836"/>
      <c r="F50" s="836"/>
      <c r="G50" s="836"/>
    </row>
    <row r="51" spans="1:200" x14ac:dyDescent="0.3">
      <c r="A51" s="836"/>
      <c r="B51" s="836"/>
      <c r="C51" s="836"/>
      <c r="D51" s="836"/>
      <c r="E51" s="836"/>
      <c r="F51" s="836"/>
      <c r="G51" s="836"/>
    </row>
    <row r="52" spans="1:200" x14ac:dyDescent="0.3">
      <c r="A52" s="275" t="s">
        <v>406</v>
      </c>
      <c r="B52" s="1"/>
      <c r="C52" s="1"/>
      <c r="D52" s="1"/>
      <c r="E52" s="1"/>
      <c r="F52" s="1"/>
      <c r="G52" s="1"/>
    </row>
    <row r="53" spans="1:200" x14ac:dyDescent="0.3">
      <c r="A53" s="1" t="s">
        <v>550</v>
      </c>
      <c r="B53" s="1"/>
      <c r="C53" s="1"/>
      <c r="D53" s="1"/>
      <c r="E53" s="1"/>
      <c r="F53" s="1"/>
      <c r="G53" s="1"/>
    </row>
    <row r="54" spans="1:200" x14ac:dyDescent="0.3">
      <c r="A54" s="1" t="s">
        <v>671</v>
      </c>
      <c r="B54" s="1"/>
      <c r="C54" s="1"/>
      <c r="D54" s="1"/>
      <c r="E54" s="1"/>
      <c r="F54" s="1"/>
      <c r="G54" s="1"/>
    </row>
    <row r="55" spans="1:200" x14ac:dyDescent="0.3">
      <c r="A55" s="1" t="s">
        <v>672</v>
      </c>
      <c r="B55" s="1"/>
      <c r="C55" s="1"/>
      <c r="D55" s="1"/>
      <c r="E55" s="1"/>
      <c r="F55" s="1"/>
      <c r="G55" s="1"/>
    </row>
    <row r="56" spans="1:200" x14ac:dyDescent="0.3">
      <c r="A56" s="1"/>
      <c r="B56" s="1"/>
      <c r="C56" s="1"/>
      <c r="D56" s="1"/>
      <c r="E56" s="1"/>
      <c r="F56" s="1"/>
      <c r="G56" s="1"/>
    </row>
    <row r="57" spans="1:200" x14ac:dyDescent="0.3">
      <c r="A57" s="275" t="s">
        <v>407</v>
      </c>
      <c r="B57" s="1"/>
      <c r="C57" s="1"/>
      <c r="D57" s="1"/>
      <c r="E57" s="1"/>
      <c r="F57" s="1"/>
      <c r="G57" s="1"/>
    </row>
    <row r="58" spans="1:200" ht="14.25" customHeight="1" x14ac:dyDescent="0.3">
      <c r="A58" s="836" t="s">
        <v>593</v>
      </c>
      <c r="B58" s="836"/>
      <c r="C58" s="836"/>
      <c r="D58" s="836"/>
      <c r="E58" s="836"/>
      <c r="F58" s="836"/>
      <c r="G58" s="836"/>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row>
    <row r="59" spans="1:200" x14ac:dyDescent="0.3">
      <c r="A59" s="836"/>
      <c r="B59" s="836"/>
      <c r="C59" s="836"/>
      <c r="D59" s="836"/>
      <c r="E59" s="836"/>
      <c r="F59" s="836"/>
      <c r="G59" s="836"/>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row>
    <row r="60" spans="1:200" x14ac:dyDescent="0.3">
      <c r="A60" s="836"/>
      <c r="B60" s="836"/>
      <c r="C60" s="836"/>
      <c r="D60" s="836"/>
      <c r="E60" s="836"/>
      <c r="F60" s="836"/>
      <c r="G60" s="836"/>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row>
    <row r="61" spans="1:200" x14ac:dyDescent="0.3">
      <c r="A61" s="836"/>
      <c r="B61" s="836"/>
      <c r="C61" s="836"/>
      <c r="D61" s="836"/>
      <c r="E61" s="836"/>
      <c r="F61" s="836"/>
      <c r="G61" s="836"/>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c r="FM61" s="1"/>
      <c r="FN61" s="1"/>
      <c r="FO61" s="1"/>
      <c r="FP61" s="1"/>
      <c r="FQ61" s="1"/>
      <c r="FR61" s="1"/>
      <c r="FS61" s="1"/>
      <c r="FT61" s="1"/>
      <c r="FU61" s="1"/>
      <c r="FV61" s="1"/>
      <c r="FW61" s="1"/>
      <c r="FX61" s="1"/>
      <c r="FY61" s="1"/>
      <c r="FZ61" s="1"/>
      <c r="GA61" s="1"/>
      <c r="GB61" s="1"/>
      <c r="GC61" s="1"/>
      <c r="GD61" s="1"/>
      <c r="GE61" s="1"/>
      <c r="GF61" s="1"/>
      <c r="GG61" s="1"/>
      <c r="GH61" s="1"/>
      <c r="GI61" s="1"/>
      <c r="GJ61" s="1"/>
      <c r="GK61" s="1"/>
      <c r="GL61" s="1"/>
      <c r="GM61" s="1"/>
      <c r="GN61" s="1"/>
      <c r="GO61" s="1"/>
      <c r="GP61" s="1"/>
      <c r="GQ61" s="1"/>
      <c r="GR61" s="1"/>
    </row>
    <row r="62" spans="1:200" x14ac:dyDescent="0.3">
      <c r="A62" s="836"/>
      <c r="B62" s="836"/>
      <c r="C62" s="836"/>
      <c r="D62" s="836"/>
      <c r="E62" s="836"/>
      <c r="F62" s="836"/>
      <c r="G62" s="836"/>
    </row>
    <row r="63" spans="1:200" x14ac:dyDescent="0.3">
      <c r="A63" s="275" t="s">
        <v>522</v>
      </c>
      <c r="B63" s="1"/>
      <c r="C63" s="1"/>
      <c r="D63" s="1"/>
      <c r="E63" s="1"/>
      <c r="F63" s="1"/>
      <c r="G63" s="1"/>
    </row>
    <row r="64" spans="1:200" x14ac:dyDescent="0.3">
      <c r="A64" s="1" t="s">
        <v>547</v>
      </c>
      <c r="B64" s="1"/>
      <c r="C64" s="1"/>
      <c r="D64" s="1"/>
      <c r="E64" s="1"/>
      <c r="F64" s="1"/>
      <c r="G64" s="1"/>
    </row>
    <row r="65" spans="1:7" x14ac:dyDescent="0.3">
      <c r="A65" s="1" t="s">
        <v>546</v>
      </c>
      <c r="B65" s="1"/>
      <c r="C65" s="1"/>
      <c r="D65" s="1"/>
      <c r="E65" s="1"/>
      <c r="F65" s="1"/>
      <c r="G65" s="1"/>
    </row>
    <row r="66" spans="1:7" x14ac:dyDescent="0.3">
      <c r="A66" s="1"/>
      <c r="B66" s="1"/>
      <c r="C66" s="1"/>
      <c r="D66" s="1"/>
      <c r="E66" s="1"/>
      <c r="F66" s="1"/>
      <c r="G66" s="1"/>
    </row>
    <row r="67" spans="1:7" x14ac:dyDescent="0.3">
      <c r="A67" s="275" t="s">
        <v>590</v>
      </c>
      <c r="B67" s="1"/>
      <c r="C67" s="1"/>
      <c r="D67" s="1"/>
      <c r="E67" s="1"/>
      <c r="F67" s="1"/>
      <c r="G67" s="1"/>
    </row>
    <row r="68" spans="1:7" x14ac:dyDescent="0.3">
      <c r="A68" s="1" t="s">
        <v>548</v>
      </c>
      <c r="B68" s="1"/>
      <c r="C68" s="1"/>
      <c r="D68" s="1"/>
      <c r="E68" s="1"/>
      <c r="F68" s="1"/>
      <c r="G68" s="1"/>
    </row>
    <row r="69" spans="1:7" x14ac:dyDescent="0.3">
      <c r="A69" s="1" t="s">
        <v>549</v>
      </c>
      <c r="B69" s="1"/>
      <c r="C69" s="1"/>
      <c r="D69" s="1"/>
      <c r="E69" s="1"/>
      <c r="F69" s="1"/>
      <c r="G69" s="1"/>
    </row>
    <row r="70" spans="1:7" x14ac:dyDescent="0.3">
      <c r="A70" s="1" t="s">
        <v>591</v>
      </c>
      <c r="B70" s="1"/>
      <c r="C70" s="1"/>
      <c r="D70" s="1"/>
      <c r="E70" s="1"/>
      <c r="F70" s="1"/>
      <c r="G70" s="1"/>
    </row>
    <row r="71" spans="1:7" s="1" customFormat="1" x14ac:dyDescent="0.3"/>
    <row r="72" spans="1:7" s="1" customFormat="1" x14ac:dyDescent="0.3"/>
    <row r="73" spans="1:7" s="1" customFormat="1" x14ac:dyDescent="0.3"/>
    <row r="74" spans="1:7" s="1" customFormat="1" x14ac:dyDescent="0.3"/>
    <row r="75" spans="1:7" s="1" customFormat="1" x14ac:dyDescent="0.3"/>
    <row r="76" spans="1:7" s="1" customFormat="1" x14ac:dyDescent="0.3"/>
    <row r="77" spans="1:7" s="1" customFormat="1" x14ac:dyDescent="0.3"/>
    <row r="78" spans="1:7" s="1" customFormat="1" x14ac:dyDescent="0.3"/>
    <row r="79" spans="1:7" s="1" customFormat="1" x14ac:dyDescent="0.3"/>
    <row r="80" spans="1:7" s="1" customFormat="1" x14ac:dyDescent="0.3"/>
    <row r="81" s="1" customFormat="1" x14ac:dyDescent="0.3"/>
    <row r="82" s="1" customFormat="1" x14ac:dyDescent="0.3"/>
    <row r="83" s="1" customFormat="1" x14ac:dyDescent="0.3"/>
    <row r="84" s="1" customFormat="1" x14ac:dyDescent="0.3"/>
    <row r="85" s="1" customFormat="1" x14ac:dyDescent="0.3"/>
    <row r="86" s="1" customFormat="1" x14ac:dyDescent="0.3"/>
    <row r="87" s="1" customFormat="1" x14ac:dyDescent="0.3"/>
    <row r="88" s="1" customFormat="1" x14ac:dyDescent="0.3"/>
    <row r="89" s="1" customFormat="1" x14ac:dyDescent="0.3"/>
    <row r="90" s="1" customFormat="1" x14ac:dyDescent="0.3"/>
    <row r="91" s="1" customFormat="1" x14ac:dyDescent="0.3"/>
    <row r="92" s="1" customFormat="1" x14ac:dyDescent="0.3"/>
    <row r="93" s="1" customFormat="1" x14ac:dyDescent="0.3"/>
    <row r="94" s="1" customFormat="1" x14ac:dyDescent="0.3"/>
    <row r="95" s="1" customFormat="1" x14ac:dyDescent="0.3"/>
    <row r="96" s="1" customFormat="1" x14ac:dyDescent="0.3"/>
    <row r="97" s="1" customFormat="1" x14ac:dyDescent="0.3"/>
    <row r="98" s="1" customFormat="1" x14ac:dyDescent="0.3"/>
    <row r="99" s="1" customFormat="1" x14ac:dyDescent="0.3"/>
    <row r="100" s="1" customFormat="1" x14ac:dyDescent="0.3"/>
    <row r="101" s="1" customFormat="1" x14ac:dyDescent="0.3"/>
    <row r="102" s="1" customFormat="1" x14ac:dyDescent="0.3"/>
    <row r="103" s="1" customFormat="1" x14ac:dyDescent="0.3"/>
    <row r="104" s="1" customFormat="1" x14ac:dyDescent="0.3"/>
    <row r="105" s="1" customFormat="1" x14ac:dyDescent="0.3"/>
    <row r="106" s="1" customFormat="1" x14ac:dyDescent="0.3"/>
    <row r="107" s="1" customFormat="1" x14ac:dyDescent="0.3"/>
    <row r="108" s="1" customFormat="1" x14ac:dyDescent="0.3"/>
    <row r="109" s="1" customFormat="1" x14ac:dyDescent="0.3"/>
    <row r="110" s="1" customFormat="1" x14ac:dyDescent="0.3"/>
    <row r="111" s="1" customFormat="1" x14ac:dyDescent="0.3"/>
    <row r="112" s="1" customFormat="1" x14ac:dyDescent="0.3"/>
    <row r="113" s="1" customFormat="1" x14ac:dyDescent="0.3"/>
    <row r="114" s="1" customFormat="1" x14ac:dyDescent="0.3"/>
    <row r="115" s="1" customFormat="1" x14ac:dyDescent="0.3"/>
    <row r="116" s="1" customFormat="1" x14ac:dyDescent="0.3"/>
    <row r="117" s="1" customFormat="1" x14ac:dyDescent="0.3"/>
    <row r="118" s="1" customFormat="1" x14ac:dyDescent="0.3"/>
    <row r="119" s="1" customFormat="1" x14ac:dyDescent="0.3"/>
    <row r="120" s="1" customFormat="1" x14ac:dyDescent="0.3"/>
    <row r="121" s="1" customFormat="1" x14ac:dyDescent="0.3"/>
    <row r="122" s="1" customFormat="1" x14ac:dyDescent="0.3"/>
    <row r="123" s="1" customFormat="1" x14ac:dyDescent="0.3"/>
    <row r="124" s="1" customFormat="1" x14ac:dyDescent="0.3"/>
    <row r="125" s="1" customFormat="1" x14ac:dyDescent="0.3"/>
    <row r="126" s="1" customFormat="1" x14ac:dyDescent="0.3"/>
    <row r="127" s="1" customFormat="1" x14ac:dyDescent="0.3"/>
    <row r="128" s="1" customFormat="1" x14ac:dyDescent="0.3"/>
    <row r="129" s="1" customFormat="1" x14ac:dyDescent="0.3"/>
    <row r="130" s="1" customFormat="1" x14ac:dyDescent="0.3"/>
    <row r="131" s="1" customFormat="1" x14ac:dyDescent="0.3"/>
    <row r="132" s="1" customFormat="1" x14ac:dyDescent="0.3"/>
    <row r="133" s="1" customFormat="1" x14ac:dyDescent="0.3"/>
    <row r="134" s="1" customFormat="1" x14ac:dyDescent="0.3"/>
    <row r="135" s="1" customFormat="1" x14ac:dyDescent="0.3"/>
    <row r="136" s="1" customFormat="1" x14ac:dyDescent="0.3"/>
    <row r="137" s="1" customFormat="1" x14ac:dyDescent="0.3"/>
    <row r="138" s="1" customFormat="1" x14ac:dyDescent="0.3"/>
    <row r="139" s="1" customFormat="1" x14ac:dyDescent="0.3"/>
    <row r="140" s="1" customFormat="1" x14ac:dyDescent="0.3"/>
    <row r="141" s="1" customFormat="1" x14ac:dyDescent="0.3"/>
    <row r="142" s="1" customFormat="1" x14ac:dyDescent="0.3"/>
    <row r="143" s="1" customFormat="1" x14ac:dyDescent="0.3"/>
    <row r="144" s="1" customFormat="1" x14ac:dyDescent="0.3"/>
    <row r="145" s="1" customFormat="1" x14ac:dyDescent="0.3"/>
    <row r="146" s="1" customFormat="1" x14ac:dyDescent="0.3"/>
    <row r="147" s="1" customFormat="1" x14ac:dyDescent="0.3"/>
    <row r="148" s="1" customFormat="1" x14ac:dyDescent="0.3"/>
    <row r="149" s="1" customFormat="1" x14ac:dyDescent="0.3"/>
    <row r="150" s="1" customFormat="1" x14ac:dyDescent="0.3"/>
    <row r="151" s="1" customFormat="1" x14ac:dyDescent="0.3"/>
    <row r="152" s="1" customFormat="1" x14ac:dyDescent="0.3"/>
    <row r="153" s="1" customFormat="1" x14ac:dyDescent="0.3"/>
    <row r="154" s="1" customFormat="1" x14ac:dyDescent="0.3"/>
    <row r="155" s="1" customFormat="1" x14ac:dyDescent="0.3"/>
    <row r="156" s="1" customFormat="1" x14ac:dyDescent="0.3"/>
    <row r="157" s="1" customFormat="1" x14ac:dyDescent="0.3"/>
    <row r="158" s="1" customFormat="1" x14ac:dyDescent="0.3"/>
    <row r="159" s="1" customFormat="1" x14ac:dyDescent="0.3"/>
    <row r="160" s="1" customFormat="1" x14ac:dyDescent="0.3"/>
    <row r="161" s="1" customFormat="1" x14ac:dyDescent="0.3"/>
    <row r="162" s="1" customFormat="1" x14ac:dyDescent="0.3"/>
    <row r="163" s="1" customFormat="1" x14ac:dyDescent="0.3"/>
    <row r="164" s="1" customFormat="1" x14ac:dyDescent="0.3"/>
    <row r="165" s="1" customFormat="1" x14ac:dyDescent="0.3"/>
    <row r="166" s="1" customFormat="1" x14ac:dyDescent="0.3"/>
    <row r="167" s="1" customFormat="1" x14ac:dyDescent="0.3"/>
    <row r="168" s="1" customFormat="1" x14ac:dyDescent="0.3"/>
    <row r="169" s="1" customFormat="1" x14ac:dyDescent="0.3"/>
    <row r="170" s="1" customFormat="1" x14ac:dyDescent="0.3"/>
    <row r="171" s="1" customFormat="1" x14ac:dyDescent="0.3"/>
    <row r="172" s="1" customFormat="1" x14ac:dyDescent="0.3"/>
    <row r="173" s="1" customFormat="1" x14ac:dyDescent="0.3"/>
    <row r="174" s="1" customFormat="1" x14ac:dyDescent="0.3"/>
    <row r="175" s="1" customFormat="1" x14ac:dyDescent="0.3"/>
    <row r="176" s="1" customFormat="1" x14ac:dyDescent="0.3"/>
    <row r="177" s="1" customFormat="1" x14ac:dyDescent="0.3"/>
    <row r="178" s="1" customFormat="1" x14ac:dyDescent="0.3"/>
    <row r="179" s="1" customFormat="1" x14ac:dyDescent="0.3"/>
    <row r="180" s="1" customFormat="1" x14ac:dyDescent="0.3"/>
    <row r="181" s="1" customFormat="1" x14ac:dyDescent="0.3"/>
    <row r="182" s="1" customFormat="1" x14ac:dyDescent="0.3"/>
    <row r="183" s="1" customFormat="1" x14ac:dyDescent="0.3"/>
    <row r="184" s="1" customFormat="1" x14ac:dyDescent="0.3"/>
    <row r="185" s="1" customFormat="1" x14ac:dyDescent="0.3"/>
    <row r="186" s="1" customFormat="1" x14ac:dyDescent="0.3"/>
    <row r="187" s="1" customFormat="1" x14ac:dyDescent="0.3"/>
    <row r="188" s="1" customFormat="1" x14ac:dyDescent="0.3"/>
    <row r="189" s="1" customFormat="1" x14ac:dyDescent="0.3"/>
    <row r="190" s="1" customFormat="1" x14ac:dyDescent="0.3"/>
    <row r="191" s="1" customFormat="1" x14ac:dyDescent="0.3"/>
    <row r="192" s="1" customFormat="1" x14ac:dyDescent="0.3"/>
    <row r="193" s="1" customFormat="1" x14ac:dyDescent="0.3"/>
    <row r="194" s="1" customFormat="1" x14ac:dyDescent="0.3"/>
    <row r="195" s="1" customFormat="1" x14ac:dyDescent="0.3"/>
    <row r="196" s="1" customFormat="1" x14ac:dyDescent="0.3"/>
    <row r="197" s="1" customFormat="1" x14ac:dyDescent="0.3"/>
    <row r="198" s="1" customFormat="1" x14ac:dyDescent="0.3"/>
    <row r="199" s="1" customFormat="1" x14ac:dyDescent="0.3"/>
    <row r="200" s="1" customFormat="1" x14ac:dyDescent="0.3"/>
    <row r="201" s="1" customFormat="1" x14ac:dyDescent="0.3"/>
    <row r="202" s="1" customFormat="1" x14ac:dyDescent="0.3"/>
    <row r="203" s="1" customFormat="1" x14ac:dyDescent="0.3"/>
    <row r="204" s="1" customFormat="1" x14ac:dyDescent="0.3"/>
    <row r="205" s="1" customFormat="1" x14ac:dyDescent="0.3"/>
    <row r="206" s="1" customFormat="1" x14ac:dyDescent="0.3"/>
    <row r="207" s="1" customFormat="1" x14ac:dyDescent="0.3"/>
    <row r="208" s="1" customFormat="1" x14ac:dyDescent="0.3"/>
    <row r="209" s="1" customFormat="1" x14ac:dyDescent="0.3"/>
    <row r="210" s="1" customFormat="1" x14ac:dyDescent="0.3"/>
    <row r="211" s="1" customFormat="1" x14ac:dyDescent="0.3"/>
    <row r="212" s="1" customFormat="1" x14ac:dyDescent="0.3"/>
    <row r="213" s="1" customFormat="1" x14ac:dyDescent="0.3"/>
    <row r="214" s="1" customFormat="1" x14ac:dyDescent="0.3"/>
    <row r="215" s="1" customFormat="1" x14ac:dyDescent="0.3"/>
    <row r="216" s="1" customFormat="1" x14ac:dyDescent="0.3"/>
    <row r="217" s="1" customFormat="1" x14ac:dyDescent="0.3"/>
    <row r="218" s="1" customFormat="1" x14ac:dyDescent="0.3"/>
    <row r="219" s="1" customFormat="1" x14ac:dyDescent="0.3"/>
    <row r="220" s="1" customFormat="1" x14ac:dyDescent="0.3"/>
    <row r="221" s="1" customFormat="1" x14ac:dyDescent="0.3"/>
    <row r="222" s="1" customFormat="1" x14ac:dyDescent="0.3"/>
    <row r="223" s="1" customFormat="1" x14ac:dyDescent="0.3"/>
    <row r="224" s="1" customFormat="1" x14ac:dyDescent="0.3"/>
    <row r="225" s="1" customFormat="1" x14ac:dyDescent="0.3"/>
    <row r="226" s="1" customFormat="1" x14ac:dyDescent="0.3"/>
    <row r="227" s="1" customFormat="1" x14ac:dyDescent="0.3"/>
    <row r="228" s="1" customFormat="1" x14ac:dyDescent="0.3"/>
    <row r="229" s="1" customFormat="1" x14ac:dyDescent="0.3"/>
    <row r="230" s="1" customFormat="1" x14ac:dyDescent="0.3"/>
    <row r="231" s="1" customFormat="1" x14ac:dyDescent="0.3"/>
    <row r="232" s="1" customFormat="1" x14ac:dyDescent="0.3"/>
    <row r="233" s="1" customFormat="1" x14ac:dyDescent="0.3"/>
    <row r="234" s="1" customFormat="1" x14ac:dyDescent="0.3"/>
    <row r="235" s="1" customFormat="1" x14ac:dyDescent="0.3"/>
    <row r="236" s="1" customFormat="1" x14ac:dyDescent="0.3"/>
    <row r="237" s="1" customFormat="1" x14ac:dyDescent="0.3"/>
    <row r="238" s="1" customFormat="1" x14ac:dyDescent="0.3"/>
    <row r="239" s="1" customFormat="1" x14ac:dyDescent="0.3"/>
    <row r="240" s="1" customFormat="1" x14ac:dyDescent="0.3"/>
    <row r="241" s="1" customFormat="1" x14ac:dyDescent="0.3"/>
    <row r="242" s="1" customFormat="1" x14ac:dyDescent="0.3"/>
    <row r="243" s="1" customFormat="1" x14ac:dyDescent="0.3"/>
    <row r="244" s="1" customFormat="1" x14ac:dyDescent="0.3"/>
    <row r="245" s="1" customFormat="1" x14ac:dyDescent="0.3"/>
    <row r="246" s="1" customFormat="1" x14ac:dyDescent="0.3"/>
    <row r="247" s="1" customFormat="1" x14ac:dyDescent="0.3"/>
    <row r="248" s="1" customFormat="1" x14ac:dyDescent="0.3"/>
    <row r="249" s="1" customFormat="1" x14ac:dyDescent="0.3"/>
    <row r="250" s="1" customFormat="1" x14ac:dyDescent="0.3"/>
    <row r="251" s="1" customFormat="1" x14ac:dyDescent="0.3"/>
    <row r="252" s="1" customFormat="1" x14ac:dyDescent="0.3"/>
    <row r="253" s="1" customFormat="1" x14ac:dyDescent="0.3"/>
    <row r="254" s="1" customFormat="1" x14ac:dyDescent="0.3"/>
    <row r="255" s="1" customFormat="1" x14ac:dyDescent="0.3"/>
    <row r="256" s="1" customFormat="1" x14ac:dyDescent="0.3"/>
    <row r="257" s="1" customFormat="1" x14ac:dyDescent="0.3"/>
    <row r="258" s="1" customFormat="1" x14ac:dyDescent="0.3"/>
    <row r="259" s="1" customFormat="1" x14ac:dyDescent="0.3"/>
    <row r="260" s="1" customFormat="1" x14ac:dyDescent="0.3"/>
    <row r="261" s="1" customFormat="1" x14ac:dyDescent="0.3"/>
    <row r="262" s="1" customFormat="1" x14ac:dyDescent="0.3"/>
    <row r="263" s="1" customFormat="1" x14ac:dyDescent="0.3"/>
    <row r="264" s="1" customFormat="1" x14ac:dyDescent="0.3"/>
    <row r="265" s="1" customFormat="1" x14ac:dyDescent="0.3"/>
    <row r="266" s="1" customFormat="1" x14ac:dyDescent="0.3"/>
    <row r="267" s="1" customFormat="1" x14ac:dyDescent="0.3"/>
    <row r="268" s="1" customFormat="1" x14ac:dyDescent="0.3"/>
    <row r="269" s="1" customFormat="1" x14ac:dyDescent="0.3"/>
    <row r="270" s="1" customFormat="1" x14ac:dyDescent="0.3"/>
    <row r="271" s="1" customFormat="1" x14ac:dyDescent="0.3"/>
    <row r="272" s="1" customFormat="1" x14ac:dyDescent="0.3"/>
    <row r="273" s="1" customFormat="1" x14ac:dyDescent="0.3"/>
    <row r="274" s="1" customFormat="1" x14ac:dyDescent="0.3"/>
    <row r="275" s="1" customFormat="1" x14ac:dyDescent="0.3"/>
    <row r="276" s="1" customFormat="1" x14ac:dyDescent="0.3"/>
    <row r="277" s="1" customFormat="1" x14ac:dyDescent="0.3"/>
    <row r="278" s="1" customFormat="1" x14ac:dyDescent="0.3"/>
    <row r="279" s="1" customFormat="1" x14ac:dyDescent="0.3"/>
    <row r="280" s="1" customFormat="1" x14ac:dyDescent="0.3"/>
    <row r="281" s="1" customFormat="1" x14ac:dyDescent="0.3"/>
    <row r="282" s="1" customFormat="1" x14ac:dyDescent="0.3"/>
    <row r="283" s="1" customFormat="1" x14ac:dyDescent="0.3"/>
    <row r="284" s="1" customFormat="1" x14ac:dyDescent="0.3"/>
    <row r="285" s="1" customFormat="1" x14ac:dyDescent="0.3"/>
    <row r="286" s="1" customFormat="1" x14ac:dyDescent="0.3"/>
    <row r="287" s="1" customFormat="1" x14ac:dyDescent="0.3"/>
    <row r="288" s="1" customFormat="1" x14ac:dyDescent="0.3"/>
    <row r="289" s="1" customFormat="1" x14ac:dyDescent="0.3"/>
    <row r="290" s="1" customFormat="1" x14ac:dyDescent="0.3"/>
    <row r="291" s="1" customFormat="1" x14ac:dyDescent="0.3"/>
    <row r="292" s="1" customFormat="1" x14ac:dyDescent="0.3"/>
    <row r="293" s="1" customFormat="1" x14ac:dyDescent="0.3"/>
    <row r="294" s="1" customFormat="1" x14ac:dyDescent="0.3"/>
    <row r="295" s="1" customFormat="1" x14ac:dyDescent="0.3"/>
    <row r="296" s="1" customFormat="1" x14ac:dyDescent="0.3"/>
    <row r="297" s="1" customFormat="1" x14ac:dyDescent="0.3"/>
    <row r="298" s="1" customFormat="1" x14ac:dyDescent="0.3"/>
    <row r="299" s="1" customFormat="1" x14ac:dyDescent="0.3"/>
    <row r="300" s="1" customFormat="1" x14ac:dyDescent="0.3"/>
    <row r="301" s="1" customFormat="1" x14ac:dyDescent="0.3"/>
    <row r="302" s="1" customFormat="1" x14ac:dyDescent="0.3"/>
    <row r="303" s="1" customFormat="1" x14ac:dyDescent="0.3"/>
    <row r="304" s="1" customFormat="1" x14ac:dyDescent="0.3"/>
    <row r="305" s="1" customFormat="1" x14ac:dyDescent="0.3"/>
    <row r="306" s="1" customFormat="1" x14ac:dyDescent="0.3"/>
    <row r="307" s="1" customFormat="1" x14ac:dyDescent="0.3"/>
    <row r="308" s="1" customFormat="1" x14ac:dyDescent="0.3"/>
    <row r="309" s="1" customFormat="1" x14ac:dyDescent="0.3"/>
    <row r="310" s="1" customFormat="1" x14ac:dyDescent="0.3"/>
    <row r="311" s="1" customFormat="1" x14ac:dyDescent="0.3"/>
    <row r="312" s="1" customFormat="1" x14ac:dyDescent="0.3"/>
    <row r="313" s="1" customFormat="1" x14ac:dyDescent="0.3"/>
    <row r="314" s="1" customFormat="1" x14ac:dyDescent="0.3"/>
    <row r="315" s="1" customFormat="1" x14ac:dyDescent="0.3"/>
    <row r="316" s="1" customFormat="1" x14ac:dyDescent="0.3"/>
    <row r="317" s="1" customFormat="1" x14ac:dyDescent="0.3"/>
    <row r="318" s="1" customFormat="1" x14ac:dyDescent="0.3"/>
    <row r="319" s="1" customFormat="1" x14ac:dyDescent="0.3"/>
    <row r="320" s="1" customFormat="1" x14ac:dyDescent="0.3"/>
    <row r="321" s="1" customFormat="1" x14ac:dyDescent="0.3"/>
    <row r="322" s="1" customFormat="1" x14ac:dyDescent="0.3"/>
    <row r="323" s="1" customFormat="1" x14ac:dyDescent="0.3"/>
    <row r="324" s="1" customFormat="1" x14ac:dyDescent="0.3"/>
    <row r="325" s="1" customFormat="1" x14ac:dyDescent="0.3"/>
    <row r="326" s="1" customFormat="1" x14ac:dyDescent="0.3"/>
    <row r="327" s="1" customFormat="1" x14ac:dyDescent="0.3"/>
    <row r="328" s="1" customFormat="1" x14ac:dyDescent="0.3"/>
    <row r="329" s="1" customFormat="1" x14ac:dyDescent="0.3"/>
    <row r="330" s="1" customFormat="1" x14ac:dyDescent="0.3"/>
    <row r="331" s="1" customFormat="1" x14ac:dyDescent="0.3"/>
    <row r="332" s="1" customFormat="1" x14ac:dyDescent="0.3"/>
    <row r="333" s="1" customFormat="1" x14ac:dyDescent="0.3"/>
    <row r="334" s="1" customFormat="1" x14ac:dyDescent="0.3"/>
    <row r="335" s="1" customFormat="1" x14ac:dyDescent="0.3"/>
    <row r="336" s="1" customFormat="1" x14ac:dyDescent="0.3"/>
    <row r="337" s="1" customFormat="1" x14ac:dyDescent="0.3"/>
    <row r="338" s="1" customFormat="1" x14ac:dyDescent="0.3"/>
    <row r="339" s="1" customFormat="1" x14ac:dyDescent="0.3"/>
  </sheetData>
  <mergeCells count="5">
    <mergeCell ref="A1:D2"/>
    <mergeCell ref="A24:C24"/>
    <mergeCell ref="D24:F24"/>
    <mergeCell ref="A58:G62"/>
    <mergeCell ref="A50:G5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R16"/>
  <sheetViews>
    <sheetView workbookViewId="0"/>
  </sheetViews>
  <sheetFormatPr baseColWidth="10" defaultColWidth="11.08203125" defaultRowHeight="12.5" x14ac:dyDescent="0.25"/>
  <cols>
    <col min="1" max="1" width="11" style="18" customWidth="1"/>
    <col min="2" max="16384" width="11.08203125" style="18"/>
  </cols>
  <sheetData>
    <row r="1" spans="1:18" s="3" customFormat="1" ht="13.5" thickTop="1" x14ac:dyDescent="0.25">
      <c r="A1" s="286" t="s">
        <v>416</v>
      </c>
      <c r="B1" s="553"/>
      <c r="C1" s="553"/>
      <c r="D1" s="553"/>
    </row>
    <row r="2" spans="1:18" x14ac:dyDescent="0.25">
      <c r="A2" s="554"/>
      <c r="B2" s="439"/>
      <c r="C2" s="439"/>
      <c r="D2" s="555"/>
    </row>
    <row r="3" spans="1:18" ht="13" x14ac:dyDescent="0.3">
      <c r="A3" s="654"/>
      <c r="B3" s="654">
        <v>2024</v>
      </c>
      <c r="C3" s="654">
        <v>2025</v>
      </c>
      <c r="D3" s="654">
        <v>2026</v>
      </c>
    </row>
    <row r="4" spans="1:18" x14ac:dyDescent="0.25">
      <c r="A4" s="18" t="s">
        <v>124</v>
      </c>
      <c r="B4" s="557">
        <v>-7.4907246845899209E-2</v>
      </c>
      <c r="C4" s="557">
        <v>3.3289078922703008</v>
      </c>
      <c r="D4" s="557">
        <v>0.59977443633579042</v>
      </c>
      <c r="Q4" s="558"/>
      <c r="R4" s="558"/>
    </row>
    <row r="5" spans="1:18" x14ac:dyDescent="0.25">
      <c r="A5" s="18" t="s">
        <v>125</v>
      </c>
      <c r="B5" s="557">
        <v>-0.13383804360284843</v>
      </c>
      <c r="C5" s="557">
        <v>3.4614552227368782</v>
      </c>
      <c r="D5" s="557">
        <v>0.29562843329075522</v>
      </c>
    </row>
    <row r="6" spans="1:18" x14ac:dyDescent="0.25">
      <c r="A6" s="18" t="s">
        <v>126</v>
      </c>
      <c r="B6" s="557">
        <v>-1.054189280611697</v>
      </c>
      <c r="C6" s="557">
        <v>4.0433108320581495</v>
      </c>
      <c r="D6" s="557">
        <v>0.48394655956419008</v>
      </c>
    </row>
    <row r="7" spans="1:18" x14ac:dyDescent="0.25">
      <c r="A7" s="18" t="s">
        <v>127</v>
      </c>
      <c r="B7" s="557">
        <v>0.23780748353469808</v>
      </c>
      <c r="C7" s="557">
        <v>3.0967587533339764</v>
      </c>
      <c r="D7" s="557">
        <v>0.36404240570745067</v>
      </c>
    </row>
    <row r="8" spans="1:18" x14ac:dyDescent="0.25">
      <c r="A8" s="18" t="s">
        <v>128</v>
      </c>
      <c r="B8" s="557">
        <v>1.0409317414524721</v>
      </c>
      <c r="C8" s="557">
        <v>2.5276665845081268</v>
      </c>
      <c r="D8" s="559">
        <v>0.46024743338640445</v>
      </c>
    </row>
    <row r="9" spans="1:18" x14ac:dyDescent="0.25">
      <c r="A9" s="18" t="s">
        <v>129</v>
      </c>
      <c r="B9" s="557">
        <v>1.127845993941379</v>
      </c>
      <c r="C9" s="557">
        <v>2.7740618525179479</v>
      </c>
      <c r="D9" s="559">
        <v>0.83430432271559873</v>
      </c>
    </row>
    <row r="10" spans="1:18" x14ac:dyDescent="0.25">
      <c r="A10" s="18" t="s">
        <v>130</v>
      </c>
      <c r="B10" s="557">
        <v>1.7420006853981269</v>
      </c>
      <c r="C10" s="557">
        <v>2.4552879688514624</v>
      </c>
      <c r="D10" s="557" t="s">
        <v>501</v>
      </c>
    </row>
    <row r="11" spans="1:18" x14ac:dyDescent="0.25">
      <c r="A11" s="18" t="s">
        <v>131</v>
      </c>
      <c r="B11" s="557">
        <v>2.6719996239043144</v>
      </c>
      <c r="C11" s="557">
        <v>1.7499820030875102</v>
      </c>
      <c r="D11" s="678" t="s">
        <v>501</v>
      </c>
    </row>
    <row r="12" spans="1:18" x14ac:dyDescent="0.25">
      <c r="A12" s="18" t="s">
        <v>132</v>
      </c>
      <c r="B12" s="557">
        <v>3.4099297778094075</v>
      </c>
      <c r="C12" s="557">
        <v>1.3635587948324115</v>
      </c>
      <c r="D12" s="559" t="s">
        <v>501</v>
      </c>
    </row>
    <row r="13" spans="1:18" x14ac:dyDescent="0.25">
      <c r="A13" s="18" t="s">
        <v>133</v>
      </c>
      <c r="B13" s="557">
        <v>3.8819312218378026</v>
      </c>
      <c r="C13" s="557">
        <v>0.87949806258704977</v>
      </c>
      <c r="D13" s="559" t="s">
        <v>501</v>
      </c>
    </row>
    <row r="14" spans="1:18" x14ac:dyDescent="0.25">
      <c r="A14" s="18" t="s">
        <v>134</v>
      </c>
      <c r="B14" s="557">
        <v>3.4600566270083477</v>
      </c>
      <c r="C14" s="557">
        <v>0.77292975066023195</v>
      </c>
      <c r="D14" s="557" t="s">
        <v>501</v>
      </c>
    </row>
    <row r="15" spans="1:18" x14ac:dyDescent="0.25">
      <c r="A15" s="439" t="s">
        <v>135</v>
      </c>
      <c r="B15" s="445">
        <v>4.163895138806164</v>
      </c>
      <c r="C15" s="445">
        <v>0.75324794906134385</v>
      </c>
      <c r="D15" s="445" t="s">
        <v>501</v>
      </c>
    </row>
    <row r="16" spans="1:18" x14ac:dyDescent="0.25">
      <c r="A16" s="561"/>
      <c r="D16" s="79" t="s">
        <v>217</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pageSetUpPr fitToPage="1"/>
  </sheetPr>
  <dimension ref="A1:U17"/>
  <sheetViews>
    <sheetView zoomScaleNormal="100" zoomScaleSheetLayoutView="100" workbookViewId="0">
      <selection activeCell="B14" sqref="B14"/>
    </sheetView>
  </sheetViews>
  <sheetFormatPr baseColWidth="10" defaultRowHeight="12.5" x14ac:dyDescent="0.25"/>
  <cols>
    <col min="1" max="1" width="27.08203125" style="81" customWidth="1"/>
    <col min="2" max="2" width="9.08203125" style="81" customWidth="1"/>
    <col min="3" max="3" width="12" style="81" customWidth="1"/>
    <col min="4" max="4" width="9.08203125" style="81" customWidth="1"/>
    <col min="5" max="5" width="10.5" style="81" customWidth="1"/>
    <col min="6" max="6" width="9.08203125" style="81" customWidth="1"/>
    <col min="7" max="7" width="10.58203125" style="81" customWidth="1"/>
    <col min="8" max="8" width="15.58203125" style="81" customWidth="1"/>
    <col min="9" max="9" width="11" style="81"/>
    <col min="10" max="10" width="10.58203125" style="81" bestFit="1" customWidth="1"/>
    <col min="11" max="256" width="10" style="81"/>
    <col min="257" max="257" width="24" style="81" customWidth="1"/>
    <col min="258" max="260" width="8.08203125" style="81" bestFit="1" customWidth="1"/>
    <col min="261" max="261" width="7.5" style="81" bestFit="1" customWidth="1"/>
    <col min="262" max="262" width="8.08203125" style="81" bestFit="1" customWidth="1"/>
    <col min="263" max="263" width="7.5" style="81" bestFit="1" customWidth="1"/>
    <col min="264" max="264" width="10.58203125" style="81" bestFit="1" customWidth="1"/>
    <col min="265" max="265" width="10" style="81"/>
    <col min="266" max="266" width="10.58203125" style="81" bestFit="1" customWidth="1"/>
    <col min="267" max="512" width="10" style="81"/>
    <col min="513" max="513" width="24" style="81" customWidth="1"/>
    <col min="514" max="516" width="8.08203125" style="81" bestFit="1" customWidth="1"/>
    <col min="517" max="517" width="7.5" style="81" bestFit="1" customWidth="1"/>
    <col min="518" max="518" width="8.08203125" style="81" bestFit="1" customWidth="1"/>
    <col min="519" max="519" width="7.5" style="81" bestFit="1" customWidth="1"/>
    <col min="520" max="520" width="10.58203125" style="81" bestFit="1" customWidth="1"/>
    <col min="521" max="521" width="10" style="81"/>
    <col min="522" max="522" width="10.58203125" style="81" bestFit="1" customWidth="1"/>
    <col min="523" max="768" width="10" style="81"/>
    <col min="769" max="769" width="24" style="81" customWidth="1"/>
    <col min="770" max="772" width="8.08203125" style="81" bestFit="1" customWidth="1"/>
    <col min="773" max="773" width="7.5" style="81" bestFit="1" customWidth="1"/>
    <col min="774" max="774" width="8.08203125" style="81" bestFit="1" customWidth="1"/>
    <col min="775" max="775" width="7.5" style="81" bestFit="1" customWidth="1"/>
    <col min="776" max="776" width="10.58203125" style="81" bestFit="1" customWidth="1"/>
    <col min="777" max="777" width="10" style="81"/>
    <col min="778" max="778" width="10.58203125" style="81" bestFit="1" customWidth="1"/>
    <col min="779" max="1024" width="11" style="81"/>
    <col min="1025" max="1025" width="24" style="81" customWidth="1"/>
    <col min="1026" max="1028" width="8.08203125" style="81" bestFit="1" customWidth="1"/>
    <col min="1029" max="1029" width="7.5" style="81" bestFit="1" customWidth="1"/>
    <col min="1030" max="1030" width="8.08203125" style="81" bestFit="1" customWidth="1"/>
    <col min="1031" max="1031" width="7.5" style="81" bestFit="1" customWidth="1"/>
    <col min="1032" max="1032" width="10.58203125" style="81" bestFit="1" customWidth="1"/>
    <col min="1033" max="1033" width="10" style="81"/>
    <col min="1034" max="1034" width="10.58203125" style="81" bestFit="1" customWidth="1"/>
    <col min="1035" max="1280" width="10" style="81"/>
    <col min="1281" max="1281" width="24" style="81" customWidth="1"/>
    <col min="1282" max="1284" width="8.08203125" style="81" bestFit="1" customWidth="1"/>
    <col min="1285" max="1285" width="7.5" style="81" bestFit="1" customWidth="1"/>
    <col min="1286" max="1286" width="8.08203125" style="81" bestFit="1" customWidth="1"/>
    <col min="1287" max="1287" width="7.5" style="81" bestFit="1" customWidth="1"/>
    <col min="1288" max="1288" width="10.58203125" style="81" bestFit="1" customWidth="1"/>
    <col min="1289" max="1289" width="10" style="81"/>
    <col min="1290" max="1290" width="10.58203125" style="81" bestFit="1" customWidth="1"/>
    <col min="1291" max="1536" width="10" style="81"/>
    <col min="1537" max="1537" width="24" style="81" customWidth="1"/>
    <col min="1538" max="1540" width="8.08203125" style="81" bestFit="1" customWidth="1"/>
    <col min="1541" max="1541" width="7.5" style="81" bestFit="1" customWidth="1"/>
    <col min="1542" max="1542" width="8.08203125" style="81" bestFit="1" customWidth="1"/>
    <col min="1543" max="1543" width="7.5" style="81" bestFit="1" customWidth="1"/>
    <col min="1544" max="1544" width="10.58203125" style="81" bestFit="1" customWidth="1"/>
    <col min="1545" max="1545" width="10" style="81"/>
    <col min="1546" max="1546" width="10.58203125" style="81" bestFit="1" customWidth="1"/>
    <col min="1547" max="1792" width="10" style="81"/>
    <col min="1793" max="1793" width="24" style="81" customWidth="1"/>
    <col min="1794" max="1796" width="8.08203125" style="81" bestFit="1" customWidth="1"/>
    <col min="1797" max="1797" width="7.5" style="81" bestFit="1" customWidth="1"/>
    <col min="1798" max="1798" width="8.08203125" style="81" bestFit="1" customWidth="1"/>
    <col min="1799" max="1799" width="7.5" style="81" bestFit="1" customWidth="1"/>
    <col min="1800" max="1800" width="10.58203125" style="81" bestFit="1" customWidth="1"/>
    <col min="1801" max="1801" width="10" style="81"/>
    <col min="1802" max="1802" width="10.58203125" style="81" bestFit="1" customWidth="1"/>
    <col min="1803" max="2048" width="11" style="81"/>
    <col min="2049" max="2049" width="24" style="81" customWidth="1"/>
    <col min="2050" max="2052" width="8.08203125" style="81" bestFit="1" customWidth="1"/>
    <col min="2053" max="2053" width="7.5" style="81" bestFit="1" customWidth="1"/>
    <col min="2054" max="2054" width="8.08203125" style="81" bestFit="1" customWidth="1"/>
    <col min="2055" max="2055" width="7.5" style="81" bestFit="1" customWidth="1"/>
    <col min="2056" max="2056" width="10.58203125" style="81" bestFit="1" customWidth="1"/>
    <col min="2057" max="2057" width="10" style="81"/>
    <col min="2058" max="2058" width="10.58203125" style="81" bestFit="1" customWidth="1"/>
    <col min="2059" max="2304" width="10" style="81"/>
    <col min="2305" max="2305" width="24" style="81" customWidth="1"/>
    <col min="2306" max="2308" width="8.08203125" style="81" bestFit="1" customWidth="1"/>
    <col min="2309" max="2309" width="7.5" style="81" bestFit="1" customWidth="1"/>
    <col min="2310" max="2310" width="8.08203125" style="81" bestFit="1" customWidth="1"/>
    <col min="2311" max="2311" width="7.5" style="81" bestFit="1" customWidth="1"/>
    <col min="2312" max="2312" width="10.58203125" style="81" bestFit="1" customWidth="1"/>
    <col min="2313" max="2313" width="10" style="81"/>
    <col min="2314" max="2314" width="10.58203125" style="81" bestFit="1" customWidth="1"/>
    <col min="2315" max="2560" width="10" style="81"/>
    <col min="2561" max="2561" width="24" style="81" customWidth="1"/>
    <col min="2562" max="2564" width="8.08203125" style="81" bestFit="1" customWidth="1"/>
    <col min="2565" max="2565" width="7.5" style="81" bestFit="1" customWidth="1"/>
    <col min="2566" max="2566" width="8.08203125" style="81" bestFit="1" customWidth="1"/>
    <col min="2567" max="2567" width="7.5" style="81" bestFit="1" customWidth="1"/>
    <col min="2568" max="2568" width="10.58203125" style="81" bestFit="1" customWidth="1"/>
    <col min="2569" max="2569" width="10" style="81"/>
    <col min="2570" max="2570" width="10.58203125" style="81" bestFit="1" customWidth="1"/>
    <col min="2571" max="2816" width="10" style="81"/>
    <col min="2817" max="2817" width="24" style="81" customWidth="1"/>
    <col min="2818" max="2820" width="8.08203125" style="81" bestFit="1" customWidth="1"/>
    <col min="2821" max="2821" width="7.5" style="81" bestFit="1" customWidth="1"/>
    <col min="2822" max="2822" width="8.08203125" style="81" bestFit="1" customWidth="1"/>
    <col min="2823" max="2823" width="7.5" style="81" bestFit="1" customWidth="1"/>
    <col min="2824" max="2824" width="10.58203125" style="81" bestFit="1" customWidth="1"/>
    <col min="2825" max="2825" width="10" style="81"/>
    <col min="2826" max="2826" width="10.58203125" style="81" bestFit="1" customWidth="1"/>
    <col min="2827" max="3072" width="11" style="81"/>
    <col min="3073" max="3073" width="24" style="81" customWidth="1"/>
    <col min="3074" max="3076" width="8.08203125" style="81" bestFit="1" customWidth="1"/>
    <col min="3077" max="3077" width="7.5" style="81" bestFit="1" customWidth="1"/>
    <col min="3078" max="3078" width="8.08203125" style="81" bestFit="1" customWidth="1"/>
    <col min="3079" max="3079" width="7.5" style="81" bestFit="1" customWidth="1"/>
    <col min="3080" max="3080" width="10.58203125" style="81" bestFit="1" customWidth="1"/>
    <col min="3081" max="3081" width="10" style="81"/>
    <col min="3082" max="3082" width="10.58203125" style="81" bestFit="1" customWidth="1"/>
    <col min="3083" max="3328" width="10" style="81"/>
    <col min="3329" max="3329" width="24" style="81" customWidth="1"/>
    <col min="3330" max="3332" width="8.08203125" style="81" bestFit="1" customWidth="1"/>
    <col min="3333" max="3333" width="7.5" style="81" bestFit="1" customWidth="1"/>
    <col min="3334" max="3334" width="8.08203125" style="81" bestFit="1" customWidth="1"/>
    <col min="3335" max="3335" width="7.5" style="81" bestFit="1" customWidth="1"/>
    <col min="3336" max="3336" width="10.58203125" style="81" bestFit="1" customWidth="1"/>
    <col min="3337" max="3337" width="10" style="81"/>
    <col min="3338" max="3338" width="10.58203125" style="81" bestFit="1" customWidth="1"/>
    <col min="3339" max="3584" width="10" style="81"/>
    <col min="3585" max="3585" width="24" style="81" customWidth="1"/>
    <col min="3586" max="3588" width="8.08203125" style="81" bestFit="1" customWidth="1"/>
    <col min="3589" max="3589" width="7.5" style="81" bestFit="1" customWidth="1"/>
    <col min="3590" max="3590" width="8.08203125" style="81" bestFit="1" customWidth="1"/>
    <col min="3591" max="3591" width="7.5" style="81" bestFit="1" customWidth="1"/>
    <col min="3592" max="3592" width="10.58203125" style="81" bestFit="1" customWidth="1"/>
    <col min="3593" max="3593" width="10" style="81"/>
    <col min="3594" max="3594" width="10.58203125" style="81" bestFit="1" customWidth="1"/>
    <col min="3595" max="3840" width="10" style="81"/>
    <col min="3841" max="3841" width="24" style="81" customWidth="1"/>
    <col min="3842" max="3844" width="8.08203125" style="81" bestFit="1" customWidth="1"/>
    <col min="3845" max="3845" width="7.5" style="81" bestFit="1" customWidth="1"/>
    <col min="3846" max="3846" width="8.08203125" style="81" bestFit="1" customWidth="1"/>
    <col min="3847" max="3847" width="7.5" style="81" bestFit="1" customWidth="1"/>
    <col min="3848" max="3848" width="10.58203125" style="81" bestFit="1" customWidth="1"/>
    <col min="3849" max="3849" width="10" style="81"/>
    <col min="3850" max="3850" width="10.58203125" style="81" bestFit="1" customWidth="1"/>
    <col min="3851" max="4096" width="11" style="81"/>
    <col min="4097" max="4097" width="24" style="81" customWidth="1"/>
    <col min="4098" max="4100" width="8.08203125" style="81" bestFit="1" customWidth="1"/>
    <col min="4101" max="4101" width="7.5" style="81" bestFit="1" customWidth="1"/>
    <col min="4102" max="4102" width="8.08203125" style="81" bestFit="1" customWidth="1"/>
    <col min="4103" max="4103" width="7.5" style="81" bestFit="1" customWidth="1"/>
    <col min="4104" max="4104" width="10.58203125" style="81" bestFit="1" customWidth="1"/>
    <col min="4105" max="4105" width="10" style="81"/>
    <col min="4106" max="4106" width="10.58203125" style="81" bestFit="1" customWidth="1"/>
    <col min="4107" max="4352" width="10" style="81"/>
    <col min="4353" max="4353" width="24" style="81" customWidth="1"/>
    <col min="4354" max="4356" width="8.08203125" style="81" bestFit="1" customWidth="1"/>
    <col min="4357" max="4357" width="7.5" style="81" bestFit="1" customWidth="1"/>
    <col min="4358" max="4358" width="8.08203125" style="81" bestFit="1" customWidth="1"/>
    <col min="4359" max="4359" width="7.5" style="81" bestFit="1" customWidth="1"/>
    <col min="4360" max="4360" width="10.58203125" style="81" bestFit="1" customWidth="1"/>
    <col min="4361" max="4361" width="10" style="81"/>
    <col min="4362" max="4362" width="10.58203125" style="81" bestFit="1" customWidth="1"/>
    <col min="4363" max="4608" width="10" style="81"/>
    <col min="4609" max="4609" width="24" style="81" customWidth="1"/>
    <col min="4610" max="4612" width="8.08203125" style="81" bestFit="1" customWidth="1"/>
    <col min="4613" max="4613" width="7.5" style="81" bestFit="1" customWidth="1"/>
    <col min="4614" max="4614" width="8.08203125" style="81" bestFit="1" customWidth="1"/>
    <col min="4615" max="4615" width="7.5" style="81" bestFit="1" customWidth="1"/>
    <col min="4616" max="4616" width="10.58203125" style="81" bestFit="1" customWidth="1"/>
    <col min="4617" max="4617" width="10" style="81"/>
    <col min="4618" max="4618" width="10.58203125" style="81" bestFit="1" customWidth="1"/>
    <col min="4619" max="4864" width="10" style="81"/>
    <col min="4865" max="4865" width="24" style="81" customWidth="1"/>
    <col min="4866" max="4868" width="8.08203125" style="81" bestFit="1" customWidth="1"/>
    <col min="4869" max="4869" width="7.5" style="81" bestFit="1" customWidth="1"/>
    <col min="4870" max="4870" width="8.08203125" style="81" bestFit="1" customWidth="1"/>
    <col min="4871" max="4871" width="7.5" style="81" bestFit="1" customWidth="1"/>
    <col min="4872" max="4872" width="10.58203125" style="81" bestFit="1" customWidth="1"/>
    <col min="4873" max="4873" width="10" style="81"/>
    <col min="4874" max="4874" width="10.58203125" style="81" bestFit="1" customWidth="1"/>
    <col min="4875" max="5120" width="11" style="81"/>
    <col min="5121" max="5121" width="24" style="81" customWidth="1"/>
    <col min="5122" max="5124" width="8.08203125" style="81" bestFit="1" customWidth="1"/>
    <col min="5125" max="5125" width="7.5" style="81" bestFit="1" customWidth="1"/>
    <col min="5126" max="5126" width="8.08203125" style="81" bestFit="1" customWidth="1"/>
    <col min="5127" max="5127" width="7.5" style="81" bestFit="1" customWidth="1"/>
    <col min="5128" max="5128" width="10.58203125" style="81" bestFit="1" customWidth="1"/>
    <col min="5129" max="5129" width="10" style="81"/>
    <col min="5130" max="5130" width="10.58203125" style="81" bestFit="1" customWidth="1"/>
    <col min="5131" max="5376" width="10" style="81"/>
    <col min="5377" max="5377" width="24" style="81" customWidth="1"/>
    <col min="5378" max="5380" width="8.08203125" style="81" bestFit="1" customWidth="1"/>
    <col min="5381" max="5381" width="7.5" style="81" bestFit="1" customWidth="1"/>
    <col min="5382" max="5382" width="8.08203125" style="81" bestFit="1" customWidth="1"/>
    <col min="5383" max="5383" width="7.5" style="81" bestFit="1" customWidth="1"/>
    <col min="5384" max="5384" width="10.58203125" style="81" bestFit="1" customWidth="1"/>
    <col min="5385" max="5385" width="10" style="81"/>
    <col min="5386" max="5386" width="10.58203125" style="81" bestFit="1" customWidth="1"/>
    <col min="5387" max="5632" width="10" style="81"/>
    <col min="5633" max="5633" width="24" style="81" customWidth="1"/>
    <col min="5634" max="5636" width="8.08203125" style="81" bestFit="1" customWidth="1"/>
    <col min="5637" max="5637" width="7.5" style="81" bestFit="1" customWidth="1"/>
    <col min="5638" max="5638" width="8.08203125" style="81" bestFit="1" customWidth="1"/>
    <col min="5639" max="5639" width="7.5" style="81" bestFit="1" customWidth="1"/>
    <col min="5640" max="5640" width="10.58203125" style="81" bestFit="1" customWidth="1"/>
    <col min="5641" max="5641" width="10" style="81"/>
    <col min="5642" max="5642" width="10.58203125" style="81" bestFit="1" customWidth="1"/>
    <col min="5643" max="5888" width="10" style="81"/>
    <col min="5889" max="5889" width="24" style="81" customWidth="1"/>
    <col min="5890" max="5892" width="8.08203125" style="81" bestFit="1" customWidth="1"/>
    <col min="5893" max="5893" width="7.5" style="81" bestFit="1" customWidth="1"/>
    <col min="5894" max="5894" width="8.08203125" style="81" bestFit="1" customWidth="1"/>
    <col min="5895" max="5895" width="7.5" style="81" bestFit="1" customWidth="1"/>
    <col min="5896" max="5896" width="10.58203125" style="81" bestFit="1" customWidth="1"/>
    <col min="5897" max="5897" width="10" style="81"/>
    <col min="5898" max="5898" width="10.58203125" style="81" bestFit="1" customWidth="1"/>
    <col min="5899" max="6144" width="11" style="81"/>
    <col min="6145" max="6145" width="24" style="81" customWidth="1"/>
    <col min="6146" max="6148" width="8.08203125" style="81" bestFit="1" customWidth="1"/>
    <col min="6149" max="6149" width="7.5" style="81" bestFit="1" customWidth="1"/>
    <col min="6150" max="6150" width="8.08203125" style="81" bestFit="1" customWidth="1"/>
    <col min="6151" max="6151" width="7.5" style="81" bestFit="1" customWidth="1"/>
    <col min="6152" max="6152" width="10.58203125" style="81" bestFit="1" customWidth="1"/>
    <col min="6153" max="6153" width="10" style="81"/>
    <col min="6154" max="6154" width="10.58203125" style="81" bestFit="1" customWidth="1"/>
    <col min="6155" max="6400" width="10" style="81"/>
    <col min="6401" max="6401" width="24" style="81" customWidth="1"/>
    <col min="6402" max="6404" width="8.08203125" style="81" bestFit="1" customWidth="1"/>
    <col min="6405" max="6405" width="7.5" style="81" bestFit="1" customWidth="1"/>
    <col min="6406" max="6406" width="8.08203125" style="81" bestFit="1" customWidth="1"/>
    <col min="6407" max="6407" width="7.5" style="81" bestFit="1" customWidth="1"/>
    <col min="6408" max="6408" width="10.58203125" style="81" bestFit="1" customWidth="1"/>
    <col min="6409" max="6409" width="10" style="81"/>
    <col min="6410" max="6410" width="10.58203125" style="81" bestFit="1" customWidth="1"/>
    <col min="6411" max="6656" width="10" style="81"/>
    <col min="6657" max="6657" width="24" style="81" customWidth="1"/>
    <col min="6658" max="6660" width="8.08203125" style="81" bestFit="1" customWidth="1"/>
    <col min="6661" max="6661" width="7.5" style="81" bestFit="1" customWidth="1"/>
    <col min="6662" max="6662" width="8.08203125" style="81" bestFit="1" customWidth="1"/>
    <col min="6663" max="6663" width="7.5" style="81" bestFit="1" customWidth="1"/>
    <col min="6664" max="6664" width="10.58203125" style="81" bestFit="1" customWidth="1"/>
    <col min="6665" max="6665" width="10" style="81"/>
    <col min="6666" max="6666" width="10.58203125" style="81" bestFit="1" customWidth="1"/>
    <col min="6667" max="6912" width="10" style="81"/>
    <col min="6913" max="6913" width="24" style="81" customWidth="1"/>
    <col min="6914" max="6916" width="8.08203125" style="81" bestFit="1" customWidth="1"/>
    <col min="6917" max="6917" width="7.5" style="81" bestFit="1" customWidth="1"/>
    <col min="6918" max="6918" width="8.08203125" style="81" bestFit="1" customWidth="1"/>
    <col min="6919" max="6919" width="7.5" style="81" bestFit="1" customWidth="1"/>
    <col min="6920" max="6920" width="10.58203125" style="81" bestFit="1" customWidth="1"/>
    <col min="6921" max="6921" width="10" style="81"/>
    <col min="6922" max="6922" width="10.58203125" style="81" bestFit="1" customWidth="1"/>
    <col min="6923" max="7168" width="11" style="81"/>
    <col min="7169" max="7169" width="24" style="81" customWidth="1"/>
    <col min="7170" max="7172" width="8.08203125" style="81" bestFit="1" customWidth="1"/>
    <col min="7173" max="7173" width="7.5" style="81" bestFit="1" customWidth="1"/>
    <col min="7174" max="7174" width="8.08203125" style="81" bestFit="1" customWidth="1"/>
    <col min="7175" max="7175" width="7.5" style="81" bestFit="1" customWidth="1"/>
    <col min="7176" max="7176" width="10.58203125" style="81" bestFit="1" customWidth="1"/>
    <col min="7177" max="7177" width="10" style="81"/>
    <col min="7178" max="7178" width="10.58203125" style="81" bestFit="1" customWidth="1"/>
    <col min="7179" max="7424" width="10" style="81"/>
    <col min="7425" max="7425" width="24" style="81" customWidth="1"/>
    <col min="7426" max="7428" width="8.08203125" style="81" bestFit="1" customWidth="1"/>
    <col min="7429" max="7429" width="7.5" style="81" bestFit="1" customWidth="1"/>
    <col min="7430" max="7430" width="8.08203125" style="81" bestFit="1" customWidth="1"/>
    <col min="7431" max="7431" width="7.5" style="81" bestFit="1" customWidth="1"/>
    <col min="7432" max="7432" width="10.58203125" style="81" bestFit="1" customWidth="1"/>
    <col min="7433" max="7433" width="10" style="81"/>
    <col min="7434" max="7434" width="10.58203125" style="81" bestFit="1" customWidth="1"/>
    <col min="7435" max="7680" width="10" style="81"/>
    <col min="7681" max="7681" width="24" style="81" customWidth="1"/>
    <col min="7682" max="7684" width="8.08203125" style="81" bestFit="1" customWidth="1"/>
    <col min="7685" max="7685" width="7.5" style="81" bestFit="1" customWidth="1"/>
    <col min="7686" max="7686" width="8.08203125" style="81" bestFit="1" customWidth="1"/>
    <col min="7687" max="7687" width="7.5" style="81" bestFit="1" customWidth="1"/>
    <col min="7688" max="7688" width="10.58203125" style="81" bestFit="1" customWidth="1"/>
    <col min="7689" max="7689" width="10" style="81"/>
    <col min="7690" max="7690" width="10.58203125" style="81" bestFit="1" customWidth="1"/>
    <col min="7691" max="7936" width="10" style="81"/>
    <col min="7937" max="7937" width="24" style="81" customWidth="1"/>
    <col min="7938" max="7940" width="8.08203125" style="81" bestFit="1" customWidth="1"/>
    <col min="7941" max="7941" width="7.5" style="81" bestFit="1" customWidth="1"/>
    <col min="7942" max="7942" width="8.08203125" style="81" bestFit="1" customWidth="1"/>
    <col min="7943" max="7943" width="7.5" style="81" bestFit="1" customWidth="1"/>
    <col min="7944" max="7944" width="10.58203125" style="81" bestFit="1" customWidth="1"/>
    <col min="7945" max="7945" width="10" style="81"/>
    <col min="7946" max="7946" width="10.58203125" style="81" bestFit="1" customWidth="1"/>
    <col min="7947" max="8192" width="11" style="81"/>
    <col min="8193" max="8193" width="24" style="81" customWidth="1"/>
    <col min="8194" max="8196" width="8.08203125" style="81" bestFit="1" customWidth="1"/>
    <col min="8197" max="8197" width="7.5" style="81" bestFit="1" customWidth="1"/>
    <col min="8198" max="8198" width="8.08203125" style="81" bestFit="1" customWidth="1"/>
    <col min="8199" max="8199" width="7.5" style="81" bestFit="1" customWidth="1"/>
    <col min="8200" max="8200" width="10.58203125" style="81" bestFit="1" customWidth="1"/>
    <col min="8201" max="8201" width="10" style="81"/>
    <col min="8202" max="8202" width="10.58203125" style="81" bestFit="1" customWidth="1"/>
    <col min="8203" max="8448" width="10" style="81"/>
    <col min="8449" max="8449" width="24" style="81" customWidth="1"/>
    <col min="8450" max="8452" width="8.08203125" style="81" bestFit="1" customWidth="1"/>
    <col min="8453" max="8453" width="7.5" style="81" bestFit="1" customWidth="1"/>
    <col min="8454" max="8454" width="8.08203125" style="81" bestFit="1" customWidth="1"/>
    <col min="8455" max="8455" width="7.5" style="81" bestFit="1" customWidth="1"/>
    <col min="8456" max="8456" width="10.58203125" style="81" bestFit="1" customWidth="1"/>
    <col min="8457" max="8457" width="10" style="81"/>
    <col min="8458" max="8458" width="10.58203125" style="81" bestFit="1" customWidth="1"/>
    <col min="8459" max="8704" width="10" style="81"/>
    <col min="8705" max="8705" width="24" style="81" customWidth="1"/>
    <col min="8706" max="8708" width="8.08203125" style="81" bestFit="1" customWidth="1"/>
    <col min="8709" max="8709" width="7.5" style="81" bestFit="1" customWidth="1"/>
    <col min="8710" max="8710" width="8.08203125" style="81" bestFit="1" customWidth="1"/>
    <col min="8711" max="8711" width="7.5" style="81" bestFit="1" customWidth="1"/>
    <col min="8712" max="8712" width="10.58203125" style="81" bestFit="1" customWidth="1"/>
    <col min="8713" max="8713" width="10" style="81"/>
    <col min="8714" max="8714" width="10.58203125" style="81" bestFit="1" customWidth="1"/>
    <col min="8715" max="8960" width="10" style="81"/>
    <col min="8961" max="8961" width="24" style="81" customWidth="1"/>
    <col min="8962" max="8964" width="8.08203125" style="81" bestFit="1" customWidth="1"/>
    <col min="8965" max="8965" width="7.5" style="81" bestFit="1" customWidth="1"/>
    <col min="8966" max="8966" width="8.08203125" style="81" bestFit="1" customWidth="1"/>
    <col min="8967" max="8967" width="7.5" style="81" bestFit="1" customWidth="1"/>
    <col min="8968" max="8968" width="10.58203125" style="81" bestFit="1" customWidth="1"/>
    <col min="8969" max="8969" width="10" style="81"/>
    <col min="8970" max="8970" width="10.58203125" style="81" bestFit="1" customWidth="1"/>
    <col min="8971" max="9216" width="11" style="81"/>
    <col min="9217" max="9217" width="24" style="81" customWidth="1"/>
    <col min="9218" max="9220" width="8.08203125" style="81" bestFit="1" customWidth="1"/>
    <col min="9221" max="9221" width="7.5" style="81" bestFit="1" customWidth="1"/>
    <col min="9222" max="9222" width="8.08203125" style="81" bestFit="1" customWidth="1"/>
    <col min="9223" max="9223" width="7.5" style="81" bestFit="1" customWidth="1"/>
    <col min="9224" max="9224" width="10.58203125" style="81" bestFit="1" customWidth="1"/>
    <col min="9225" max="9225" width="10" style="81"/>
    <col min="9226" max="9226" width="10.58203125" style="81" bestFit="1" customWidth="1"/>
    <col min="9227" max="9472" width="10" style="81"/>
    <col min="9473" max="9473" width="24" style="81" customWidth="1"/>
    <col min="9474" max="9476" width="8.08203125" style="81" bestFit="1" customWidth="1"/>
    <col min="9477" max="9477" width="7.5" style="81" bestFit="1" customWidth="1"/>
    <col min="9478" max="9478" width="8.08203125" style="81" bestFit="1" customWidth="1"/>
    <col min="9479" max="9479" width="7.5" style="81" bestFit="1" customWidth="1"/>
    <col min="9480" max="9480" width="10.58203125" style="81" bestFit="1" customWidth="1"/>
    <col min="9481" max="9481" width="10" style="81"/>
    <col min="9482" max="9482" width="10.58203125" style="81" bestFit="1" customWidth="1"/>
    <col min="9483" max="9728" width="10" style="81"/>
    <col min="9729" max="9729" width="24" style="81" customWidth="1"/>
    <col min="9730" max="9732" width="8.08203125" style="81" bestFit="1" customWidth="1"/>
    <col min="9733" max="9733" width="7.5" style="81" bestFit="1" customWidth="1"/>
    <col min="9734" max="9734" width="8.08203125" style="81" bestFit="1" customWidth="1"/>
    <col min="9735" max="9735" width="7.5" style="81" bestFit="1" customWidth="1"/>
    <col min="9736" max="9736" width="10.58203125" style="81" bestFit="1" customWidth="1"/>
    <col min="9737" max="9737" width="10" style="81"/>
    <col min="9738" max="9738" width="10.58203125" style="81" bestFit="1" customWidth="1"/>
    <col min="9739" max="9984" width="10" style="81"/>
    <col min="9985" max="9985" width="24" style="81" customWidth="1"/>
    <col min="9986" max="9988" width="8.08203125" style="81" bestFit="1" customWidth="1"/>
    <col min="9989" max="9989" width="7.5" style="81" bestFit="1" customWidth="1"/>
    <col min="9990" max="9990" width="8.08203125" style="81" bestFit="1" customWidth="1"/>
    <col min="9991" max="9991" width="7.5" style="81" bestFit="1" customWidth="1"/>
    <col min="9992" max="9992" width="10.58203125" style="81" bestFit="1" customWidth="1"/>
    <col min="9993" max="9993" width="10" style="81"/>
    <col min="9994" max="9994" width="10.58203125" style="81" bestFit="1" customWidth="1"/>
    <col min="9995" max="10240" width="11" style="81"/>
    <col min="10241" max="10241" width="24" style="81" customWidth="1"/>
    <col min="10242" max="10244" width="8.08203125" style="81" bestFit="1" customWidth="1"/>
    <col min="10245" max="10245" width="7.5" style="81" bestFit="1" customWidth="1"/>
    <col min="10246" max="10246" width="8.08203125" style="81" bestFit="1" customWidth="1"/>
    <col min="10247" max="10247" width="7.5" style="81" bestFit="1" customWidth="1"/>
    <col min="10248" max="10248" width="10.58203125" style="81" bestFit="1" customWidth="1"/>
    <col min="10249" max="10249" width="10" style="81"/>
    <col min="10250" max="10250" width="10.58203125" style="81" bestFit="1" customWidth="1"/>
    <col min="10251" max="10496" width="10" style="81"/>
    <col min="10497" max="10497" width="24" style="81" customWidth="1"/>
    <col min="10498" max="10500" width="8.08203125" style="81" bestFit="1" customWidth="1"/>
    <col min="10501" max="10501" width="7.5" style="81" bestFit="1" customWidth="1"/>
    <col min="10502" max="10502" width="8.08203125" style="81" bestFit="1" customWidth="1"/>
    <col min="10503" max="10503" width="7.5" style="81" bestFit="1" customWidth="1"/>
    <col min="10504" max="10504" width="10.58203125" style="81" bestFit="1" customWidth="1"/>
    <col min="10505" max="10505" width="10" style="81"/>
    <col min="10506" max="10506" width="10.58203125" style="81" bestFit="1" customWidth="1"/>
    <col min="10507" max="10752" width="10" style="81"/>
    <col min="10753" max="10753" width="24" style="81" customWidth="1"/>
    <col min="10754" max="10756" width="8.08203125" style="81" bestFit="1" customWidth="1"/>
    <col min="10757" max="10757" width="7.5" style="81" bestFit="1" customWidth="1"/>
    <col min="10758" max="10758" width="8.08203125" style="81" bestFit="1" customWidth="1"/>
    <col min="10759" max="10759" width="7.5" style="81" bestFit="1" customWidth="1"/>
    <col min="10760" max="10760" width="10.58203125" style="81" bestFit="1" customWidth="1"/>
    <col min="10761" max="10761" width="10" style="81"/>
    <col min="10762" max="10762" width="10.58203125" style="81" bestFit="1" customWidth="1"/>
    <col min="10763" max="11008" width="10" style="81"/>
    <col min="11009" max="11009" width="24" style="81" customWidth="1"/>
    <col min="11010" max="11012" width="8.08203125" style="81" bestFit="1" customWidth="1"/>
    <col min="11013" max="11013" width="7.5" style="81" bestFit="1" customWidth="1"/>
    <col min="11014" max="11014" width="8.08203125" style="81" bestFit="1" customWidth="1"/>
    <col min="11015" max="11015" width="7.5" style="81" bestFit="1" customWidth="1"/>
    <col min="11016" max="11016" width="10.58203125" style="81" bestFit="1" customWidth="1"/>
    <col min="11017" max="11017" width="10" style="81"/>
    <col min="11018" max="11018" width="10.58203125" style="81" bestFit="1" customWidth="1"/>
    <col min="11019" max="11264" width="11" style="81"/>
    <col min="11265" max="11265" width="24" style="81" customWidth="1"/>
    <col min="11266" max="11268" width="8.08203125" style="81" bestFit="1" customWidth="1"/>
    <col min="11269" max="11269" width="7.5" style="81" bestFit="1" customWidth="1"/>
    <col min="11270" max="11270" width="8.08203125" style="81" bestFit="1" customWidth="1"/>
    <col min="11271" max="11271" width="7.5" style="81" bestFit="1" customWidth="1"/>
    <col min="11272" max="11272" width="10.58203125" style="81" bestFit="1" customWidth="1"/>
    <col min="11273" max="11273" width="10" style="81"/>
    <col min="11274" max="11274" width="10.58203125" style="81" bestFit="1" customWidth="1"/>
    <col min="11275" max="11520" width="10" style="81"/>
    <col min="11521" max="11521" width="24" style="81" customWidth="1"/>
    <col min="11522" max="11524" width="8.08203125" style="81" bestFit="1" customWidth="1"/>
    <col min="11525" max="11525" width="7.5" style="81" bestFit="1" customWidth="1"/>
    <col min="11526" max="11526" width="8.08203125" style="81" bestFit="1" customWidth="1"/>
    <col min="11527" max="11527" width="7.5" style="81" bestFit="1" customWidth="1"/>
    <col min="11528" max="11528" width="10.58203125" style="81" bestFit="1" customWidth="1"/>
    <col min="11529" max="11529" width="10" style="81"/>
    <col min="11530" max="11530" width="10.58203125" style="81" bestFit="1" customWidth="1"/>
    <col min="11531" max="11776" width="10" style="81"/>
    <col min="11777" max="11777" width="24" style="81" customWidth="1"/>
    <col min="11778" max="11780" width="8.08203125" style="81" bestFit="1" customWidth="1"/>
    <col min="11781" max="11781" width="7.5" style="81" bestFit="1" customWidth="1"/>
    <col min="11782" max="11782" width="8.08203125" style="81" bestFit="1" customWidth="1"/>
    <col min="11783" max="11783" width="7.5" style="81" bestFit="1" customWidth="1"/>
    <col min="11784" max="11784" width="10.58203125" style="81" bestFit="1" customWidth="1"/>
    <col min="11785" max="11785" width="10" style="81"/>
    <col min="11786" max="11786" width="10.58203125" style="81" bestFit="1" customWidth="1"/>
    <col min="11787" max="12032" width="10" style="81"/>
    <col min="12033" max="12033" width="24" style="81" customWidth="1"/>
    <col min="12034" max="12036" width="8.08203125" style="81" bestFit="1" customWidth="1"/>
    <col min="12037" max="12037" width="7.5" style="81" bestFit="1" customWidth="1"/>
    <col min="12038" max="12038" width="8.08203125" style="81" bestFit="1" customWidth="1"/>
    <col min="12039" max="12039" width="7.5" style="81" bestFit="1" customWidth="1"/>
    <col min="12040" max="12040" width="10.58203125" style="81" bestFit="1" customWidth="1"/>
    <col min="12041" max="12041" width="10" style="81"/>
    <col min="12042" max="12042" width="10.58203125" style="81" bestFit="1" customWidth="1"/>
    <col min="12043" max="12288" width="11" style="81"/>
    <col min="12289" max="12289" width="24" style="81" customWidth="1"/>
    <col min="12290" max="12292" width="8.08203125" style="81" bestFit="1" customWidth="1"/>
    <col min="12293" max="12293" width="7.5" style="81" bestFit="1" customWidth="1"/>
    <col min="12294" max="12294" width="8.08203125" style="81" bestFit="1" customWidth="1"/>
    <col min="12295" max="12295" width="7.5" style="81" bestFit="1" customWidth="1"/>
    <col min="12296" max="12296" width="10.58203125" style="81" bestFit="1" customWidth="1"/>
    <col min="12297" max="12297" width="10" style="81"/>
    <col min="12298" max="12298" width="10.58203125" style="81" bestFit="1" customWidth="1"/>
    <col min="12299" max="12544" width="10" style="81"/>
    <col min="12545" max="12545" width="24" style="81" customWidth="1"/>
    <col min="12546" max="12548" width="8.08203125" style="81" bestFit="1" customWidth="1"/>
    <col min="12549" max="12549" width="7.5" style="81" bestFit="1" customWidth="1"/>
    <col min="12550" max="12550" width="8.08203125" style="81" bestFit="1" customWidth="1"/>
    <col min="12551" max="12551" width="7.5" style="81" bestFit="1" customWidth="1"/>
    <col min="12552" max="12552" width="10.58203125" style="81" bestFit="1" customWidth="1"/>
    <col min="12553" max="12553" width="10" style="81"/>
    <col min="12554" max="12554" width="10.58203125" style="81" bestFit="1" customWidth="1"/>
    <col min="12555" max="12800" width="10" style="81"/>
    <col min="12801" max="12801" width="24" style="81" customWidth="1"/>
    <col min="12802" max="12804" width="8.08203125" style="81" bestFit="1" customWidth="1"/>
    <col min="12805" max="12805" width="7.5" style="81" bestFit="1" customWidth="1"/>
    <col min="12806" max="12806" width="8.08203125" style="81" bestFit="1" customWidth="1"/>
    <col min="12807" max="12807" width="7.5" style="81" bestFit="1" customWidth="1"/>
    <col min="12808" max="12808" width="10.58203125" style="81" bestFit="1" customWidth="1"/>
    <col min="12809" max="12809" width="10" style="81"/>
    <col min="12810" max="12810" width="10.58203125" style="81" bestFit="1" customWidth="1"/>
    <col min="12811" max="13056" width="10" style="81"/>
    <col min="13057" max="13057" width="24" style="81" customWidth="1"/>
    <col min="13058" max="13060" width="8.08203125" style="81" bestFit="1" customWidth="1"/>
    <col min="13061" max="13061" width="7.5" style="81" bestFit="1" customWidth="1"/>
    <col min="13062" max="13062" width="8.08203125" style="81" bestFit="1" customWidth="1"/>
    <col min="13063" max="13063" width="7.5" style="81" bestFit="1" customWidth="1"/>
    <col min="13064" max="13064" width="10.58203125" style="81" bestFit="1" customWidth="1"/>
    <col min="13065" max="13065" width="10" style="81"/>
    <col min="13066" max="13066" width="10.58203125" style="81" bestFit="1" customWidth="1"/>
    <col min="13067" max="13312" width="11" style="81"/>
    <col min="13313" max="13313" width="24" style="81" customWidth="1"/>
    <col min="13314" max="13316" width="8.08203125" style="81" bestFit="1" customWidth="1"/>
    <col min="13317" max="13317" width="7.5" style="81" bestFit="1" customWidth="1"/>
    <col min="13318" max="13318" width="8.08203125" style="81" bestFit="1" customWidth="1"/>
    <col min="13319" max="13319" width="7.5" style="81" bestFit="1" customWidth="1"/>
    <col min="13320" max="13320" width="10.58203125" style="81" bestFit="1" customWidth="1"/>
    <col min="13321" max="13321" width="10" style="81"/>
    <col min="13322" max="13322" width="10.58203125" style="81" bestFit="1" customWidth="1"/>
    <col min="13323" max="13568" width="10" style="81"/>
    <col min="13569" max="13569" width="24" style="81" customWidth="1"/>
    <col min="13570" max="13572" width="8.08203125" style="81" bestFit="1" customWidth="1"/>
    <col min="13573" max="13573" width="7.5" style="81" bestFit="1" customWidth="1"/>
    <col min="13574" max="13574" width="8.08203125" style="81" bestFit="1" customWidth="1"/>
    <col min="13575" max="13575" width="7.5" style="81" bestFit="1" customWidth="1"/>
    <col min="13576" max="13576" width="10.58203125" style="81" bestFit="1" customWidth="1"/>
    <col min="13577" max="13577" width="10" style="81"/>
    <col min="13578" max="13578" width="10.58203125" style="81" bestFit="1" customWidth="1"/>
    <col min="13579" max="13824" width="10" style="81"/>
    <col min="13825" max="13825" width="24" style="81" customWidth="1"/>
    <col min="13826" max="13828" width="8.08203125" style="81" bestFit="1" customWidth="1"/>
    <col min="13829" max="13829" width="7.5" style="81" bestFit="1" customWidth="1"/>
    <col min="13830" max="13830" width="8.08203125" style="81" bestFit="1" customWidth="1"/>
    <col min="13831" max="13831" width="7.5" style="81" bestFit="1" customWidth="1"/>
    <col min="13832" max="13832" width="10.58203125" style="81" bestFit="1" customWidth="1"/>
    <col min="13833" max="13833" width="10" style="81"/>
    <col min="13834" max="13834" width="10.58203125" style="81" bestFit="1" customWidth="1"/>
    <col min="13835" max="14080" width="10" style="81"/>
    <col min="14081" max="14081" width="24" style="81" customWidth="1"/>
    <col min="14082" max="14084" width="8.08203125" style="81" bestFit="1" customWidth="1"/>
    <col min="14085" max="14085" width="7.5" style="81" bestFit="1" customWidth="1"/>
    <col min="14086" max="14086" width="8.08203125" style="81" bestFit="1" customWidth="1"/>
    <col min="14087" max="14087" width="7.5" style="81" bestFit="1" customWidth="1"/>
    <col min="14088" max="14088" width="10.58203125" style="81" bestFit="1" customWidth="1"/>
    <col min="14089" max="14089" width="10" style="81"/>
    <col min="14090" max="14090" width="10.58203125" style="81" bestFit="1" customWidth="1"/>
    <col min="14091" max="14336" width="11" style="81"/>
    <col min="14337" max="14337" width="24" style="81" customWidth="1"/>
    <col min="14338" max="14340" width="8.08203125" style="81" bestFit="1" customWidth="1"/>
    <col min="14341" max="14341" width="7.5" style="81" bestFit="1" customWidth="1"/>
    <col min="14342" max="14342" width="8.08203125" style="81" bestFit="1" customWidth="1"/>
    <col min="14343" max="14343" width="7.5" style="81" bestFit="1" customWidth="1"/>
    <col min="14344" max="14344" width="10.58203125" style="81" bestFit="1" customWidth="1"/>
    <col min="14345" max="14345" width="10" style="81"/>
    <col min="14346" max="14346" width="10.58203125" style="81" bestFit="1" customWidth="1"/>
    <col min="14347" max="14592" width="10" style="81"/>
    <col min="14593" max="14593" width="24" style="81" customWidth="1"/>
    <col min="14594" max="14596" width="8.08203125" style="81" bestFit="1" customWidth="1"/>
    <col min="14597" max="14597" width="7.5" style="81" bestFit="1" customWidth="1"/>
    <col min="14598" max="14598" width="8.08203125" style="81" bestFit="1" customWidth="1"/>
    <col min="14599" max="14599" width="7.5" style="81" bestFit="1" customWidth="1"/>
    <col min="14600" max="14600" width="10.58203125" style="81" bestFit="1" customWidth="1"/>
    <col min="14601" max="14601" width="10" style="81"/>
    <col min="14602" max="14602" width="10.58203125" style="81" bestFit="1" customWidth="1"/>
    <col min="14603" max="14848" width="10" style="81"/>
    <col min="14849" max="14849" width="24" style="81" customWidth="1"/>
    <col min="14850" max="14852" width="8.08203125" style="81" bestFit="1" customWidth="1"/>
    <col min="14853" max="14853" width="7.5" style="81" bestFit="1" customWidth="1"/>
    <col min="14854" max="14854" width="8.08203125" style="81" bestFit="1" customWidth="1"/>
    <col min="14855" max="14855" width="7.5" style="81" bestFit="1" customWidth="1"/>
    <col min="14856" max="14856" width="10.58203125" style="81" bestFit="1" customWidth="1"/>
    <col min="14857" max="14857" width="10" style="81"/>
    <col min="14858" max="14858" width="10.58203125" style="81" bestFit="1" customWidth="1"/>
    <col min="14859" max="15104" width="10" style="81"/>
    <col min="15105" max="15105" width="24" style="81" customWidth="1"/>
    <col min="15106" max="15108" width="8.08203125" style="81" bestFit="1" customWidth="1"/>
    <col min="15109" max="15109" width="7.5" style="81" bestFit="1" customWidth="1"/>
    <col min="15110" max="15110" width="8.08203125" style="81" bestFit="1" customWidth="1"/>
    <col min="15111" max="15111" width="7.5" style="81" bestFit="1" customWidth="1"/>
    <col min="15112" max="15112" width="10.58203125" style="81" bestFit="1" customWidth="1"/>
    <col min="15113" max="15113" width="10" style="81"/>
    <col min="15114" max="15114" width="10.58203125" style="81" bestFit="1" customWidth="1"/>
    <col min="15115" max="15360" width="11" style="81"/>
    <col min="15361" max="15361" width="24" style="81" customWidth="1"/>
    <col min="15362" max="15364" width="8.08203125" style="81" bestFit="1" customWidth="1"/>
    <col min="15365" max="15365" width="7.5" style="81" bestFit="1" customWidth="1"/>
    <col min="15366" max="15366" width="8.08203125" style="81" bestFit="1" customWidth="1"/>
    <col min="15367" max="15367" width="7.5" style="81" bestFit="1" customWidth="1"/>
    <col min="15368" max="15368" width="10.58203125" style="81" bestFit="1" customWidth="1"/>
    <col min="15369" max="15369" width="10" style="81"/>
    <col min="15370" max="15370" width="10.58203125" style="81" bestFit="1" customWidth="1"/>
    <col min="15371" max="15616" width="10" style="81"/>
    <col min="15617" max="15617" width="24" style="81" customWidth="1"/>
    <col min="15618" max="15620" width="8.08203125" style="81" bestFit="1" customWidth="1"/>
    <col min="15621" max="15621" width="7.5" style="81" bestFit="1" customWidth="1"/>
    <col min="15622" max="15622" width="8.08203125" style="81" bestFit="1" customWidth="1"/>
    <col min="15623" max="15623" width="7.5" style="81" bestFit="1" customWidth="1"/>
    <col min="15624" max="15624" width="10.58203125" style="81" bestFit="1" customWidth="1"/>
    <col min="15625" max="15625" width="10" style="81"/>
    <col min="15626" max="15626" width="10.58203125" style="81" bestFit="1" customWidth="1"/>
    <col min="15627" max="15872" width="10" style="81"/>
    <col min="15873" max="15873" width="24" style="81" customWidth="1"/>
    <col min="15874" max="15876" width="8.08203125" style="81" bestFit="1" customWidth="1"/>
    <col min="15877" max="15877" width="7.5" style="81" bestFit="1" customWidth="1"/>
    <col min="15878" max="15878" width="8.08203125" style="81" bestFit="1" customWidth="1"/>
    <col min="15879" max="15879" width="7.5" style="81" bestFit="1" customWidth="1"/>
    <col min="15880" max="15880" width="10.58203125" style="81" bestFit="1" customWidth="1"/>
    <col min="15881" max="15881" width="10" style="81"/>
    <col min="15882" max="15882" width="10.58203125" style="81" bestFit="1" customWidth="1"/>
    <col min="15883" max="16128" width="10" style="81"/>
    <col min="16129" max="16129" width="24" style="81" customWidth="1"/>
    <col min="16130" max="16132" width="8.08203125" style="81" bestFit="1" customWidth="1"/>
    <col min="16133" max="16133" width="7.5" style="81" bestFit="1" customWidth="1"/>
    <col min="16134" max="16134" width="8.08203125" style="81" bestFit="1" customWidth="1"/>
    <col min="16135" max="16135" width="7.5" style="81" bestFit="1" customWidth="1"/>
    <col min="16136" max="16136" width="10.58203125" style="81" bestFit="1" customWidth="1"/>
    <col min="16137" max="16137" width="10" style="81"/>
    <col min="16138" max="16138" width="10.58203125" style="81" bestFit="1" customWidth="1"/>
    <col min="16139" max="16384" width="11" style="81"/>
  </cols>
  <sheetData>
    <row r="1" spans="1:8" ht="13.5" thickTop="1" x14ac:dyDescent="0.3">
      <c r="A1" s="308" t="s">
        <v>24</v>
      </c>
      <c r="B1" s="309"/>
      <c r="C1" s="309"/>
      <c r="D1" s="309"/>
      <c r="E1" s="309"/>
      <c r="F1" s="309"/>
      <c r="G1" s="309"/>
      <c r="H1" s="309"/>
    </row>
    <row r="2" spans="1:8" ht="15.5" x14ac:dyDescent="0.35">
      <c r="A2" s="310"/>
      <c r="B2" s="311"/>
      <c r="C2" s="312"/>
      <c r="D2" s="312"/>
      <c r="E2" s="312"/>
      <c r="F2" s="312"/>
      <c r="G2" s="312"/>
      <c r="H2" s="334" t="s">
        <v>149</v>
      </c>
    </row>
    <row r="3" spans="1:8" s="69" customFormat="1" ht="13" x14ac:dyDescent="0.3">
      <c r="A3" s="281"/>
      <c r="B3" s="786">
        <f>INDICE!A3</f>
        <v>46203</v>
      </c>
      <c r="C3" s="787"/>
      <c r="D3" s="787" t="s">
        <v>115</v>
      </c>
      <c r="E3" s="787"/>
      <c r="F3" s="787" t="s">
        <v>116</v>
      </c>
      <c r="G3" s="787"/>
      <c r="H3" s="787"/>
    </row>
    <row r="4" spans="1:8" s="69" customFormat="1" ht="13" x14ac:dyDescent="0.3">
      <c r="A4" s="282"/>
      <c r="B4" s="82" t="s">
        <v>47</v>
      </c>
      <c r="C4" s="82" t="s">
        <v>413</v>
      </c>
      <c r="D4" s="82" t="s">
        <v>47</v>
      </c>
      <c r="E4" s="82" t="s">
        <v>413</v>
      </c>
      <c r="F4" s="82" t="s">
        <v>47</v>
      </c>
      <c r="G4" s="83" t="s">
        <v>413</v>
      </c>
      <c r="H4" s="83" t="s">
        <v>119</v>
      </c>
    </row>
    <row r="5" spans="1:8" x14ac:dyDescent="0.25">
      <c r="A5" s="313" t="s">
        <v>136</v>
      </c>
      <c r="B5" s="322">
        <v>40.743290000000009</v>
      </c>
      <c r="C5" s="315">
        <v>1.8578430330887168</v>
      </c>
      <c r="D5" s="314">
        <v>387.70946999999995</v>
      </c>
      <c r="E5" s="315">
        <v>-1.3438813325909671</v>
      </c>
      <c r="F5" s="314">
        <v>715.36311000000012</v>
      </c>
      <c r="G5" s="315">
        <v>-0.56614888945188557</v>
      </c>
      <c r="H5" s="320">
        <v>37.2521833956759</v>
      </c>
    </row>
    <row r="6" spans="1:8" x14ac:dyDescent="0.25">
      <c r="A6" s="313" t="s">
        <v>137</v>
      </c>
      <c r="B6" s="322">
        <v>24.471909999999998</v>
      </c>
      <c r="C6" s="315">
        <v>-1.2661715970554108</v>
      </c>
      <c r="D6" s="314">
        <v>272.90985999999998</v>
      </c>
      <c r="E6" s="315">
        <v>-1.33264091523557</v>
      </c>
      <c r="F6" s="314">
        <v>491.32461999999992</v>
      </c>
      <c r="G6" s="315">
        <v>0.20144722959326883</v>
      </c>
      <c r="H6" s="320">
        <v>25.585488817071884</v>
      </c>
    </row>
    <row r="7" spans="1:8" x14ac:dyDescent="0.25">
      <c r="A7" s="313" t="s">
        <v>138</v>
      </c>
      <c r="B7" s="322">
        <v>12.506949999999996</v>
      </c>
      <c r="C7" s="315">
        <v>10.928353496292633</v>
      </c>
      <c r="D7" s="314">
        <v>68.097369999999998</v>
      </c>
      <c r="E7" s="315">
        <v>8.6347545732850133</v>
      </c>
      <c r="F7" s="314">
        <v>134.76815999999999</v>
      </c>
      <c r="G7" s="315">
        <v>6.4574425882664181</v>
      </c>
      <c r="H7" s="320">
        <v>7.0179858900157601</v>
      </c>
    </row>
    <row r="8" spans="1:8" x14ac:dyDescent="0.25">
      <c r="A8" s="316" t="s">
        <v>433</v>
      </c>
      <c r="B8" s="321">
        <v>73.009659999999997</v>
      </c>
      <c r="C8" s="318">
        <v>99.360111408443018</v>
      </c>
      <c r="D8" s="317">
        <v>205.94983999999999</v>
      </c>
      <c r="E8" s="319">
        <v>-10.497443384319622</v>
      </c>
      <c r="F8" s="317">
        <v>578.86943000000008</v>
      </c>
      <c r="G8" s="319">
        <v>-3.2090478452625986</v>
      </c>
      <c r="H8" s="483">
        <v>30.144341897236455</v>
      </c>
    </row>
    <row r="9" spans="1:8" s="69" customFormat="1" ht="13" x14ac:dyDescent="0.3">
      <c r="A9" s="283" t="s">
        <v>114</v>
      </c>
      <c r="B9" s="61">
        <v>150.73181</v>
      </c>
      <c r="C9" s="62">
        <v>33.766606033278094</v>
      </c>
      <c r="D9" s="61">
        <v>934.66654000000005</v>
      </c>
      <c r="E9" s="62">
        <v>-2.8793132150574037</v>
      </c>
      <c r="F9" s="61">
        <v>1920.3253200000001</v>
      </c>
      <c r="G9" s="62">
        <v>-0.72903669338409305</v>
      </c>
      <c r="H9" s="62">
        <v>100</v>
      </c>
    </row>
    <row r="10" spans="1:8" ht="13" x14ac:dyDescent="0.3">
      <c r="A10" s="307"/>
      <c r="B10" s="306"/>
      <c r="C10" s="312"/>
      <c r="D10" s="306"/>
      <c r="E10" s="312"/>
      <c r="F10" s="306"/>
      <c r="G10" s="312"/>
      <c r="H10" s="79" t="s">
        <v>217</v>
      </c>
    </row>
    <row r="11" spans="1:8" ht="13" x14ac:dyDescent="0.3">
      <c r="A11" s="284" t="s">
        <v>471</v>
      </c>
      <c r="B11" s="306"/>
      <c r="C11" s="306"/>
      <c r="D11" s="306"/>
      <c r="E11" s="306"/>
      <c r="F11" s="306"/>
      <c r="G11" s="312"/>
      <c r="H11" s="312"/>
    </row>
    <row r="12" spans="1:8" ht="13" x14ac:dyDescent="0.3">
      <c r="A12" s="284" t="s">
        <v>510</v>
      </c>
      <c r="B12" s="306"/>
      <c r="C12" s="306"/>
      <c r="D12" s="306"/>
      <c r="E12" s="306"/>
      <c r="F12" s="306"/>
      <c r="G12" s="312"/>
      <c r="H12" s="312"/>
    </row>
    <row r="13" spans="1:8" ht="14" x14ac:dyDescent="0.3">
      <c r="A13" s="133" t="s">
        <v>524</v>
      </c>
      <c r="B13" s="1"/>
      <c r="C13" s="1"/>
      <c r="D13" s="1"/>
      <c r="E13" s="1"/>
      <c r="F13" s="1"/>
      <c r="G13" s="1"/>
      <c r="H13" s="1"/>
    </row>
    <row r="17" spans="3:21" x14ac:dyDescent="0.25">
      <c r="C17" s="584"/>
      <c r="D17" s="584"/>
      <c r="E17" s="584"/>
      <c r="F17" s="584"/>
      <c r="G17" s="584"/>
      <c r="H17" s="584"/>
      <c r="I17" s="584"/>
      <c r="J17" s="584"/>
      <c r="K17" s="584"/>
      <c r="L17" s="584"/>
      <c r="M17" s="584"/>
      <c r="N17" s="584"/>
      <c r="O17" s="584"/>
      <c r="P17" s="584"/>
      <c r="Q17" s="584"/>
      <c r="R17" s="584"/>
      <c r="S17" s="584"/>
      <c r="T17" s="584"/>
      <c r="U17" s="584"/>
    </row>
  </sheetData>
  <mergeCells count="3">
    <mergeCell ref="B3:C3"/>
    <mergeCell ref="D3:E3"/>
    <mergeCell ref="F3:H3"/>
  </mergeCells>
  <conditionalFormatting sqref="B8">
    <cfRule type="cellIs" dxfId="260" priority="8" operator="between">
      <formula>0</formula>
      <formula>0.5</formula>
    </cfRule>
  </conditionalFormatting>
  <conditionalFormatting sqref="C17:U17">
    <cfRule type="cellIs" dxfId="259" priority="3" operator="between">
      <formula>-0.0499999</formula>
      <formula>0.0499999</formula>
    </cfRule>
  </conditionalFormatting>
  <conditionalFormatting sqref="D8">
    <cfRule type="cellIs" dxfId="258" priority="7" operator="between">
      <formula>0</formula>
      <formula>0.5</formula>
    </cfRule>
  </conditionalFormatting>
  <conditionalFormatting sqref="F8">
    <cfRule type="cellIs" dxfId="257" priority="6" operator="between">
      <formula>0</formula>
      <formula>0.5</formula>
    </cfRule>
  </conditionalFormatting>
  <conditionalFormatting sqref="G5">
    <cfRule type="cellIs" dxfId="256" priority="1" operator="between">
      <formula>-0.049</formula>
      <formula>0.049</formula>
    </cfRule>
  </conditionalFormatting>
  <conditionalFormatting sqref="H8">
    <cfRule type="cellIs" dxfId="255" priority="5" operator="between">
      <formula>0</formula>
      <formula>0.5</formula>
    </cfRule>
  </conditionalFormatting>
  <pageMargins left="0.74803149606299213" right="0.74803149606299213" top="0.98425196850393704" bottom="0.98425196850393704" header="0" footer="0"/>
  <pageSetup paperSize="9" orientation="landscape" horizontalDpi="1200" verticalDpi="12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pageSetUpPr fitToPage="1"/>
  </sheetPr>
  <dimension ref="A1:N20"/>
  <sheetViews>
    <sheetView zoomScaleNormal="100" zoomScaleSheetLayoutView="100" workbookViewId="0">
      <selection activeCell="C25" sqref="C25"/>
    </sheetView>
  </sheetViews>
  <sheetFormatPr baseColWidth="10" defaultRowHeight="12.5" x14ac:dyDescent="0.25"/>
  <cols>
    <col min="1" max="1" width="20.5" style="81" customWidth="1"/>
    <col min="2" max="2" width="10" style="81" customWidth="1"/>
    <col min="3" max="3" width="11.58203125" style="81" customWidth="1"/>
    <col min="4" max="4" width="10" style="81" customWidth="1"/>
    <col min="5" max="5" width="10.58203125" style="81" customWidth="1"/>
    <col min="6" max="6" width="9.5" style="81" customWidth="1"/>
    <col min="7" max="7" width="11" style="81" customWidth="1"/>
    <col min="8" max="8" width="14.58203125" style="81" customWidth="1"/>
    <col min="9" max="9" width="11.5" style="81" customWidth="1"/>
    <col min="10" max="10" width="12.5" style="81" customWidth="1"/>
    <col min="11" max="15" width="11" style="81"/>
    <col min="16" max="256" width="10" style="81"/>
    <col min="257" max="257" width="18" style="81" customWidth="1"/>
    <col min="258" max="260" width="8.08203125" style="81" bestFit="1" customWidth="1"/>
    <col min="261" max="261" width="8.08203125" style="81" customWidth="1"/>
    <col min="262" max="262" width="8.08203125" style="81" bestFit="1" customWidth="1"/>
    <col min="263" max="263" width="9.08203125" style="81" bestFit="1" customWidth="1"/>
    <col min="264" max="264" width="11" style="81" bestFit="1" customWidth="1"/>
    <col min="265" max="265" width="10.08203125" style="81" bestFit="1" customWidth="1"/>
    <col min="266" max="266" width="11" style="81" bestFit="1" customWidth="1"/>
    <col min="267" max="512" width="10" style="81"/>
    <col min="513" max="513" width="18" style="81" customWidth="1"/>
    <col min="514" max="516" width="8.08203125" style="81" bestFit="1" customWidth="1"/>
    <col min="517" max="517" width="8.08203125" style="81" customWidth="1"/>
    <col min="518" max="518" width="8.08203125" style="81" bestFit="1" customWidth="1"/>
    <col min="519" max="519" width="9.08203125" style="81" bestFit="1" customWidth="1"/>
    <col min="520" max="520" width="11" style="81" bestFit="1" customWidth="1"/>
    <col min="521" max="521" width="10.08203125" style="81" bestFit="1" customWidth="1"/>
    <col min="522" max="522" width="11" style="81" bestFit="1" customWidth="1"/>
    <col min="523" max="768" width="10" style="81"/>
    <col min="769" max="769" width="18" style="81" customWidth="1"/>
    <col min="770" max="772" width="8.08203125" style="81" bestFit="1" customWidth="1"/>
    <col min="773" max="773" width="8.08203125" style="81" customWidth="1"/>
    <col min="774" max="774" width="8.08203125" style="81" bestFit="1" customWidth="1"/>
    <col min="775" max="775" width="9.08203125" style="81" bestFit="1" customWidth="1"/>
    <col min="776" max="776" width="11" style="81" bestFit="1" customWidth="1"/>
    <col min="777" max="777" width="10.08203125" style="81" bestFit="1" customWidth="1"/>
    <col min="778" max="778" width="11" style="81" bestFit="1" customWidth="1"/>
    <col min="779" max="1024" width="11" style="81"/>
    <col min="1025" max="1025" width="18" style="81" customWidth="1"/>
    <col min="1026" max="1028" width="8.08203125" style="81" bestFit="1" customWidth="1"/>
    <col min="1029" max="1029" width="8.08203125" style="81" customWidth="1"/>
    <col min="1030" max="1030" width="8.08203125" style="81" bestFit="1" customWidth="1"/>
    <col min="1031" max="1031" width="9.08203125" style="81" bestFit="1" customWidth="1"/>
    <col min="1032" max="1032" width="11" style="81" bestFit="1" customWidth="1"/>
    <col min="1033" max="1033" width="10.08203125" style="81" bestFit="1" customWidth="1"/>
    <col min="1034" max="1034" width="11" style="81" bestFit="1" customWidth="1"/>
    <col min="1035" max="1280" width="10" style="81"/>
    <col min="1281" max="1281" width="18" style="81" customWidth="1"/>
    <col min="1282" max="1284" width="8.08203125" style="81" bestFit="1" customWidth="1"/>
    <col min="1285" max="1285" width="8.08203125" style="81" customWidth="1"/>
    <col min="1286" max="1286" width="8.08203125" style="81" bestFit="1" customWidth="1"/>
    <col min="1287" max="1287" width="9.08203125" style="81" bestFit="1" customWidth="1"/>
    <col min="1288" max="1288" width="11" style="81" bestFit="1" customWidth="1"/>
    <col min="1289" max="1289" width="10.08203125" style="81" bestFit="1" customWidth="1"/>
    <col min="1290" max="1290" width="11" style="81" bestFit="1" customWidth="1"/>
    <col min="1291" max="1536" width="10" style="81"/>
    <col min="1537" max="1537" width="18" style="81" customWidth="1"/>
    <col min="1538" max="1540" width="8.08203125" style="81" bestFit="1" customWidth="1"/>
    <col min="1541" max="1541" width="8.08203125" style="81" customWidth="1"/>
    <col min="1542" max="1542" width="8.08203125" style="81" bestFit="1" customWidth="1"/>
    <col min="1543" max="1543" width="9.08203125" style="81" bestFit="1" customWidth="1"/>
    <col min="1544" max="1544" width="11" style="81" bestFit="1" customWidth="1"/>
    <col min="1545" max="1545" width="10.08203125" style="81" bestFit="1" customWidth="1"/>
    <col min="1546" max="1546" width="11" style="81" bestFit="1" customWidth="1"/>
    <col min="1547" max="1792" width="10" style="81"/>
    <col min="1793" max="1793" width="18" style="81" customWidth="1"/>
    <col min="1794" max="1796" width="8.08203125" style="81" bestFit="1" customWidth="1"/>
    <col min="1797" max="1797" width="8.08203125" style="81" customWidth="1"/>
    <col min="1798" max="1798" width="8.08203125" style="81" bestFit="1" customWidth="1"/>
    <col min="1799" max="1799" width="9.08203125" style="81" bestFit="1" customWidth="1"/>
    <col min="1800" max="1800" width="11" style="81" bestFit="1" customWidth="1"/>
    <col min="1801" max="1801" width="10.08203125" style="81" bestFit="1" customWidth="1"/>
    <col min="1802" max="1802" width="11" style="81" bestFit="1" customWidth="1"/>
    <col min="1803" max="2048" width="11" style="81"/>
    <col min="2049" max="2049" width="18" style="81" customWidth="1"/>
    <col min="2050" max="2052" width="8.08203125" style="81" bestFit="1" customWidth="1"/>
    <col min="2053" max="2053" width="8.08203125" style="81" customWidth="1"/>
    <col min="2054" max="2054" width="8.08203125" style="81" bestFit="1" customWidth="1"/>
    <col min="2055" max="2055" width="9.08203125" style="81" bestFit="1" customWidth="1"/>
    <col min="2056" max="2056" width="11" style="81" bestFit="1" customWidth="1"/>
    <col min="2057" max="2057" width="10.08203125" style="81" bestFit="1" customWidth="1"/>
    <col min="2058" max="2058" width="11" style="81" bestFit="1" customWidth="1"/>
    <col min="2059" max="2304" width="10" style="81"/>
    <col min="2305" max="2305" width="18" style="81" customWidth="1"/>
    <col min="2306" max="2308" width="8.08203125" style="81" bestFit="1" customWidth="1"/>
    <col min="2309" max="2309" width="8.08203125" style="81" customWidth="1"/>
    <col min="2310" max="2310" width="8.08203125" style="81" bestFit="1" customWidth="1"/>
    <col min="2311" max="2311" width="9.08203125" style="81" bestFit="1" customWidth="1"/>
    <col min="2312" max="2312" width="11" style="81" bestFit="1" customWidth="1"/>
    <col min="2313" max="2313" width="10.08203125" style="81" bestFit="1" customWidth="1"/>
    <col min="2314" max="2314" width="11" style="81" bestFit="1" customWidth="1"/>
    <col min="2315" max="2560" width="10" style="81"/>
    <col min="2561" max="2561" width="18" style="81" customWidth="1"/>
    <col min="2562" max="2564" width="8.08203125" style="81" bestFit="1" customWidth="1"/>
    <col min="2565" max="2565" width="8.08203125" style="81" customWidth="1"/>
    <col min="2566" max="2566" width="8.08203125" style="81" bestFit="1" customWidth="1"/>
    <col min="2567" max="2567" width="9.08203125" style="81" bestFit="1" customWidth="1"/>
    <col min="2568" max="2568" width="11" style="81" bestFit="1" customWidth="1"/>
    <col min="2569" max="2569" width="10.08203125" style="81" bestFit="1" customWidth="1"/>
    <col min="2570" max="2570" width="11" style="81" bestFit="1" customWidth="1"/>
    <col min="2571" max="2816" width="10" style="81"/>
    <col min="2817" max="2817" width="18" style="81" customWidth="1"/>
    <col min="2818" max="2820" width="8.08203125" style="81" bestFit="1" customWidth="1"/>
    <col min="2821" max="2821" width="8.08203125" style="81" customWidth="1"/>
    <col min="2822" max="2822" width="8.08203125" style="81" bestFit="1" customWidth="1"/>
    <col min="2823" max="2823" width="9.08203125" style="81" bestFit="1" customWidth="1"/>
    <col min="2824" max="2824" width="11" style="81" bestFit="1" customWidth="1"/>
    <col min="2825" max="2825" width="10.08203125" style="81" bestFit="1" customWidth="1"/>
    <col min="2826" max="2826" width="11" style="81" bestFit="1" customWidth="1"/>
    <col min="2827" max="3072" width="11" style="81"/>
    <col min="3073" max="3073" width="18" style="81" customWidth="1"/>
    <col min="3074" max="3076" width="8.08203125" style="81" bestFit="1" customWidth="1"/>
    <col min="3077" max="3077" width="8.08203125" style="81" customWidth="1"/>
    <col min="3078" max="3078" width="8.08203125" style="81" bestFit="1" customWidth="1"/>
    <col min="3079" max="3079" width="9.08203125" style="81" bestFit="1" customWidth="1"/>
    <col min="3080" max="3080" width="11" style="81" bestFit="1" customWidth="1"/>
    <col min="3081" max="3081" width="10.08203125" style="81" bestFit="1" customWidth="1"/>
    <col min="3082" max="3082" width="11" style="81" bestFit="1" customWidth="1"/>
    <col min="3083" max="3328" width="10" style="81"/>
    <col min="3329" max="3329" width="18" style="81" customWidth="1"/>
    <col min="3330" max="3332" width="8.08203125" style="81" bestFit="1" customWidth="1"/>
    <col min="3333" max="3333" width="8.08203125" style="81" customWidth="1"/>
    <col min="3334" max="3334" width="8.08203125" style="81" bestFit="1" customWidth="1"/>
    <col min="3335" max="3335" width="9.08203125" style="81" bestFit="1" customWidth="1"/>
    <col min="3336" max="3336" width="11" style="81" bestFit="1" customWidth="1"/>
    <col min="3337" max="3337" width="10.08203125" style="81" bestFit="1" customWidth="1"/>
    <col min="3338" max="3338" width="11" style="81" bestFit="1" customWidth="1"/>
    <col min="3339" max="3584" width="10" style="81"/>
    <col min="3585" max="3585" width="18" style="81" customWidth="1"/>
    <col min="3586" max="3588" width="8.08203125" style="81" bestFit="1" customWidth="1"/>
    <col min="3589" max="3589" width="8.08203125" style="81" customWidth="1"/>
    <col min="3590" max="3590" width="8.08203125" style="81" bestFit="1" customWidth="1"/>
    <col min="3591" max="3591" width="9.08203125" style="81" bestFit="1" customWidth="1"/>
    <col min="3592" max="3592" width="11" style="81" bestFit="1" customWidth="1"/>
    <col min="3593" max="3593" width="10.08203125" style="81" bestFit="1" customWidth="1"/>
    <col min="3594" max="3594" width="11" style="81" bestFit="1" customWidth="1"/>
    <col min="3595" max="3840" width="10" style="81"/>
    <col min="3841" max="3841" width="18" style="81" customWidth="1"/>
    <col min="3842" max="3844" width="8.08203125" style="81" bestFit="1" customWidth="1"/>
    <col min="3845" max="3845" width="8.08203125" style="81" customWidth="1"/>
    <col min="3846" max="3846" width="8.08203125" style="81" bestFit="1" customWidth="1"/>
    <col min="3847" max="3847" width="9.08203125" style="81" bestFit="1" customWidth="1"/>
    <col min="3848" max="3848" width="11" style="81" bestFit="1" customWidth="1"/>
    <col min="3849" max="3849" width="10.08203125" style="81" bestFit="1" customWidth="1"/>
    <col min="3850" max="3850" width="11" style="81" bestFit="1" customWidth="1"/>
    <col min="3851" max="4096" width="11" style="81"/>
    <col min="4097" max="4097" width="18" style="81" customWidth="1"/>
    <col min="4098" max="4100" width="8.08203125" style="81" bestFit="1" customWidth="1"/>
    <col min="4101" max="4101" width="8.08203125" style="81" customWidth="1"/>
    <col min="4102" max="4102" width="8.08203125" style="81" bestFit="1" customWidth="1"/>
    <col min="4103" max="4103" width="9.08203125" style="81" bestFit="1" customWidth="1"/>
    <col min="4104" max="4104" width="11" style="81" bestFit="1" customWidth="1"/>
    <col min="4105" max="4105" width="10.08203125" style="81" bestFit="1" customWidth="1"/>
    <col min="4106" max="4106" width="11" style="81" bestFit="1" customWidth="1"/>
    <col min="4107" max="4352" width="10" style="81"/>
    <col min="4353" max="4353" width="18" style="81" customWidth="1"/>
    <col min="4354" max="4356" width="8.08203125" style="81" bestFit="1" customWidth="1"/>
    <col min="4357" max="4357" width="8.08203125" style="81" customWidth="1"/>
    <col min="4358" max="4358" width="8.08203125" style="81" bestFit="1" customWidth="1"/>
    <col min="4359" max="4359" width="9.08203125" style="81" bestFit="1" customWidth="1"/>
    <col min="4360" max="4360" width="11" style="81" bestFit="1" customWidth="1"/>
    <col min="4361" max="4361" width="10.08203125" style="81" bestFit="1" customWidth="1"/>
    <col min="4362" max="4362" width="11" style="81" bestFit="1" customWidth="1"/>
    <col min="4363" max="4608" width="10" style="81"/>
    <col min="4609" max="4609" width="18" style="81" customWidth="1"/>
    <col min="4610" max="4612" width="8.08203125" style="81" bestFit="1" customWidth="1"/>
    <col min="4613" max="4613" width="8.08203125" style="81" customWidth="1"/>
    <col min="4614" max="4614" width="8.08203125" style="81" bestFit="1" customWidth="1"/>
    <col min="4615" max="4615" width="9.08203125" style="81" bestFit="1" customWidth="1"/>
    <col min="4616" max="4616" width="11" style="81" bestFit="1" customWidth="1"/>
    <col min="4617" max="4617" width="10.08203125" style="81" bestFit="1" customWidth="1"/>
    <col min="4618" max="4618" width="11" style="81" bestFit="1" customWidth="1"/>
    <col min="4619" max="4864" width="10" style="81"/>
    <col min="4865" max="4865" width="18" style="81" customWidth="1"/>
    <col min="4866" max="4868" width="8.08203125" style="81" bestFit="1" customWidth="1"/>
    <col min="4869" max="4869" width="8.08203125" style="81" customWidth="1"/>
    <col min="4870" max="4870" width="8.08203125" style="81" bestFit="1" customWidth="1"/>
    <col min="4871" max="4871" width="9.08203125" style="81" bestFit="1" customWidth="1"/>
    <col min="4872" max="4872" width="11" style="81" bestFit="1" customWidth="1"/>
    <col min="4873" max="4873" width="10.08203125" style="81" bestFit="1" customWidth="1"/>
    <col min="4874" max="4874" width="11" style="81" bestFit="1" customWidth="1"/>
    <col min="4875" max="5120" width="11" style="81"/>
    <col min="5121" max="5121" width="18" style="81" customWidth="1"/>
    <col min="5122" max="5124" width="8.08203125" style="81" bestFit="1" customWidth="1"/>
    <col min="5125" max="5125" width="8.08203125" style="81" customWidth="1"/>
    <col min="5126" max="5126" width="8.08203125" style="81" bestFit="1" customWidth="1"/>
    <col min="5127" max="5127" width="9.08203125" style="81" bestFit="1" customWidth="1"/>
    <col min="5128" max="5128" width="11" style="81" bestFit="1" customWidth="1"/>
    <col min="5129" max="5129" width="10.08203125" style="81" bestFit="1" customWidth="1"/>
    <col min="5130" max="5130" width="11" style="81" bestFit="1" customWidth="1"/>
    <col min="5131" max="5376" width="10" style="81"/>
    <col min="5377" max="5377" width="18" style="81" customWidth="1"/>
    <col min="5378" max="5380" width="8.08203125" style="81" bestFit="1" customWidth="1"/>
    <col min="5381" max="5381" width="8.08203125" style="81" customWidth="1"/>
    <col min="5382" max="5382" width="8.08203125" style="81" bestFit="1" customWidth="1"/>
    <col min="5383" max="5383" width="9.08203125" style="81" bestFit="1" customWidth="1"/>
    <col min="5384" max="5384" width="11" style="81" bestFit="1" customWidth="1"/>
    <col min="5385" max="5385" width="10.08203125" style="81" bestFit="1" customWidth="1"/>
    <col min="5386" max="5386" width="11" style="81" bestFit="1" customWidth="1"/>
    <col min="5387" max="5632" width="10" style="81"/>
    <col min="5633" max="5633" width="18" style="81" customWidth="1"/>
    <col min="5634" max="5636" width="8.08203125" style="81" bestFit="1" customWidth="1"/>
    <col min="5637" max="5637" width="8.08203125" style="81" customWidth="1"/>
    <col min="5638" max="5638" width="8.08203125" style="81" bestFit="1" customWidth="1"/>
    <col min="5639" max="5639" width="9.08203125" style="81" bestFit="1" customWidth="1"/>
    <col min="5640" max="5640" width="11" style="81" bestFit="1" customWidth="1"/>
    <col min="5641" max="5641" width="10.08203125" style="81" bestFit="1" customWidth="1"/>
    <col min="5642" max="5642" width="11" style="81" bestFit="1" customWidth="1"/>
    <col min="5643" max="5888" width="10" style="81"/>
    <col min="5889" max="5889" width="18" style="81" customWidth="1"/>
    <col min="5890" max="5892" width="8.08203125" style="81" bestFit="1" customWidth="1"/>
    <col min="5893" max="5893" width="8.08203125" style="81" customWidth="1"/>
    <col min="5894" max="5894" width="8.08203125" style="81" bestFit="1" customWidth="1"/>
    <col min="5895" max="5895" width="9.08203125" style="81" bestFit="1" customWidth="1"/>
    <col min="5896" max="5896" width="11" style="81" bestFit="1" customWidth="1"/>
    <col min="5897" max="5897" width="10.08203125" style="81" bestFit="1" customWidth="1"/>
    <col min="5898" max="5898" width="11" style="81" bestFit="1" customWidth="1"/>
    <col min="5899" max="6144" width="11" style="81"/>
    <col min="6145" max="6145" width="18" style="81" customWidth="1"/>
    <col min="6146" max="6148" width="8.08203125" style="81" bestFit="1" customWidth="1"/>
    <col min="6149" max="6149" width="8.08203125" style="81" customWidth="1"/>
    <col min="6150" max="6150" width="8.08203125" style="81" bestFit="1" customWidth="1"/>
    <col min="6151" max="6151" width="9.08203125" style="81" bestFit="1" customWidth="1"/>
    <col min="6152" max="6152" width="11" style="81" bestFit="1" customWidth="1"/>
    <col min="6153" max="6153" width="10.08203125" style="81" bestFit="1" customWidth="1"/>
    <col min="6154" max="6154" width="11" style="81" bestFit="1" customWidth="1"/>
    <col min="6155" max="6400" width="10" style="81"/>
    <col min="6401" max="6401" width="18" style="81" customWidth="1"/>
    <col min="6402" max="6404" width="8.08203125" style="81" bestFit="1" customWidth="1"/>
    <col min="6405" max="6405" width="8.08203125" style="81" customWidth="1"/>
    <col min="6406" max="6406" width="8.08203125" style="81" bestFit="1" customWidth="1"/>
    <col min="6407" max="6407" width="9.08203125" style="81" bestFit="1" customWidth="1"/>
    <col min="6408" max="6408" width="11" style="81" bestFit="1" customWidth="1"/>
    <col min="6409" max="6409" width="10.08203125" style="81" bestFit="1" customWidth="1"/>
    <col min="6410" max="6410" width="11" style="81" bestFit="1" customWidth="1"/>
    <col min="6411" max="6656" width="10" style="81"/>
    <col min="6657" max="6657" width="18" style="81" customWidth="1"/>
    <col min="6658" max="6660" width="8.08203125" style="81" bestFit="1" customWidth="1"/>
    <col min="6661" max="6661" width="8.08203125" style="81" customWidth="1"/>
    <col min="6662" max="6662" width="8.08203125" style="81" bestFit="1" customWidth="1"/>
    <col min="6663" max="6663" width="9.08203125" style="81" bestFit="1" customWidth="1"/>
    <col min="6664" max="6664" width="11" style="81" bestFit="1" customWidth="1"/>
    <col min="6665" max="6665" width="10.08203125" style="81" bestFit="1" customWidth="1"/>
    <col min="6666" max="6666" width="11" style="81" bestFit="1" customWidth="1"/>
    <col min="6667" max="6912" width="10" style="81"/>
    <col min="6913" max="6913" width="18" style="81" customWidth="1"/>
    <col min="6914" max="6916" width="8.08203125" style="81" bestFit="1" customWidth="1"/>
    <col min="6917" max="6917" width="8.08203125" style="81" customWidth="1"/>
    <col min="6918" max="6918" width="8.08203125" style="81" bestFit="1" customWidth="1"/>
    <col min="6919" max="6919" width="9.08203125" style="81" bestFit="1" customWidth="1"/>
    <col min="6920" max="6920" width="11" style="81" bestFit="1" customWidth="1"/>
    <col min="6921" max="6921" width="10.08203125" style="81" bestFit="1" customWidth="1"/>
    <col min="6922" max="6922" width="11" style="81" bestFit="1" customWidth="1"/>
    <col min="6923" max="7168" width="11" style="81"/>
    <col min="7169" max="7169" width="18" style="81" customWidth="1"/>
    <col min="7170" max="7172" width="8.08203125" style="81" bestFit="1" customWidth="1"/>
    <col min="7173" max="7173" width="8.08203125" style="81" customWidth="1"/>
    <col min="7174" max="7174" width="8.08203125" style="81" bestFit="1" customWidth="1"/>
    <col min="7175" max="7175" width="9.08203125" style="81" bestFit="1" customWidth="1"/>
    <col min="7176" max="7176" width="11" style="81" bestFit="1" customWidth="1"/>
    <col min="7177" max="7177" width="10.08203125" style="81" bestFit="1" customWidth="1"/>
    <col min="7178" max="7178" width="11" style="81" bestFit="1" customWidth="1"/>
    <col min="7179" max="7424" width="10" style="81"/>
    <col min="7425" max="7425" width="18" style="81" customWidth="1"/>
    <col min="7426" max="7428" width="8.08203125" style="81" bestFit="1" customWidth="1"/>
    <col min="7429" max="7429" width="8.08203125" style="81" customWidth="1"/>
    <col min="7430" max="7430" width="8.08203125" style="81" bestFit="1" customWidth="1"/>
    <col min="7431" max="7431" width="9.08203125" style="81" bestFit="1" customWidth="1"/>
    <col min="7432" max="7432" width="11" style="81" bestFit="1" customWidth="1"/>
    <col min="7433" max="7433" width="10.08203125" style="81" bestFit="1" customWidth="1"/>
    <col min="7434" max="7434" width="11" style="81" bestFit="1" customWidth="1"/>
    <col min="7435" max="7680" width="10" style="81"/>
    <col min="7681" max="7681" width="18" style="81" customWidth="1"/>
    <col min="7682" max="7684" width="8.08203125" style="81" bestFit="1" customWidth="1"/>
    <col min="7685" max="7685" width="8.08203125" style="81" customWidth="1"/>
    <col min="7686" max="7686" width="8.08203125" style="81" bestFit="1" customWidth="1"/>
    <col min="7687" max="7687" width="9.08203125" style="81" bestFit="1" customWidth="1"/>
    <col min="7688" max="7688" width="11" style="81" bestFit="1" customWidth="1"/>
    <col min="7689" max="7689" width="10.08203125" style="81" bestFit="1" customWidth="1"/>
    <col min="7690" max="7690" width="11" style="81" bestFit="1" customWidth="1"/>
    <col min="7691" max="7936" width="10" style="81"/>
    <col min="7937" max="7937" width="18" style="81" customWidth="1"/>
    <col min="7938" max="7940" width="8.08203125" style="81" bestFit="1" customWidth="1"/>
    <col min="7941" max="7941" width="8.08203125" style="81" customWidth="1"/>
    <col min="7942" max="7942" width="8.08203125" style="81" bestFit="1" customWidth="1"/>
    <col min="7943" max="7943" width="9.08203125" style="81" bestFit="1" customWidth="1"/>
    <col min="7944" max="7944" width="11" style="81" bestFit="1" customWidth="1"/>
    <col min="7945" max="7945" width="10.08203125" style="81" bestFit="1" customWidth="1"/>
    <col min="7946" max="7946" width="11" style="81" bestFit="1" customWidth="1"/>
    <col min="7947" max="8192" width="11" style="81"/>
    <col min="8193" max="8193" width="18" style="81" customWidth="1"/>
    <col min="8194" max="8196" width="8.08203125" style="81" bestFit="1" customWidth="1"/>
    <col min="8197" max="8197" width="8.08203125" style="81" customWidth="1"/>
    <col min="8198" max="8198" width="8.08203125" style="81" bestFit="1" customWidth="1"/>
    <col min="8199" max="8199" width="9.08203125" style="81" bestFit="1" customWidth="1"/>
    <col min="8200" max="8200" width="11" style="81" bestFit="1" customWidth="1"/>
    <col min="8201" max="8201" width="10.08203125" style="81" bestFit="1" customWidth="1"/>
    <col min="8202" max="8202" width="11" style="81" bestFit="1" customWidth="1"/>
    <col min="8203" max="8448" width="10" style="81"/>
    <col min="8449" max="8449" width="18" style="81" customWidth="1"/>
    <col min="8450" max="8452" width="8.08203125" style="81" bestFit="1" customWidth="1"/>
    <col min="8453" max="8453" width="8.08203125" style="81" customWidth="1"/>
    <col min="8454" max="8454" width="8.08203125" style="81" bestFit="1" customWidth="1"/>
    <col min="8455" max="8455" width="9.08203125" style="81" bestFit="1" customWidth="1"/>
    <col min="8456" max="8456" width="11" style="81" bestFit="1" customWidth="1"/>
    <col min="8457" max="8457" width="10.08203125" style="81" bestFit="1" customWidth="1"/>
    <col min="8458" max="8458" width="11" style="81" bestFit="1" customWidth="1"/>
    <col min="8459" max="8704" width="10" style="81"/>
    <col min="8705" max="8705" width="18" style="81" customWidth="1"/>
    <col min="8706" max="8708" width="8.08203125" style="81" bestFit="1" customWidth="1"/>
    <col min="8709" max="8709" width="8.08203125" style="81" customWidth="1"/>
    <col min="8710" max="8710" width="8.08203125" style="81" bestFit="1" customWidth="1"/>
    <col min="8711" max="8711" width="9.08203125" style="81" bestFit="1" customWidth="1"/>
    <col min="8712" max="8712" width="11" style="81" bestFit="1" customWidth="1"/>
    <col min="8713" max="8713" width="10.08203125" style="81" bestFit="1" customWidth="1"/>
    <col min="8714" max="8714" width="11" style="81" bestFit="1" customWidth="1"/>
    <col min="8715" max="8960" width="10" style="81"/>
    <col min="8961" max="8961" width="18" style="81" customWidth="1"/>
    <col min="8962" max="8964" width="8.08203125" style="81" bestFit="1" customWidth="1"/>
    <col min="8965" max="8965" width="8.08203125" style="81" customWidth="1"/>
    <col min="8966" max="8966" width="8.08203125" style="81" bestFit="1" customWidth="1"/>
    <col min="8967" max="8967" width="9.08203125" style="81" bestFit="1" customWidth="1"/>
    <col min="8968" max="8968" width="11" style="81" bestFit="1" customWidth="1"/>
    <col min="8969" max="8969" width="10.08203125" style="81" bestFit="1" customWidth="1"/>
    <col min="8970" max="8970" width="11" style="81" bestFit="1" customWidth="1"/>
    <col min="8971" max="9216" width="11" style="81"/>
    <col min="9217" max="9217" width="18" style="81" customWidth="1"/>
    <col min="9218" max="9220" width="8.08203125" style="81" bestFit="1" customWidth="1"/>
    <col min="9221" max="9221" width="8.08203125" style="81" customWidth="1"/>
    <col min="9222" max="9222" width="8.08203125" style="81" bestFit="1" customWidth="1"/>
    <col min="9223" max="9223" width="9.08203125" style="81" bestFit="1" customWidth="1"/>
    <col min="9224" max="9224" width="11" style="81" bestFit="1" customWidth="1"/>
    <col min="9225" max="9225" width="10.08203125" style="81" bestFit="1" customWidth="1"/>
    <col min="9226" max="9226" width="11" style="81" bestFit="1" customWidth="1"/>
    <col min="9227" max="9472" width="10" style="81"/>
    <col min="9473" max="9473" width="18" style="81" customWidth="1"/>
    <col min="9474" max="9476" width="8.08203125" style="81" bestFit="1" customWidth="1"/>
    <col min="9477" max="9477" width="8.08203125" style="81" customWidth="1"/>
    <col min="9478" max="9478" width="8.08203125" style="81" bestFit="1" customWidth="1"/>
    <col min="9479" max="9479" width="9.08203125" style="81" bestFit="1" customWidth="1"/>
    <col min="9480" max="9480" width="11" style="81" bestFit="1" customWidth="1"/>
    <col min="9481" max="9481" width="10.08203125" style="81" bestFit="1" customWidth="1"/>
    <col min="9482" max="9482" width="11" style="81" bestFit="1" customWidth="1"/>
    <col min="9483" max="9728" width="10" style="81"/>
    <col min="9729" max="9729" width="18" style="81" customWidth="1"/>
    <col min="9730" max="9732" width="8.08203125" style="81" bestFit="1" customWidth="1"/>
    <col min="9733" max="9733" width="8.08203125" style="81" customWidth="1"/>
    <col min="9734" max="9734" width="8.08203125" style="81" bestFit="1" customWidth="1"/>
    <col min="9735" max="9735" width="9.08203125" style="81" bestFit="1" customWidth="1"/>
    <col min="9736" max="9736" width="11" style="81" bestFit="1" customWidth="1"/>
    <col min="9737" max="9737" width="10.08203125" style="81" bestFit="1" customWidth="1"/>
    <col min="9738" max="9738" width="11" style="81" bestFit="1" customWidth="1"/>
    <col min="9739" max="9984" width="10" style="81"/>
    <col min="9985" max="9985" width="18" style="81" customWidth="1"/>
    <col min="9986" max="9988" width="8.08203125" style="81" bestFit="1" customWidth="1"/>
    <col min="9989" max="9989" width="8.08203125" style="81" customWidth="1"/>
    <col min="9990" max="9990" width="8.08203125" style="81" bestFit="1" customWidth="1"/>
    <col min="9991" max="9991" width="9.08203125" style="81" bestFit="1" customWidth="1"/>
    <col min="9992" max="9992" width="11" style="81" bestFit="1" customWidth="1"/>
    <col min="9993" max="9993" width="10.08203125" style="81" bestFit="1" customWidth="1"/>
    <col min="9994" max="9994" width="11" style="81" bestFit="1" customWidth="1"/>
    <col min="9995" max="10240" width="11" style="81"/>
    <col min="10241" max="10241" width="18" style="81" customWidth="1"/>
    <col min="10242" max="10244" width="8.08203125" style="81" bestFit="1" customWidth="1"/>
    <col min="10245" max="10245" width="8.08203125" style="81" customWidth="1"/>
    <col min="10246" max="10246" width="8.08203125" style="81" bestFit="1" customWidth="1"/>
    <col min="10247" max="10247" width="9.08203125" style="81" bestFit="1" customWidth="1"/>
    <col min="10248" max="10248" width="11" style="81" bestFit="1" customWidth="1"/>
    <col min="10249" max="10249" width="10.08203125" style="81" bestFit="1" customWidth="1"/>
    <col min="10250" max="10250" width="11" style="81" bestFit="1" customWidth="1"/>
    <col min="10251" max="10496" width="10" style="81"/>
    <col min="10497" max="10497" width="18" style="81" customWidth="1"/>
    <col min="10498" max="10500" width="8.08203125" style="81" bestFit="1" customWidth="1"/>
    <col min="10501" max="10501" width="8.08203125" style="81" customWidth="1"/>
    <col min="10502" max="10502" width="8.08203125" style="81" bestFit="1" customWidth="1"/>
    <col min="10503" max="10503" width="9.08203125" style="81" bestFit="1" customWidth="1"/>
    <col min="10504" max="10504" width="11" style="81" bestFit="1" customWidth="1"/>
    <col min="10505" max="10505" width="10.08203125" style="81" bestFit="1" customWidth="1"/>
    <col min="10506" max="10506" width="11" style="81" bestFit="1" customWidth="1"/>
    <col min="10507" max="10752" width="10" style="81"/>
    <col min="10753" max="10753" width="18" style="81" customWidth="1"/>
    <col min="10754" max="10756" width="8.08203125" style="81" bestFit="1" customWidth="1"/>
    <col min="10757" max="10757" width="8.08203125" style="81" customWidth="1"/>
    <col min="10758" max="10758" width="8.08203125" style="81" bestFit="1" customWidth="1"/>
    <col min="10759" max="10759" width="9.08203125" style="81" bestFit="1" customWidth="1"/>
    <col min="10760" max="10760" width="11" style="81" bestFit="1" customWidth="1"/>
    <col min="10761" max="10761" width="10.08203125" style="81" bestFit="1" customWidth="1"/>
    <col min="10762" max="10762" width="11" style="81" bestFit="1" customWidth="1"/>
    <col min="10763" max="11008" width="10" style="81"/>
    <col min="11009" max="11009" width="18" style="81" customWidth="1"/>
    <col min="11010" max="11012" width="8.08203125" style="81" bestFit="1" customWidth="1"/>
    <col min="11013" max="11013" width="8.08203125" style="81" customWidth="1"/>
    <col min="11014" max="11014" width="8.08203125" style="81" bestFit="1" customWidth="1"/>
    <col min="11015" max="11015" width="9.08203125" style="81" bestFit="1" customWidth="1"/>
    <col min="11016" max="11016" width="11" style="81" bestFit="1" customWidth="1"/>
    <col min="11017" max="11017" width="10.08203125" style="81" bestFit="1" customWidth="1"/>
    <col min="11018" max="11018" width="11" style="81" bestFit="1" customWidth="1"/>
    <col min="11019" max="11264" width="11" style="81"/>
    <col min="11265" max="11265" width="18" style="81" customWidth="1"/>
    <col min="11266" max="11268" width="8.08203125" style="81" bestFit="1" customWidth="1"/>
    <col min="11269" max="11269" width="8.08203125" style="81" customWidth="1"/>
    <col min="11270" max="11270" width="8.08203125" style="81" bestFit="1" customWidth="1"/>
    <col min="11271" max="11271" width="9.08203125" style="81" bestFit="1" customWidth="1"/>
    <col min="11272" max="11272" width="11" style="81" bestFit="1" customWidth="1"/>
    <col min="11273" max="11273" width="10.08203125" style="81" bestFit="1" customWidth="1"/>
    <col min="11274" max="11274" width="11" style="81" bestFit="1" customWidth="1"/>
    <col min="11275" max="11520" width="10" style="81"/>
    <col min="11521" max="11521" width="18" style="81" customWidth="1"/>
    <col min="11522" max="11524" width="8.08203125" style="81" bestFit="1" customWidth="1"/>
    <col min="11525" max="11525" width="8.08203125" style="81" customWidth="1"/>
    <col min="11526" max="11526" width="8.08203125" style="81" bestFit="1" customWidth="1"/>
    <col min="11527" max="11527" width="9.08203125" style="81" bestFit="1" customWidth="1"/>
    <col min="11528" max="11528" width="11" style="81" bestFit="1" customWidth="1"/>
    <col min="11529" max="11529" width="10.08203125" style="81" bestFit="1" customWidth="1"/>
    <col min="11530" max="11530" width="11" style="81" bestFit="1" customWidth="1"/>
    <col min="11531" max="11776" width="10" style="81"/>
    <col min="11777" max="11777" width="18" style="81" customWidth="1"/>
    <col min="11778" max="11780" width="8.08203125" style="81" bestFit="1" customWidth="1"/>
    <col min="11781" max="11781" width="8.08203125" style="81" customWidth="1"/>
    <col min="11782" max="11782" width="8.08203125" style="81" bestFit="1" customWidth="1"/>
    <col min="11783" max="11783" width="9.08203125" style="81" bestFit="1" customWidth="1"/>
    <col min="11784" max="11784" width="11" style="81" bestFit="1" customWidth="1"/>
    <col min="11785" max="11785" width="10.08203125" style="81" bestFit="1" customWidth="1"/>
    <col min="11786" max="11786" width="11" style="81" bestFit="1" customWidth="1"/>
    <col min="11787" max="12032" width="10" style="81"/>
    <col min="12033" max="12033" width="18" style="81" customWidth="1"/>
    <col min="12034" max="12036" width="8.08203125" style="81" bestFit="1" customWidth="1"/>
    <col min="12037" max="12037" width="8.08203125" style="81" customWidth="1"/>
    <col min="12038" max="12038" width="8.08203125" style="81" bestFit="1" customWidth="1"/>
    <col min="12039" max="12039" width="9.08203125" style="81" bestFit="1" customWidth="1"/>
    <col min="12040" max="12040" width="11" style="81" bestFit="1" customWidth="1"/>
    <col min="12041" max="12041" width="10.08203125" style="81" bestFit="1" customWidth="1"/>
    <col min="12042" max="12042" width="11" style="81" bestFit="1" customWidth="1"/>
    <col min="12043" max="12288" width="11" style="81"/>
    <col min="12289" max="12289" width="18" style="81" customWidth="1"/>
    <col min="12290" max="12292" width="8.08203125" style="81" bestFit="1" customWidth="1"/>
    <col min="12293" max="12293" width="8.08203125" style="81" customWidth="1"/>
    <col min="12294" max="12294" width="8.08203125" style="81" bestFit="1" customWidth="1"/>
    <col min="12295" max="12295" width="9.08203125" style="81" bestFit="1" customWidth="1"/>
    <col min="12296" max="12296" width="11" style="81" bestFit="1" customWidth="1"/>
    <col min="12297" max="12297" width="10.08203125" style="81" bestFit="1" customWidth="1"/>
    <col min="12298" max="12298" width="11" style="81" bestFit="1" customWidth="1"/>
    <col min="12299" max="12544" width="10" style="81"/>
    <col min="12545" max="12545" width="18" style="81" customWidth="1"/>
    <col min="12546" max="12548" width="8.08203125" style="81" bestFit="1" customWidth="1"/>
    <col min="12549" max="12549" width="8.08203125" style="81" customWidth="1"/>
    <col min="12550" max="12550" width="8.08203125" style="81" bestFit="1" customWidth="1"/>
    <col min="12551" max="12551" width="9.08203125" style="81" bestFit="1" customWidth="1"/>
    <col min="12552" max="12552" width="11" style="81" bestFit="1" customWidth="1"/>
    <col min="12553" max="12553" width="10.08203125" style="81" bestFit="1" customWidth="1"/>
    <col min="12554" max="12554" width="11" style="81" bestFit="1" customWidth="1"/>
    <col min="12555" max="12800" width="10" style="81"/>
    <col min="12801" max="12801" width="18" style="81" customWidth="1"/>
    <col min="12802" max="12804" width="8.08203125" style="81" bestFit="1" customWidth="1"/>
    <col min="12805" max="12805" width="8.08203125" style="81" customWidth="1"/>
    <col min="12806" max="12806" width="8.08203125" style="81" bestFit="1" customWidth="1"/>
    <col min="12807" max="12807" width="9.08203125" style="81" bestFit="1" customWidth="1"/>
    <col min="12808" max="12808" width="11" style="81" bestFit="1" customWidth="1"/>
    <col min="12809" max="12809" width="10.08203125" style="81" bestFit="1" customWidth="1"/>
    <col min="12810" max="12810" width="11" style="81" bestFit="1" customWidth="1"/>
    <col min="12811" max="13056" width="10" style="81"/>
    <col min="13057" max="13057" width="18" style="81" customWidth="1"/>
    <col min="13058" max="13060" width="8.08203125" style="81" bestFit="1" customWidth="1"/>
    <col min="13061" max="13061" width="8.08203125" style="81" customWidth="1"/>
    <col min="13062" max="13062" width="8.08203125" style="81" bestFit="1" customWidth="1"/>
    <col min="13063" max="13063" width="9.08203125" style="81" bestFit="1" customWidth="1"/>
    <col min="13064" max="13064" width="11" style="81" bestFit="1" customWidth="1"/>
    <col min="13065" max="13065" width="10.08203125" style="81" bestFit="1" customWidth="1"/>
    <col min="13066" max="13066" width="11" style="81" bestFit="1" customWidth="1"/>
    <col min="13067" max="13312" width="11" style="81"/>
    <col min="13313" max="13313" width="18" style="81" customWidth="1"/>
    <col min="13314" max="13316" width="8.08203125" style="81" bestFit="1" customWidth="1"/>
    <col min="13317" max="13317" width="8.08203125" style="81" customWidth="1"/>
    <col min="13318" max="13318" width="8.08203125" style="81" bestFit="1" customWidth="1"/>
    <col min="13319" max="13319" width="9.08203125" style="81" bestFit="1" customWidth="1"/>
    <col min="13320" max="13320" width="11" style="81" bestFit="1" customWidth="1"/>
    <col min="13321" max="13321" width="10.08203125" style="81" bestFit="1" customWidth="1"/>
    <col min="13322" max="13322" width="11" style="81" bestFit="1" customWidth="1"/>
    <col min="13323" max="13568" width="10" style="81"/>
    <col min="13569" max="13569" width="18" style="81" customWidth="1"/>
    <col min="13570" max="13572" width="8.08203125" style="81" bestFit="1" customWidth="1"/>
    <col min="13573" max="13573" width="8.08203125" style="81" customWidth="1"/>
    <col min="13574" max="13574" width="8.08203125" style="81" bestFit="1" customWidth="1"/>
    <col min="13575" max="13575" width="9.08203125" style="81" bestFit="1" customWidth="1"/>
    <col min="13576" max="13576" width="11" style="81" bestFit="1" customWidth="1"/>
    <col min="13577" max="13577" width="10.08203125" style="81" bestFit="1" customWidth="1"/>
    <col min="13578" max="13578" width="11" style="81" bestFit="1" customWidth="1"/>
    <col min="13579" max="13824" width="10" style="81"/>
    <col min="13825" max="13825" width="18" style="81" customWidth="1"/>
    <col min="13826" max="13828" width="8.08203125" style="81" bestFit="1" customWidth="1"/>
    <col min="13829" max="13829" width="8.08203125" style="81" customWidth="1"/>
    <col min="13830" max="13830" width="8.08203125" style="81" bestFit="1" customWidth="1"/>
    <col min="13831" max="13831" width="9.08203125" style="81" bestFit="1" customWidth="1"/>
    <col min="13832" max="13832" width="11" style="81" bestFit="1" customWidth="1"/>
    <col min="13833" max="13833" width="10.08203125" style="81" bestFit="1" customWidth="1"/>
    <col min="13834" max="13834" width="11" style="81" bestFit="1" customWidth="1"/>
    <col min="13835" max="14080" width="10" style="81"/>
    <col min="14081" max="14081" width="18" style="81" customWidth="1"/>
    <col min="14082" max="14084" width="8.08203125" style="81" bestFit="1" customWidth="1"/>
    <col min="14085" max="14085" width="8.08203125" style="81" customWidth="1"/>
    <col min="14086" max="14086" width="8.08203125" style="81" bestFit="1" customWidth="1"/>
    <col min="14087" max="14087" width="9.08203125" style="81" bestFit="1" customWidth="1"/>
    <col min="14088" max="14088" width="11" style="81" bestFit="1" customWidth="1"/>
    <col min="14089" max="14089" width="10.08203125" style="81" bestFit="1" customWidth="1"/>
    <col min="14090" max="14090" width="11" style="81" bestFit="1" customWidth="1"/>
    <col min="14091" max="14336" width="11" style="81"/>
    <col min="14337" max="14337" width="18" style="81" customWidth="1"/>
    <col min="14338" max="14340" width="8.08203125" style="81" bestFit="1" customWidth="1"/>
    <col min="14341" max="14341" width="8.08203125" style="81" customWidth="1"/>
    <col min="14342" max="14342" width="8.08203125" style="81" bestFit="1" customWidth="1"/>
    <col min="14343" max="14343" width="9.08203125" style="81" bestFit="1" customWidth="1"/>
    <col min="14344" max="14344" width="11" style="81" bestFit="1" customWidth="1"/>
    <col min="14345" max="14345" width="10.08203125" style="81" bestFit="1" customWidth="1"/>
    <col min="14346" max="14346" width="11" style="81" bestFit="1" customWidth="1"/>
    <col min="14347" max="14592" width="10" style="81"/>
    <col min="14593" max="14593" width="18" style="81" customWidth="1"/>
    <col min="14594" max="14596" width="8.08203125" style="81" bestFit="1" customWidth="1"/>
    <col min="14597" max="14597" width="8.08203125" style="81" customWidth="1"/>
    <col min="14598" max="14598" width="8.08203125" style="81" bestFit="1" customWidth="1"/>
    <col min="14599" max="14599" width="9.08203125" style="81" bestFit="1" customWidth="1"/>
    <col min="14600" max="14600" width="11" style="81" bestFit="1" customWidth="1"/>
    <col min="14601" max="14601" width="10.08203125" style="81" bestFit="1" customWidth="1"/>
    <col min="14602" max="14602" width="11" style="81" bestFit="1" customWidth="1"/>
    <col min="14603" max="14848" width="10" style="81"/>
    <col min="14849" max="14849" width="18" style="81" customWidth="1"/>
    <col min="14850" max="14852" width="8.08203125" style="81" bestFit="1" customWidth="1"/>
    <col min="14853" max="14853" width="8.08203125" style="81" customWidth="1"/>
    <col min="14854" max="14854" width="8.08203125" style="81" bestFit="1" customWidth="1"/>
    <col min="14855" max="14855" width="9.08203125" style="81" bestFit="1" customWidth="1"/>
    <col min="14856" max="14856" width="11" style="81" bestFit="1" customWidth="1"/>
    <col min="14857" max="14857" width="10.08203125" style="81" bestFit="1" customWidth="1"/>
    <col min="14858" max="14858" width="11" style="81" bestFit="1" customWidth="1"/>
    <col min="14859" max="15104" width="10" style="81"/>
    <col min="15105" max="15105" width="18" style="81" customWidth="1"/>
    <col min="15106" max="15108" width="8.08203125" style="81" bestFit="1" customWidth="1"/>
    <col min="15109" max="15109" width="8.08203125" style="81" customWidth="1"/>
    <col min="15110" max="15110" width="8.08203125" style="81" bestFit="1" customWidth="1"/>
    <col min="15111" max="15111" width="9.08203125" style="81" bestFit="1" customWidth="1"/>
    <col min="15112" max="15112" width="11" style="81" bestFit="1" customWidth="1"/>
    <col min="15113" max="15113" width="10.08203125" style="81" bestFit="1" customWidth="1"/>
    <col min="15114" max="15114" width="11" style="81" bestFit="1" customWidth="1"/>
    <col min="15115" max="15360" width="11" style="81"/>
    <col min="15361" max="15361" width="18" style="81" customWidth="1"/>
    <col min="15362" max="15364" width="8.08203125" style="81" bestFit="1" customWidth="1"/>
    <col min="15365" max="15365" width="8.08203125" style="81" customWidth="1"/>
    <col min="15366" max="15366" width="8.08203125" style="81" bestFit="1" customWidth="1"/>
    <col min="15367" max="15367" width="9.08203125" style="81" bestFit="1" customWidth="1"/>
    <col min="15368" max="15368" width="11" style="81" bestFit="1" customWidth="1"/>
    <col min="15369" max="15369" width="10.08203125" style="81" bestFit="1" customWidth="1"/>
    <col min="15370" max="15370" width="11" style="81" bestFit="1" customWidth="1"/>
    <col min="15371" max="15616" width="10" style="81"/>
    <col min="15617" max="15617" width="18" style="81" customWidth="1"/>
    <col min="15618" max="15620" width="8.08203125" style="81" bestFit="1" customWidth="1"/>
    <col min="15621" max="15621" width="8.08203125" style="81" customWidth="1"/>
    <col min="15622" max="15622" width="8.08203125" style="81" bestFit="1" customWidth="1"/>
    <col min="15623" max="15623" width="9.08203125" style="81" bestFit="1" customWidth="1"/>
    <col min="15624" max="15624" width="11" style="81" bestFit="1" customWidth="1"/>
    <col min="15625" max="15625" width="10.08203125" style="81" bestFit="1" customWidth="1"/>
    <col min="15626" max="15626" width="11" style="81" bestFit="1" customWidth="1"/>
    <col min="15627" max="15872" width="10" style="81"/>
    <col min="15873" max="15873" width="18" style="81" customWidth="1"/>
    <col min="15874" max="15876" width="8.08203125" style="81" bestFit="1" customWidth="1"/>
    <col min="15877" max="15877" width="8.08203125" style="81" customWidth="1"/>
    <col min="15878" max="15878" width="8.08203125" style="81" bestFit="1" customWidth="1"/>
    <col min="15879" max="15879" width="9.08203125" style="81" bestFit="1" customWidth="1"/>
    <col min="15880" max="15880" width="11" style="81" bestFit="1" customWidth="1"/>
    <col min="15881" max="15881" width="10.08203125" style="81" bestFit="1" customWidth="1"/>
    <col min="15882" max="15882" width="11" style="81" bestFit="1" customWidth="1"/>
    <col min="15883" max="16128" width="10" style="81"/>
    <col min="16129" max="16129" width="18" style="81" customWidth="1"/>
    <col min="16130" max="16132" width="8.08203125" style="81" bestFit="1" customWidth="1"/>
    <col min="16133" max="16133" width="8.08203125" style="81" customWidth="1"/>
    <col min="16134" max="16134" width="8.08203125" style="81" bestFit="1" customWidth="1"/>
    <col min="16135" max="16135" width="9.08203125" style="81" bestFit="1" customWidth="1"/>
    <col min="16136" max="16136" width="11" style="81" bestFit="1" customWidth="1"/>
    <col min="16137" max="16137" width="10.08203125" style="81" bestFit="1" customWidth="1"/>
    <col min="16138" max="16138" width="11" style="81" bestFit="1" customWidth="1"/>
    <col min="16139" max="16384" width="11" style="81"/>
  </cols>
  <sheetData>
    <row r="1" spans="1:14" ht="13" x14ac:dyDescent="0.3">
      <c r="A1" s="138" t="s">
        <v>25</v>
      </c>
      <c r="B1" s="84"/>
      <c r="C1" s="84"/>
      <c r="D1" s="84"/>
      <c r="E1" s="84"/>
      <c r="F1" s="84"/>
      <c r="G1" s="84"/>
      <c r="H1" s="84"/>
    </row>
    <row r="2" spans="1:14" ht="15.5" x14ac:dyDescent="0.35">
      <c r="A2" s="139"/>
      <c r="B2" s="140"/>
      <c r="C2" s="84"/>
      <c r="D2" s="84"/>
      <c r="E2" s="84"/>
      <c r="F2" s="84"/>
      <c r="G2" s="84"/>
      <c r="H2" s="334" t="s">
        <v>149</v>
      </c>
    </row>
    <row r="3" spans="1:14" ht="13" x14ac:dyDescent="0.3">
      <c r="A3" s="70"/>
      <c r="B3" s="786">
        <f>INDICE!A3</f>
        <v>46203</v>
      </c>
      <c r="C3" s="787"/>
      <c r="D3" s="788" t="s">
        <v>115</v>
      </c>
      <c r="E3" s="788"/>
      <c r="F3" s="788" t="s">
        <v>116</v>
      </c>
      <c r="G3" s="788"/>
      <c r="H3" s="788"/>
    </row>
    <row r="4" spans="1:14" ht="13" x14ac:dyDescent="0.3">
      <c r="A4" s="66"/>
      <c r="B4" s="82" t="s">
        <v>47</v>
      </c>
      <c r="C4" s="82" t="s">
        <v>417</v>
      </c>
      <c r="D4" s="82" t="s">
        <v>47</v>
      </c>
      <c r="E4" s="82" t="s">
        <v>413</v>
      </c>
      <c r="F4" s="82" t="s">
        <v>47</v>
      </c>
      <c r="G4" s="83" t="s">
        <v>413</v>
      </c>
      <c r="H4" s="83" t="s">
        <v>106</v>
      </c>
    </row>
    <row r="5" spans="1:14" x14ac:dyDescent="0.25">
      <c r="A5" s="84" t="s">
        <v>181</v>
      </c>
      <c r="B5" s="336">
        <v>652.49611999999945</v>
      </c>
      <c r="C5" s="332">
        <v>12.309580126115366</v>
      </c>
      <c r="D5" s="331">
        <v>3371.7732099999998</v>
      </c>
      <c r="E5" s="333">
        <v>7.6254044383558108</v>
      </c>
      <c r="F5" s="331">
        <v>6886.4262499999986</v>
      </c>
      <c r="G5" s="333">
        <v>7.8254261522474584</v>
      </c>
      <c r="H5" s="338">
        <v>94.71023656335754</v>
      </c>
    </row>
    <row r="6" spans="1:14" x14ac:dyDescent="0.25">
      <c r="A6" s="84" t="s">
        <v>182</v>
      </c>
      <c r="B6" s="322">
        <v>34.271270000000023</v>
      </c>
      <c r="C6" s="329">
        <v>6.0471887860878137</v>
      </c>
      <c r="D6" s="314">
        <v>178.6268299999999</v>
      </c>
      <c r="E6" s="315">
        <v>1.3334005762314836</v>
      </c>
      <c r="F6" s="314">
        <v>379.13327999999996</v>
      </c>
      <c r="G6" s="315">
        <v>5.1287804634577068</v>
      </c>
      <c r="H6" s="320">
        <v>5.2142869660212616</v>
      </c>
    </row>
    <row r="7" spans="1:14" x14ac:dyDescent="0.25">
      <c r="A7" s="84" t="s">
        <v>186</v>
      </c>
      <c r="B7" s="337">
        <v>3.5459999999999998E-2</v>
      </c>
      <c r="C7" s="329">
        <v>0</v>
      </c>
      <c r="D7" s="328">
        <v>5.9159999999999997E-2</v>
      </c>
      <c r="E7" s="581">
        <v>341.82225541448838</v>
      </c>
      <c r="F7" s="328">
        <v>7.5680000000000011E-2</v>
      </c>
      <c r="G7" s="581">
        <v>465.19790888722935</v>
      </c>
      <c r="H7" s="337">
        <v>1.0408404073324537E-3</v>
      </c>
    </row>
    <row r="8" spans="1:14" x14ac:dyDescent="0.25">
      <c r="A8" s="84" t="s">
        <v>143</v>
      </c>
      <c r="B8" s="337">
        <v>0</v>
      </c>
      <c r="C8" s="329">
        <v>0</v>
      </c>
      <c r="D8" s="328">
        <v>3.4540000000000001E-2</v>
      </c>
      <c r="E8" s="315">
        <v>10.105196047178827</v>
      </c>
      <c r="F8" s="328">
        <v>3.4540000000000001E-2</v>
      </c>
      <c r="G8" s="581">
        <v>-34.146806482364163</v>
      </c>
      <c r="H8" s="337">
        <v>4.7503472078835814E-4</v>
      </c>
    </row>
    <row r="9" spans="1:14" ht="13" x14ac:dyDescent="0.3">
      <c r="A9" s="335" t="s">
        <v>144</v>
      </c>
      <c r="B9" s="323">
        <v>686.80284999999935</v>
      </c>
      <c r="C9" s="324">
        <v>11.985372240490253</v>
      </c>
      <c r="D9" s="323">
        <v>3550.4937400000003</v>
      </c>
      <c r="E9" s="324">
        <v>7.2916141080117205</v>
      </c>
      <c r="F9" s="323">
        <v>7265.6697499999991</v>
      </c>
      <c r="G9" s="324">
        <v>7.6818752956467176</v>
      </c>
      <c r="H9" s="324">
        <v>99.926039404506923</v>
      </c>
    </row>
    <row r="10" spans="1:14" x14ac:dyDescent="0.25">
      <c r="A10" s="84" t="s">
        <v>145</v>
      </c>
      <c r="B10" s="337">
        <v>0.60750000000000004</v>
      </c>
      <c r="C10" s="329">
        <v>12.51458522401053</v>
      </c>
      <c r="D10" s="328">
        <v>2.7008699999999992</v>
      </c>
      <c r="E10" s="329">
        <v>6.3510501736507425</v>
      </c>
      <c r="F10" s="328">
        <v>5.3777100000000004</v>
      </c>
      <c r="G10" s="329">
        <v>6.6045665214271283</v>
      </c>
      <c r="H10" s="320">
        <v>7.3960595493073586E-2</v>
      </c>
    </row>
    <row r="11" spans="1:14" ht="13" x14ac:dyDescent="0.3">
      <c r="A11" s="60" t="s">
        <v>146</v>
      </c>
      <c r="B11" s="325">
        <v>687.41034999999943</v>
      </c>
      <c r="C11" s="326">
        <v>11.985837735452851</v>
      </c>
      <c r="D11" s="325">
        <v>3553.1946100000005</v>
      </c>
      <c r="E11" s="326">
        <v>7.2908928442961765</v>
      </c>
      <c r="F11" s="325">
        <v>7271.0474599999989</v>
      </c>
      <c r="G11" s="326">
        <v>7.6810704656548756</v>
      </c>
      <c r="H11" s="326">
        <v>100</v>
      </c>
    </row>
    <row r="12" spans="1:14" ht="13" x14ac:dyDescent="0.3">
      <c r="A12" s="362" t="s">
        <v>147</v>
      </c>
      <c r="B12" s="327"/>
      <c r="C12" s="327"/>
      <c r="D12" s="327"/>
      <c r="E12" s="327"/>
      <c r="F12" s="327"/>
      <c r="G12" s="327"/>
      <c r="H12" s="327"/>
    </row>
    <row r="13" spans="1:14" x14ac:dyDescent="0.25">
      <c r="A13" s="585" t="s">
        <v>186</v>
      </c>
      <c r="B13" s="586">
        <v>12.681010000000001</v>
      </c>
      <c r="C13" s="587">
        <v>-28.154586777304281</v>
      </c>
      <c r="D13" s="588">
        <v>69.809680000000029</v>
      </c>
      <c r="E13" s="587">
        <v>-39.99114605315981</v>
      </c>
      <c r="F13" s="588">
        <v>179.50372000000004</v>
      </c>
      <c r="G13" s="587">
        <v>-25.586027940768897</v>
      </c>
      <c r="H13" s="589">
        <v>2.4687463668405223</v>
      </c>
    </row>
    <row r="14" spans="1:14" x14ac:dyDescent="0.25">
      <c r="A14" s="590" t="s">
        <v>148</v>
      </c>
      <c r="B14" s="591">
        <v>1.8447511009981172</v>
      </c>
      <c r="C14" s="592"/>
      <c r="D14" s="593">
        <v>1.9647018433364114</v>
      </c>
      <c r="E14" s="592"/>
      <c r="F14" s="593">
        <v>2.4687463668405223</v>
      </c>
      <c r="G14" s="592"/>
      <c r="H14" s="594"/>
    </row>
    <row r="15" spans="1:14" x14ac:dyDescent="0.25">
      <c r="A15" s="84"/>
      <c r="B15" s="84"/>
      <c r="C15" s="84"/>
      <c r="D15" s="84"/>
      <c r="E15" s="84"/>
      <c r="F15" s="84"/>
      <c r="G15" s="84"/>
      <c r="H15" s="79" t="s">
        <v>217</v>
      </c>
    </row>
    <row r="16" spans="1:14" x14ac:dyDescent="0.25">
      <c r="A16" s="80" t="s">
        <v>471</v>
      </c>
      <c r="B16" s="84"/>
      <c r="C16" s="84"/>
      <c r="D16" s="84"/>
      <c r="E16" s="84"/>
      <c r="F16" s="85"/>
      <c r="G16" s="84"/>
      <c r="H16" s="84"/>
      <c r="I16" s="88"/>
      <c r="J16" s="88"/>
      <c r="K16" s="88"/>
      <c r="L16" s="88"/>
      <c r="M16" s="88"/>
      <c r="N16" s="88"/>
    </row>
    <row r="17" spans="1:14" x14ac:dyDescent="0.25">
      <c r="A17" s="80" t="s">
        <v>418</v>
      </c>
      <c r="B17" s="84"/>
      <c r="C17" s="84"/>
      <c r="D17" s="84"/>
      <c r="E17" s="84"/>
      <c r="F17" s="84"/>
      <c r="G17" s="84"/>
      <c r="H17" s="84"/>
      <c r="I17" s="88"/>
      <c r="J17" s="88"/>
      <c r="K17" s="88"/>
      <c r="L17" s="88"/>
      <c r="M17" s="88"/>
      <c r="N17" s="88"/>
    </row>
    <row r="18" spans="1:14" x14ac:dyDescent="0.25">
      <c r="A18" s="133" t="s">
        <v>524</v>
      </c>
      <c r="B18" s="84"/>
      <c r="C18" s="84"/>
      <c r="D18" s="84"/>
      <c r="E18" s="84"/>
      <c r="F18" s="84"/>
      <c r="G18" s="84"/>
      <c r="H18" s="84"/>
    </row>
    <row r="19" spans="1:14" x14ac:dyDescent="0.25">
      <c r="A19" s="789" t="s">
        <v>640</v>
      </c>
      <c r="B19" s="789"/>
      <c r="C19" s="789"/>
      <c r="D19" s="789"/>
      <c r="E19" s="789"/>
      <c r="F19" s="789"/>
      <c r="G19" s="789"/>
      <c r="H19" s="789"/>
    </row>
    <row r="20" spans="1:14" x14ac:dyDescent="0.25">
      <c r="A20" s="789"/>
      <c r="B20" s="789"/>
      <c r="C20" s="789"/>
      <c r="D20" s="789"/>
      <c r="E20" s="789"/>
      <c r="F20" s="789"/>
      <c r="G20" s="789"/>
      <c r="H20" s="789"/>
    </row>
  </sheetData>
  <mergeCells count="4">
    <mergeCell ref="B3:C3"/>
    <mergeCell ref="D3:E3"/>
    <mergeCell ref="F3:H3"/>
    <mergeCell ref="A19:H20"/>
  </mergeCells>
  <conditionalFormatting sqref="B10 D10 F10:G10">
    <cfRule type="cellIs" dxfId="254" priority="28" operator="between">
      <formula>0</formula>
      <formula>0.5</formula>
    </cfRule>
  </conditionalFormatting>
  <conditionalFormatting sqref="B7:D8">
    <cfRule type="cellIs" dxfId="253" priority="14" operator="equal">
      <formula>0</formula>
    </cfRule>
    <cfRule type="cellIs" dxfId="252" priority="15" operator="between">
      <formula>0</formula>
      <formula>0.5</formula>
    </cfRule>
  </conditionalFormatting>
  <conditionalFormatting sqref="C6">
    <cfRule type="cellIs" dxfId="251" priority="1" operator="between">
      <formula>-0.05</formula>
      <formula>0</formula>
    </cfRule>
    <cfRule type="cellIs" dxfId="250" priority="2" operator="between">
      <formula>0</formula>
      <formula>0.5</formula>
    </cfRule>
  </conditionalFormatting>
  <conditionalFormatting sqref="F7">
    <cfRule type="cellIs" dxfId="249" priority="11" operator="equal">
      <formula>0</formula>
    </cfRule>
  </conditionalFormatting>
  <conditionalFormatting sqref="F7:F8">
    <cfRule type="cellIs" dxfId="248" priority="12" operator="between">
      <formula>0</formula>
      <formula>0.5</formula>
    </cfRule>
  </conditionalFormatting>
  <conditionalFormatting sqref="H7:H8">
    <cfRule type="cellIs" dxfId="247" priority="26" operator="between">
      <formula>0</formula>
      <formula>0.5</formula>
    </cfRule>
  </conditionalFormatting>
  <pageMargins left="0.74803149606299213" right="0.74803149606299213" top="0.98425196850393704" bottom="0.98425196850393704" header="0" footer="0"/>
  <pageSetup paperSize="9" orientation="landscape" horizontalDpi="1200" verticalDpi="12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pageSetUpPr fitToPage="1"/>
  </sheetPr>
  <dimension ref="A1:L47"/>
  <sheetViews>
    <sheetView zoomScaleNormal="100" zoomScaleSheetLayoutView="100" workbookViewId="0">
      <selection activeCell="A2" sqref="A2"/>
    </sheetView>
  </sheetViews>
  <sheetFormatPr baseColWidth="10" defaultRowHeight="12.5" x14ac:dyDescent="0.25"/>
  <cols>
    <col min="1" max="1" width="16.5" style="3" customWidth="1"/>
    <col min="2" max="2" width="10.58203125" style="3" customWidth="1"/>
    <col min="3" max="3" width="6.58203125" style="3" customWidth="1"/>
    <col min="4" max="4" width="8.58203125" style="3" customWidth="1"/>
    <col min="5" max="5" width="0.5" style="3" customWidth="1"/>
    <col min="6" max="6" width="6.5" style="3" customWidth="1"/>
    <col min="7" max="7" width="8.58203125" style="3" customWidth="1"/>
    <col min="8" max="8" width="11.58203125" style="3" customWidth="1"/>
    <col min="9" max="9" width="8.5" style="3" customWidth="1"/>
    <col min="10" max="10" width="11" style="3"/>
    <col min="11" max="11" width="10.08203125" style="3" customWidth="1"/>
    <col min="12" max="12" width="11.58203125" style="3" customWidth="1"/>
    <col min="13" max="15" width="11" style="3"/>
    <col min="16" max="248" width="10" style="3"/>
    <col min="249" max="249" width="14.5" style="3" customWidth="1"/>
    <col min="250" max="250" width="9.58203125" style="3" customWidth="1"/>
    <col min="251" max="251" width="6.08203125" style="3" bestFit="1" customWidth="1"/>
    <col min="252" max="252" width="7.58203125" style="3" bestFit="1" customWidth="1"/>
    <col min="253" max="253" width="5.58203125" style="3" customWidth="1"/>
    <col min="254" max="254" width="6.58203125" style="3" bestFit="1" customWidth="1"/>
    <col min="255" max="255" width="7.58203125" style="3" bestFit="1" customWidth="1"/>
    <col min="256" max="256" width="11.08203125" style="3" bestFit="1" customWidth="1"/>
    <col min="257" max="257" width="5.58203125" style="3" customWidth="1"/>
    <col min="258" max="258" width="7.58203125" style="3" bestFit="1" customWidth="1"/>
    <col min="259" max="259" width="10.5" style="3" bestFit="1" customWidth="1"/>
    <col min="260" max="260" width="6.5" style="3" customWidth="1"/>
    <col min="261" max="262" width="8" style="3" bestFit="1" customWidth="1"/>
    <col min="263" max="263" width="8.08203125" style="3" customWidth="1"/>
    <col min="264" max="264" width="10.58203125" style="3" bestFit="1" customWidth="1"/>
    <col min="265" max="265" width="7.5" style="3" customWidth="1"/>
    <col min="266" max="266" width="10" style="3"/>
    <col min="267" max="267" width="9.08203125" style="3" customWidth="1"/>
    <col min="268" max="268" width="10.5" style="3" bestFit="1" customWidth="1"/>
    <col min="269" max="504" width="10" style="3"/>
    <col min="505" max="505" width="14.5" style="3" customWidth="1"/>
    <col min="506" max="506" width="9.58203125" style="3" customWidth="1"/>
    <col min="507" max="507" width="6.08203125" style="3" bestFit="1" customWidth="1"/>
    <col min="508" max="508" width="7.58203125" style="3" bestFit="1" customWidth="1"/>
    <col min="509" max="509" width="5.58203125" style="3" customWidth="1"/>
    <col min="510" max="510" width="6.58203125" style="3" bestFit="1" customWidth="1"/>
    <col min="511" max="511" width="7.58203125" style="3" bestFit="1" customWidth="1"/>
    <col min="512" max="512" width="11.08203125" style="3" bestFit="1" customWidth="1"/>
    <col min="513" max="513" width="5.58203125" style="3" customWidth="1"/>
    <col min="514" max="514" width="7.58203125" style="3" bestFit="1" customWidth="1"/>
    <col min="515" max="515" width="10.5" style="3" bestFit="1" customWidth="1"/>
    <col min="516" max="516" width="6.5" style="3" customWidth="1"/>
    <col min="517" max="518" width="8" style="3" bestFit="1" customWidth="1"/>
    <col min="519" max="519" width="8.08203125" style="3" customWidth="1"/>
    <col min="520" max="520" width="10.58203125" style="3" bestFit="1" customWidth="1"/>
    <col min="521" max="521" width="7.5" style="3" customWidth="1"/>
    <col min="522" max="522" width="10" style="3"/>
    <col min="523" max="523" width="9.08203125" style="3" customWidth="1"/>
    <col min="524" max="524" width="10.5" style="3" bestFit="1" customWidth="1"/>
    <col min="525" max="760" width="10" style="3"/>
    <col min="761" max="761" width="14.5" style="3" customWidth="1"/>
    <col min="762" max="762" width="9.58203125" style="3" customWidth="1"/>
    <col min="763" max="763" width="6.08203125" style="3" bestFit="1" customWidth="1"/>
    <col min="764" max="764" width="7.58203125" style="3" bestFit="1" customWidth="1"/>
    <col min="765" max="765" width="5.58203125" style="3" customWidth="1"/>
    <col min="766" max="766" width="6.58203125" style="3" bestFit="1" customWidth="1"/>
    <col min="767" max="767" width="7.58203125" style="3" bestFit="1" customWidth="1"/>
    <col min="768" max="768" width="11.08203125" style="3" bestFit="1" customWidth="1"/>
    <col min="769" max="769" width="5.58203125" style="3" customWidth="1"/>
    <col min="770" max="770" width="7.58203125" style="3" bestFit="1" customWidth="1"/>
    <col min="771" max="771" width="10.5" style="3" bestFit="1" customWidth="1"/>
    <col min="772" max="772" width="6.5" style="3" customWidth="1"/>
    <col min="773" max="774" width="8" style="3" bestFit="1" customWidth="1"/>
    <col min="775" max="775" width="8.08203125" style="3" customWidth="1"/>
    <col min="776" max="776" width="10.58203125" style="3" bestFit="1" customWidth="1"/>
    <col min="777" max="777" width="7.5" style="3" customWidth="1"/>
    <col min="778" max="778" width="10" style="3"/>
    <col min="779" max="779" width="9.08203125" style="3" customWidth="1"/>
    <col min="780" max="780" width="10.5" style="3" bestFit="1" customWidth="1"/>
    <col min="781" max="1016" width="10" style="3"/>
    <col min="1017" max="1017" width="14.5" style="3" customWidth="1"/>
    <col min="1018" max="1018" width="9.58203125" style="3" customWidth="1"/>
    <col min="1019" max="1019" width="6.08203125" style="3" bestFit="1" customWidth="1"/>
    <col min="1020" max="1020" width="7.58203125" style="3" bestFit="1" customWidth="1"/>
    <col min="1021" max="1021" width="5.58203125" style="3" customWidth="1"/>
    <col min="1022" max="1022" width="6.58203125" style="3" bestFit="1" customWidth="1"/>
    <col min="1023" max="1023" width="7.58203125" style="3" bestFit="1" customWidth="1"/>
    <col min="1024" max="1024" width="11.08203125" style="3" bestFit="1" customWidth="1"/>
    <col min="1025" max="1025" width="5.58203125" style="3" customWidth="1"/>
    <col min="1026" max="1026" width="7.58203125" style="3" bestFit="1" customWidth="1"/>
    <col min="1027" max="1027" width="10.5" style="3" bestFit="1" customWidth="1"/>
    <col min="1028" max="1028" width="6.5" style="3" customWidth="1"/>
    <col min="1029" max="1030" width="8" style="3" bestFit="1" customWidth="1"/>
    <col min="1031" max="1031" width="8.08203125" style="3" customWidth="1"/>
    <col min="1032" max="1032" width="10.58203125" style="3" bestFit="1" customWidth="1"/>
    <col min="1033" max="1033" width="7.5" style="3" customWidth="1"/>
    <col min="1034" max="1034" width="10" style="3"/>
    <col min="1035" max="1035" width="9.08203125" style="3" customWidth="1"/>
    <col min="1036" max="1036" width="10.5" style="3" bestFit="1" customWidth="1"/>
    <col min="1037" max="1272" width="10" style="3"/>
    <col min="1273" max="1273" width="14.5" style="3" customWidth="1"/>
    <col min="1274" max="1274" width="9.58203125" style="3" customWidth="1"/>
    <col min="1275" max="1275" width="6.08203125" style="3" bestFit="1" customWidth="1"/>
    <col min="1276" max="1276" width="7.58203125" style="3" bestFit="1" customWidth="1"/>
    <col min="1277" max="1277" width="5.58203125" style="3" customWidth="1"/>
    <col min="1278" max="1278" width="6.58203125" style="3" bestFit="1" customWidth="1"/>
    <col min="1279" max="1279" width="7.58203125" style="3" bestFit="1" customWidth="1"/>
    <col min="1280" max="1280" width="11.08203125" style="3" bestFit="1" customWidth="1"/>
    <col min="1281" max="1281" width="5.58203125" style="3" customWidth="1"/>
    <col min="1282" max="1282" width="7.58203125" style="3" bestFit="1" customWidth="1"/>
    <col min="1283" max="1283" width="10.5" style="3" bestFit="1" customWidth="1"/>
    <col min="1284" max="1284" width="6.5" style="3" customWidth="1"/>
    <col min="1285" max="1286" width="8" style="3" bestFit="1" customWidth="1"/>
    <col min="1287" max="1287" width="8.08203125" style="3" customWidth="1"/>
    <col min="1288" max="1288" width="10.58203125" style="3" bestFit="1" customWidth="1"/>
    <col min="1289" max="1289" width="7.5" style="3" customWidth="1"/>
    <col min="1290" max="1290" width="10" style="3"/>
    <col min="1291" max="1291" width="9.08203125" style="3" customWidth="1"/>
    <col min="1292" max="1292" width="10.5" style="3" bestFit="1" customWidth="1"/>
    <col min="1293" max="1528" width="10" style="3"/>
    <col min="1529" max="1529" width="14.5" style="3" customWidth="1"/>
    <col min="1530" max="1530" width="9.58203125" style="3" customWidth="1"/>
    <col min="1531" max="1531" width="6.08203125" style="3" bestFit="1" customWidth="1"/>
    <col min="1532" max="1532" width="7.58203125" style="3" bestFit="1" customWidth="1"/>
    <col min="1533" max="1533" width="5.58203125" style="3" customWidth="1"/>
    <col min="1534" max="1534" width="6.58203125" style="3" bestFit="1" customWidth="1"/>
    <col min="1535" max="1535" width="7.58203125" style="3" bestFit="1" customWidth="1"/>
    <col min="1536" max="1536" width="11.08203125" style="3" bestFit="1" customWidth="1"/>
    <col min="1537" max="1537" width="5.58203125" style="3" customWidth="1"/>
    <col min="1538" max="1538" width="7.58203125" style="3" bestFit="1" customWidth="1"/>
    <col min="1539" max="1539" width="10.5" style="3" bestFit="1" customWidth="1"/>
    <col min="1540" max="1540" width="6.5" style="3" customWidth="1"/>
    <col min="1541" max="1542" width="8" style="3" bestFit="1" customWidth="1"/>
    <col min="1543" max="1543" width="8.08203125" style="3" customWidth="1"/>
    <col min="1544" max="1544" width="10.58203125" style="3" bestFit="1" customWidth="1"/>
    <col min="1545" max="1545" width="7.5" style="3" customWidth="1"/>
    <col min="1546" max="1546" width="10" style="3"/>
    <col min="1547" max="1547" width="9.08203125" style="3" customWidth="1"/>
    <col min="1548" max="1548" width="10.5" style="3" bestFit="1" customWidth="1"/>
    <col min="1549" max="1784" width="10" style="3"/>
    <col min="1785" max="1785" width="14.5" style="3" customWidth="1"/>
    <col min="1786" max="1786" width="9.58203125" style="3" customWidth="1"/>
    <col min="1787" max="1787" width="6.08203125" style="3" bestFit="1" customWidth="1"/>
    <col min="1788" max="1788" width="7.58203125" style="3" bestFit="1" customWidth="1"/>
    <col min="1789" max="1789" width="5.58203125" style="3" customWidth="1"/>
    <col min="1790" max="1790" width="6.58203125" style="3" bestFit="1" customWidth="1"/>
    <col min="1791" max="1791" width="7.58203125" style="3" bestFit="1" customWidth="1"/>
    <col min="1792" max="1792" width="11.08203125" style="3" bestFit="1" customWidth="1"/>
    <col min="1793" max="1793" width="5.58203125" style="3" customWidth="1"/>
    <col min="1794" max="1794" width="7.58203125" style="3" bestFit="1" customWidth="1"/>
    <col min="1795" max="1795" width="10.5" style="3" bestFit="1" customWidth="1"/>
    <col min="1796" max="1796" width="6.5" style="3" customWidth="1"/>
    <col min="1797" max="1798" width="8" style="3" bestFit="1" customWidth="1"/>
    <col min="1799" max="1799" width="8.08203125" style="3" customWidth="1"/>
    <col min="1800" max="1800" width="10.58203125" style="3" bestFit="1" customWidth="1"/>
    <col min="1801" max="1801" width="7.5" style="3" customWidth="1"/>
    <col min="1802" max="1802" width="10" style="3"/>
    <col min="1803" max="1803" width="9.08203125" style="3" customWidth="1"/>
    <col min="1804" max="1804" width="10.5" style="3" bestFit="1" customWidth="1"/>
    <col min="1805" max="2040" width="10" style="3"/>
    <col min="2041" max="2041" width="14.5" style="3" customWidth="1"/>
    <col min="2042" max="2042" width="9.58203125" style="3" customWidth="1"/>
    <col min="2043" max="2043" width="6.08203125" style="3" bestFit="1" customWidth="1"/>
    <col min="2044" max="2044" width="7.58203125" style="3" bestFit="1" customWidth="1"/>
    <col min="2045" max="2045" width="5.58203125" style="3" customWidth="1"/>
    <col min="2046" max="2046" width="6.58203125" style="3" bestFit="1" customWidth="1"/>
    <col min="2047" max="2047" width="7.58203125" style="3" bestFit="1" customWidth="1"/>
    <col min="2048" max="2048" width="11.08203125" style="3" bestFit="1" customWidth="1"/>
    <col min="2049" max="2049" width="5.58203125" style="3" customWidth="1"/>
    <col min="2050" max="2050" width="7.58203125" style="3" bestFit="1" customWidth="1"/>
    <col min="2051" max="2051" width="10.5" style="3" bestFit="1" customWidth="1"/>
    <col min="2052" max="2052" width="6.5" style="3" customWidth="1"/>
    <col min="2053" max="2054" width="8" style="3" bestFit="1" customWidth="1"/>
    <col min="2055" max="2055" width="8.08203125" style="3" customWidth="1"/>
    <col min="2056" max="2056" width="10.58203125" style="3" bestFit="1" customWidth="1"/>
    <col min="2057" max="2057" width="7.5" style="3" customWidth="1"/>
    <col min="2058" max="2058" width="10" style="3"/>
    <col min="2059" max="2059" width="9.08203125" style="3" customWidth="1"/>
    <col min="2060" max="2060" width="10.5" style="3" bestFit="1" customWidth="1"/>
    <col min="2061" max="2296" width="10" style="3"/>
    <col min="2297" max="2297" width="14.5" style="3" customWidth="1"/>
    <col min="2298" max="2298" width="9.58203125" style="3" customWidth="1"/>
    <col min="2299" max="2299" width="6.08203125" style="3" bestFit="1" customWidth="1"/>
    <col min="2300" max="2300" width="7.58203125" style="3" bestFit="1" customWidth="1"/>
    <col min="2301" max="2301" width="5.58203125" style="3" customWidth="1"/>
    <col min="2302" max="2302" width="6.58203125" style="3" bestFit="1" customWidth="1"/>
    <col min="2303" max="2303" width="7.58203125" style="3" bestFit="1" customWidth="1"/>
    <col min="2304" max="2304" width="11.08203125" style="3" bestFit="1" customWidth="1"/>
    <col min="2305" max="2305" width="5.58203125" style="3" customWidth="1"/>
    <col min="2306" max="2306" width="7.58203125" style="3" bestFit="1" customWidth="1"/>
    <col min="2307" max="2307" width="10.5" style="3" bestFit="1" customWidth="1"/>
    <col min="2308" max="2308" width="6.5" style="3" customWidth="1"/>
    <col min="2309" max="2310" width="8" style="3" bestFit="1" customWidth="1"/>
    <col min="2311" max="2311" width="8.08203125" style="3" customWidth="1"/>
    <col min="2312" max="2312" width="10.58203125" style="3" bestFit="1" customWidth="1"/>
    <col min="2313" max="2313" width="7.5" style="3" customWidth="1"/>
    <col min="2314" max="2314" width="10" style="3"/>
    <col min="2315" max="2315" width="9.08203125" style="3" customWidth="1"/>
    <col min="2316" max="2316" width="10.5" style="3" bestFit="1" customWidth="1"/>
    <col min="2317" max="2552" width="10" style="3"/>
    <col min="2553" max="2553" width="14.5" style="3" customWidth="1"/>
    <col min="2554" max="2554" width="9.58203125" style="3" customWidth="1"/>
    <col min="2555" max="2555" width="6.08203125" style="3" bestFit="1" customWidth="1"/>
    <col min="2556" max="2556" width="7.58203125" style="3" bestFit="1" customWidth="1"/>
    <col min="2557" max="2557" width="5.58203125" style="3" customWidth="1"/>
    <col min="2558" max="2558" width="6.58203125" style="3" bestFit="1" customWidth="1"/>
    <col min="2559" max="2559" width="7.58203125" style="3" bestFit="1" customWidth="1"/>
    <col min="2560" max="2560" width="11.08203125" style="3" bestFit="1" customWidth="1"/>
    <col min="2561" max="2561" width="5.58203125" style="3" customWidth="1"/>
    <col min="2562" max="2562" width="7.58203125" style="3" bestFit="1" customWidth="1"/>
    <col min="2563" max="2563" width="10.5" style="3" bestFit="1" customWidth="1"/>
    <col min="2564" max="2564" width="6.5" style="3" customWidth="1"/>
    <col min="2565" max="2566" width="8" style="3" bestFit="1" customWidth="1"/>
    <col min="2567" max="2567" width="8.08203125" style="3" customWidth="1"/>
    <col min="2568" max="2568" width="10.58203125" style="3" bestFit="1" customWidth="1"/>
    <col min="2569" max="2569" width="7.5" style="3" customWidth="1"/>
    <col min="2570" max="2570" width="10" style="3"/>
    <col min="2571" max="2571" width="9.08203125" style="3" customWidth="1"/>
    <col min="2572" max="2572" width="10.5" style="3" bestFit="1" customWidth="1"/>
    <col min="2573" max="2808" width="10" style="3"/>
    <col min="2809" max="2809" width="14.5" style="3" customWidth="1"/>
    <col min="2810" max="2810" width="9.58203125" style="3" customWidth="1"/>
    <col min="2811" max="2811" width="6.08203125" style="3" bestFit="1" customWidth="1"/>
    <col min="2812" max="2812" width="7.58203125" style="3" bestFit="1" customWidth="1"/>
    <col min="2813" max="2813" width="5.58203125" style="3" customWidth="1"/>
    <col min="2814" max="2814" width="6.58203125" style="3" bestFit="1" customWidth="1"/>
    <col min="2815" max="2815" width="7.58203125" style="3" bestFit="1" customWidth="1"/>
    <col min="2816" max="2816" width="11.08203125" style="3" bestFit="1" customWidth="1"/>
    <col min="2817" max="2817" width="5.58203125" style="3" customWidth="1"/>
    <col min="2818" max="2818" width="7.58203125" style="3" bestFit="1" customWidth="1"/>
    <col min="2819" max="2819" width="10.5" style="3" bestFit="1" customWidth="1"/>
    <col min="2820" max="2820" width="6.5" style="3" customWidth="1"/>
    <col min="2821" max="2822" width="8" style="3" bestFit="1" customWidth="1"/>
    <col min="2823" max="2823" width="8.08203125" style="3" customWidth="1"/>
    <col min="2824" max="2824" width="10.58203125" style="3" bestFit="1" customWidth="1"/>
    <col min="2825" max="2825" width="7.5" style="3" customWidth="1"/>
    <col min="2826" max="2826" width="10" style="3"/>
    <col min="2827" max="2827" width="9.08203125" style="3" customWidth="1"/>
    <col min="2828" max="2828" width="10.5" style="3" bestFit="1" customWidth="1"/>
    <col min="2829" max="3064" width="10" style="3"/>
    <col min="3065" max="3065" width="14.5" style="3" customWidth="1"/>
    <col min="3066" max="3066" width="9.58203125" style="3" customWidth="1"/>
    <col min="3067" max="3067" width="6.08203125" style="3" bestFit="1" customWidth="1"/>
    <col min="3068" max="3068" width="7.58203125" style="3" bestFit="1" customWidth="1"/>
    <col min="3069" max="3069" width="5.58203125" style="3" customWidth="1"/>
    <col min="3070" max="3070" width="6.58203125" style="3" bestFit="1" customWidth="1"/>
    <col min="3071" max="3071" width="7.58203125" style="3" bestFit="1" customWidth="1"/>
    <col min="3072" max="3072" width="11.08203125" style="3" bestFit="1" customWidth="1"/>
    <col min="3073" max="3073" width="5.58203125" style="3" customWidth="1"/>
    <col min="3074" max="3074" width="7.58203125" style="3" bestFit="1" customWidth="1"/>
    <col min="3075" max="3075" width="10.5" style="3" bestFit="1" customWidth="1"/>
    <col min="3076" max="3076" width="6.5" style="3" customWidth="1"/>
    <col min="3077" max="3078" width="8" style="3" bestFit="1" customWidth="1"/>
    <col min="3079" max="3079" width="8.08203125" style="3" customWidth="1"/>
    <col min="3080" max="3080" width="10.58203125" style="3" bestFit="1" customWidth="1"/>
    <col min="3081" max="3081" width="7.5" style="3" customWidth="1"/>
    <col min="3082" max="3082" width="10" style="3"/>
    <col min="3083" max="3083" width="9.08203125" style="3" customWidth="1"/>
    <col min="3084" max="3084" width="10.5" style="3" bestFit="1" customWidth="1"/>
    <col min="3085" max="3320" width="10" style="3"/>
    <col min="3321" max="3321" width="14.5" style="3" customWidth="1"/>
    <col min="3322" max="3322" width="9.58203125" style="3" customWidth="1"/>
    <col min="3323" max="3323" width="6.08203125" style="3" bestFit="1" customWidth="1"/>
    <col min="3324" max="3324" width="7.58203125" style="3" bestFit="1" customWidth="1"/>
    <col min="3325" max="3325" width="5.58203125" style="3" customWidth="1"/>
    <col min="3326" max="3326" width="6.58203125" style="3" bestFit="1" customWidth="1"/>
    <col min="3327" max="3327" width="7.58203125" style="3" bestFit="1" customWidth="1"/>
    <col min="3328" max="3328" width="11.08203125" style="3" bestFit="1" customWidth="1"/>
    <col min="3329" max="3329" width="5.58203125" style="3" customWidth="1"/>
    <col min="3330" max="3330" width="7.58203125" style="3" bestFit="1" customWidth="1"/>
    <col min="3331" max="3331" width="10.5" style="3" bestFit="1" customWidth="1"/>
    <col min="3332" max="3332" width="6.5" style="3" customWidth="1"/>
    <col min="3333" max="3334" width="8" style="3" bestFit="1" customWidth="1"/>
    <col min="3335" max="3335" width="8.08203125" style="3" customWidth="1"/>
    <col min="3336" max="3336" width="10.58203125" style="3" bestFit="1" customWidth="1"/>
    <col min="3337" max="3337" width="7.5" style="3" customWidth="1"/>
    <col min="3338" max="3338" width="10" style="3"/>
    <col min="3339" max="3339" width="9.08203125" style="3" customWidth="1"/>
    <col min="3340" max="3340" width="10.5" style="3" bestFit="1" customWidth="1"/>
    <col min="3341" max="3576" width="10" style="3"/>
    <col min="3577" max="3577" width="14.5" style="3" customWidth="1"/>
    <col min="3578" max="3578" width="9.58203125" style="3" customWidth="1"/>
    <col min="3579" max="3579" width="6.08203125" style="3" bestFit="1" customWidth="1"/>
    <col min="3580" max="3580" width="7.58203125" style="3" bestFit="1" customWidth="1"/>
    <col min="3581" max="3581" width="5.58203125" style="3" customWidth="1"/>
    <col min="3582" max="3582" width="6.58203125" style="3" bestFit="1" customWidth="1"/>
    <col min="3583" max="3583" width="7.58203125" style="3" bestFit="1" customWidth="1"/>
    <col min="3584" max="3584" width="11.08203125" style="3" bestFit="1" customWidth="1"/>
    <col min="3585" max="3585" width="5.58203125" style="3" customWidth="1"/>
    <col min="3586" max="3586" width="7.58203125" style="3" bestFit="1" customWidth="1"/>
    <col min="3587" max="3587" width="10.5" style="3" bestFit="1" customWidth="1"/>
    <col min="3588" max="3588" width="6.5" style="3" customWidth="1"/>
    <col min="3589" max="3590" width="8" style="3" bestFit="1" customWidth="1"/>
    <col min="3591" max="3591" width="8.08203125" style="3" customWidth="1"/>
    <col min="3592" max="3592" width="10.58203125" style="3" bestFit="1" customWidth="1"/>
    <col min="3593" max="3593" width="7.5" style="3" customWidth="1"/>
    <col min="3594" max="3594" width="10" style="3"/>
    <col min="3595" max="3595" width="9.08203125" style="3" customWidth="1"/>
    <col min="3596" max="3596" width="10.5" style="3" bestFit="1" customWidth="1"/>
    <col min="3597" max="3832" width="10" style="3"/>
    <col min="3833" max="3833" width="14.5" style="3" customWidth="1"/>
    <col min="3834" max="3834" width="9.58203125" style="3" customWidth="1"/>
    <col min="3835" max="3835" width="6.08203125" style="3" bestFit="1" customWidth="1"/>
    <col min="3836" max="3836" width="7.58203125" style="3" bestFit="1" customWidth="1"/>
    <col min="3837" max="3837" width="5.58203125" style="3" customWidth="1"/>
    <col min="3838" max="3838" width="6.58203125" style="3" bestFit="1" customWidth="1"/>
    <col min="3839" max="3839" width="7.58203125" style="3" bestFit="1" customWidth="1"/>
    <col min="3840" max="3840" width="11.08203125" style="3" bestFit="1" customWidth="1"/>
    <col min="3841" max="3841" width="5.58203125" style="3" customWidth="1"/>
    <col min="3842" max="3842" width="7.58203125" style="3" bestFit="1" customWidth="1"/>
    <col min="3843" max="3843" width="10.5" style="3" bestFit="1" customWidth="1"/>
    <col min="3844" max="3844" width="6.5" style="3" customWidth="1"/>
    <col min="3845" max="3846" width="8" style="3" bestFit="1" customWidth="1"/>
    <col min="3847" max="3847" width="8.08203125" style="3" customWidth="1"/>
    <col min="3848" max="3848" width="10.58203125" style="3" bestFit="1" customWidth="1"/>
    <col min="3849" max="3849" width="7.5" style="3" customWidth="1"/>
    <col min="3850" max="3850" width="10" style="3"/>
    <col min="3851" max="3851" width="9.08203125" style="3" customWidth="1"/>
    <col min="3852" max="3852" width="10.5" style="3" bestFit="1" customWidth="1"/>
    <col min="3853" max="4088" width="10" style="3"/>
    <col min="4089" max="4089" width="14.5" style="3" customWidth="1"/>
    <col min="4090" max="4090" width="9.58203125" style="3" customWidth="1"/>
    <col min="4091" max="4091" width="6.08203125" style="3" bestFit="1" customWidth="1"/>
    <col min="4092" max="4092" width="7.58203125" style="3" bestFit="1" customWidth="1"/>
    <col min="4093" max="4093" width="5.58203125" style="3" customWidth="1"/>
    <col min="4094" max="4094" width="6.58203125" style="3" bestFit="1" customWidth="1"/>
    <col min="4095" max="4095" width="7.58203125" style="3" bestFit="1" customWidth="1"/>
    <col min="4096" max="4096" width="11.08203125" style="3" bestFit="1" customWidth="1"/>
    <col min="4097" max="4097" width="5.58203125" style="3" customWidth="1"/>
    <col min="4098" max="4098" width="7.58203125" style="3" bestFit="1" customWidth="1"/>
    <col min="4099" max="4099" width="10.5" style="3" bestFit="1" customWidth="1"/>
    <col min="4100" max="4100" width="6.5" style="3" customWidth="1"/>
    <col min="4101" max="4102" width="8" style="3" bestFit="1" customWidth="1"/>
    <col min="4103" max="4103" width="8.08203125" style="3" customWidth="1"/>
    <col min="4104" max="4104" width="10.58203125" style="3" bestFit="1" customWidth="1"/>
    <col min="4105" max="4105" width="7.5" style="3" customWidth="1"/>
    <col min="4106" max="4106" width="10" style="3"/>
    <col min="4107" max="4107" width="9.08203125" style="3" customWidth="1"/>
    <col min="4108" max="4108" width="10.5" style="3" bestFit="1" customWidth="1"/>
    <col min="4109" max="4344" width="10" style="3"/>
    <col min="4345" max="4345" width="14.5" style="3" customWidth="1"/>
    <col min="4346" max="4346" width="9.58203125" style="3" customWidth="1"/>
    <col min="4347" max="4347" width="6.08203125" style="3" bestFit="1" customWidth="1"/>
    <col min="4348" max="4348" width="7.58203125" style="3" bestFit="1" customWidth="1"/>
    <col min="4349" max="4349" width="5.58203125" style="3" customWidth="1"/>
    <col min="4350" max="4350" width="6.58203125" style="3" bestFit="1" customWidth="1"/>
    <col min="4351" max="4351" width="7.58203125" style="3" bestFit="1" customWidth="1"/>
    <col min="4352" max="4352" width="11.08203125" style="3" bestFit="1" customWidth="1"/>
    <col min="4353" max="4353" width="5.58203125" style="3" customWidth="1"/>
    <col min="4354" max="4354" width="7.58203125" style="3" bestFit="1" customWidth="1"/>
    <col min="4355" max="4355" width="10.5" style="3" bestFit="1" customWidth="1"/>
    <col min="4356" max="4356" width="6.5" style="3" customWidth="1"/>
    <col min="4357" max="4358" width="8" style="3" bestFit="1" customWidth="1"/>
    <col min="4359" max="4359" width="8.08203125" style="3" customWidth="1"/>
    <col min="4360" max="4360" width="10.58203125" style="3" bestFit="1" customWidth="1"/>
    <col min="4361" max="4361" width="7.5" style="3" customWidth="1"/>
    <col min="4362" max="4362" width="10" style="3"/>
    <col min="4363" max="4363" width="9.08203125" style="3" customWidth="1"/>
    <col min="4364" max="4364" width="10.5" style="3" bestFit="1" customWidth="1"/>
    <col min="4365" max="4600" width="10" style="3"/>
    <col min="4601" max="4601" width="14.5" style="3" customWidth="1"/>
    <col min="4602" max="4602" width="9.58203125" style="3" customWidth="1"/>
    <col min="4603" max="4603" width="6.08203125" style="3" bestFit="1" customWidth="1"/>
    <col min="4604" max="4604" width="7.58203125" style="3" bestFit="1" customWidth="1"/>
    <col min="4605" max="4605" width="5.58203125" style="3" customWidth="1"/>
    <col min="4606" max="4606" width="6.58203125" style="3" bestFit="1" customWidth="1"/>
    <col min="4607" max="4607" width="7.58203125" style="3" bestFit="1" customWidth="1"/>
    <col min="4608" max="4608" width="11.08203125" style="3" bestFit="1" customWidth="1"/>
    <col min="4609" max="4609" width="5.58203125" style="3" customWidth="1"/>
    <col min="4610" max="4610" width="7.58203125" style="3" bestFit="1" customWidth="1"/>
    <col min="4611" max="4611" width="10.5" style="3" bestFit="1" customWidth="1"/>
    <col min="4612" max="4612" width="6.5" style="3" customWidth="1"/>
    <col min="4613" max="4614" width="8" style="3" bestFit="1" customWidth="1"/>
    <col min="4615" max="4615" width="8.08203125" style="3" customWidth="1"/>
    <col min="4616" max="4616" width="10.58203125" style="3" bestFit="1" customWidth="1"/>
    <col min="4617" max="4617" width="7.5" style="3" customWidth="1"/>
    <col min="4618" max="4618" width="10" style="3"/>
    <col min="4619" max="4619" width="9.08203125" style="3" customWidth="1"/>
    <col min="4620" max="4620" width="10.5" style="3" bestFit="1" customWidth="1"/>
    <col min="4621" max="4856" width="10" style="3"/>
    <col min="4857" max="4857" width="14.5" style="3" customWidth="1"/>
    <col min="4858" max="4858" width="9.58203125" style="3" customWidth="1"/>
    <col min="4859" max="4859" width="6.08203125" style="3" bestFit="1" customWidth="1"/>
    <col min="4860" max="4860" width="7.58203125" style="3" bestFit="1" customWidth="1"/>
    <col min="4861" max="4861" width="5.58203125" style="3" customWidth="1"/>
    <col min="4862" max="4862" width="6.58203125" style="3" bestFit="1" customWidth="1"/>
    <col min="4863" max="4863" width="7.58203125" style="3" bestFit="1" customWidth="1"/>
    <col min="4864" max="4864" width="11.08203125" style="3" bestFit="1" customWidth="1"/>
    <col min="4865" max="4865" width="5.58203125" style="3" customWidth="1"/>
    <col min="4866" max="4866" width="7.58203125" style="3" bestFit="1" customWidth="1"/>
    <col min="4867" max="4867" width="10.5" style="3" bestFit="1" customWidth="1"/>
    <col min="4868" max="4868" width="6.5" style="3" customWidth="1"/>
    <col min="4869" max="4870" width="8" style="3" bestFit="1" customWidth="1"/>
    <col min="4871" max="4871" width="8.08203125" style="3" customWidth="1"/>
    <col min="4872" max="4872" width="10.58203125" style="3" bestFit="1" customWidth="1"/>
    <col min="4873" max="4873" width="7.5" style="3" customWidth="1"/>
    <col min="4874" max="4874" width="10" style="3"/>
    <col min="4875" max="4875" width="9.08203125" style="3" customWidth="1"/>
    <col min="4876" max="4876" width="10.5" style="3" bestFit="1" customWidth="1"/>
    <col min="4877" max="5112" width="10" style="3"/>
    <col min="5113" max="5113" width="14.5" style="3" customWidth="1"/>
    <col min="5114" max="5114" width="9.58203125" style="3" customWidth="1"/>
    <col min="5115" max="5115" width="6.08203125" style="3" bestFit="1" customWidth="1"/>
    <col min="5116" max="5116" width="7.58203125" style="3" bestFit="1" customWidth="1"/>
    <col min="5117" max="5117" width="5.58203125" style="3" customWidth="1"/>
    <col min="5118" max="5118" width="6.58203125" style="3" bestFit="1" customWidth="1"/>
    <col min="5119" max="5119" width="7.58203125" style="3" bestFit="1" customWidth="1"/>
    <col min="5120" max="5120" width="11.08203125" style="3" bestFit="1" customWidth="1"/>
    <col min="5121" max="5121" width="5.58203125" style="3" customWidth="1"/>
    <col min="5122" max="5122" width="7.58203125" style="3" bestFit="1" customWidth="1"/>
    <col min="5123" max="5123" width="10.5" style="3" bestFit="1" customWidth="1"/>
    <col min="5124" max="5124" width="6.5" style="3" customWidth="1"/>
    <col min="5125" max="5126" width="8" style="3" bestFit="1" customWidth="1"/>
    <col min="5127" max="5127" width="8.08203125" style="3" customWidth="1"/>
    <col min="5128" max="5128" width="10.58203125" style="3" bestFit="1" customWidth="1"/>
    <col min="5129" max="5129" width="7.5" style="3" customWidth="1"/>
    <col min="5130" max="5130" width="10" style="3"/>
    <col min="5131" max="5131" width="9.08203125" style="3" customWidth="1"/>
    <col min="5132" max="5132" width="10.5" style="3" bestFit="1" customWidth="1"/>
    <col min="5133" max="5368" width="10" style="3"/>
    <col min="5369" max="5369" width="14.5" style="3" customWidth="1"/>
    <col min="5370" max="5370" width="9.58203125" style="3" customWidth="1"/>
    <col min="5371" max="5371" width="6.08203125" style="3" bestFit="1" customWidth="1"/>
    <col min="5372" max="5372" width="7.58203125" style="3" bestFit="1" customWidth="1"/>
    <col min="5373" max="5373" width="5.58203125" style="3" customWidth="1"/>
    <col min="5374" max="5374" width="6.58203125" style="3" bestFit="1" customWidth="1"/>
    <col min="5375" max="5375" width="7.58203125" style="3" bestFit="1" customWidth="1"/>
    <col min="5376" max="5376" width="11.08203125" style="3" bestFit="1" customWidth="1"/>
    <col min="5377" max="5377" width="5.58203125" style="3" customWidth="1"/>
    <col min="5378" max="5378" width="7.58203125" style="3" bestFit="1" customWidth="1"/>
    <col min="5379" max="5379" width="10.5" style="3" bestFit="1" customWidth="1"/>
    <col min="5380" max="5380" width="6.5" style="3" customWidth="1"/>
    <col min="5381" max="5382" width="8" style="3" bestFit="1" customWidth="1"/>
    <col min="5383" max="5383" width="8.08203125" style="3" customWidth="1"/>
    <col min="5384" max="5384" width="10.58203125" style="3" bestFit="1" customWidth="1"/>
    <col min="5385" max="5385" width="7.5" style="3" customWidth="1"/>
    <col min="5386" max="5386" width="10" style="3"/>
    <col min="5387" max="5387" width="9.08203125" style="3" customWidth="1"/>
    <col min="5388" max="5388" width="10.5" style="3" bestFit="1" customWidth="1"/>
    <col min="5389" max="5624" width="10" style="3"/>
    <col min="5625" max="5625" width="14.5" style="3" customWidth="1"/>
    <col min="5626" max="5626" width="9.58203125" style="3" customWidth="1"/>
    <col min="5627" max="5627" width="6.08203125" style="3" bestFit="1" customWidth="1"/>
    <col min="5628" max="5628" width="7.58203125" style="3" bestFit="1" customWidth="1"/>
    <col min="5629" max="5629" width="5.58203125" style="3" customWidth="1"/>
    <col min="5630" max="5630" width="6.58203125" style="3" bestFit="1" customWidth="1"/>
    <col min="5631" max="5631" width="7.58203125" style="3" bestFit="1" customWidth="1"/>
    <col min="5632" max="5632" width="11.08203125" style="3" bestFit="1" customWidth="1"/>
    <col min="5633" max="5633" width="5.58203125" style="3" customWidth="1"/>
    <col min="5634" max="5634" width="7.58203125" style="3" bestFit="1" customWidth="1"/>
    <col min="5635" max="5635" width="10.5" style="3" bestFit="1" customWidth="1"/>
    <col min="5636" max="5636" width="6.5" style="3" customWidth="1"/>
    <col min="5637" max="5638" width="8" style="3" bestFit="1" customWidth="1"/>
    <col min="5639" max="5639" width="8.08203125" style="3" customWidth="1"/>
    <col min="5640" max="5640" width="10.58203125" style="3" bestFit="1" customWidth="1"/>
    <col min="5641" max="5641" width="7.5" style="3" customWidth="1"/>
    <col min="5642" max="5642" width="10" style="3"/>
    <col min="5643" max="5643" width="9.08203125" style="3" customWidth="1"/>
    <col min="5644" max="5644" width="10.5" style="3" bestFit="1" customWidth="1"/>
    <col min="5645" max="5880" width="10" style="3"/>
    <col min="5881" max="5881" width="14.5" style="3" customWidth="1"/>
    <col min="5882" max="5882" width="9.58203125" style="3" customWidth="1"/>
    <col min="5883" max="5883" width="6.08203125" style="3" bestFit="1" customWidth="1"/>
    <col min="5884" max="5884" width="7.58203125" style="3" bestFit="1" customWidth="1"/>
    <col min="5885" max="5885" width="5.58203125" style="3" customWidth="1"/>
    <col min="5886" max="5886" width="6.58203125" style="3" bestFit="1" customWidth="1"/>
    <col min="5887" max="5887" width="7.58203125" style="3" bestFit="1" customWidth="1"/>
    <col min="5888" max="5888" width="11.08203125" style="3" bestFit="1" customWidth="1"/>
    <col min="5889" max="5889" width="5.58203125" style="3" customWidth="1"/>
    <col min="5890" max="5890" width="7.58203125" style="3" bestFit="1" customWidth="1"/>
    <col min="5891" max="5891" width="10.5" style="3" bestFit="1" customWidth="1"/>
    <col min="5892" max="5892" width="6.5" style="3" customWidth="1"/>
    <col min="5893" max="5894" width="8" style="3" bestFit="1" customWidth="1"/>
    <col min="5895" max="5895" width="8.08203125" style="3" customWidth="1"/>
    <col min="5896" max="5896" width="10.58203125" style="3" bestFit="1" customWidth="1"/>
    <col min="5897" max="5897" width="7.5" style="3" customWidth="1"/>
    <col min="5898" max="5898" width="10" style="3"/>
    <col min="5899" max="5899" width="9.08203125" style="3" customWidth="1"/>
    <col min="5900" max="5900" width="10.5" style="3" bestFit="1" customWidth="1"/>
    <col min="5901" max="6136" width="10" style="3"/>
    <col min="6137" max="6137" width="14.5" style="3" customWidth="1"/>
    <col min="6138" max="6138" width="9.58203125" style="3" customWidth="1"/>
    <col min="6139" max="6139" width="6.08203125" style="3" bestFit="1" customWidth="1"/>
    <col min="6140" max="6140" width="7.58203125" style="3" bestFit="1" customWidth="1"/>
    <col min="6141" max="6141" width="5.58203125" style="3" customWidth="1"/>
    <col min="6142" max="6142" width="6.58203125" style="3" bestFit="1" customWidth="1"/>
    <col min="6143" max="6143" width="7.58203125" style="3" bestFit="1" customWidth="1"/>
    <col min="6144" max="6144" width="11.08203125" style="3" bestFit="1" customWidth="1"/>
    <col min="6145" max="6145" width="5.58203125" style="3" customWidth="1"/>
    <col min="6146" max="6146" width="7.58203125" style="3" bestFit="1" customWidth="1"/>
    <col min="6147" max="6147" width="10.5" style="3" bestFit="1" customWidth="1"/>
    <col min="6148" max="6148" width="6.5" style="3" customWidth="1"/>
    <col min="6149" max="6150" width="8" style="3" bestFit="1" customWidth="1"/>
    <col min="6151" max="6151" width="8.08203125" style="3" customWidth="1"/>
    <col min="6152" max="6152" width="10.58203125" style="3" bestFit="1" customWidth="1"/>
    <col min="6153" max="6153" width="7.5" style="3" customWidth="1"/>
    <col min="6154" max="6154" width="10" style="3"/>
    <col min="6155" max="6155" width="9.08203125" style="3" customWidth="1"/>
    <col min="6156" max="6156" width="10.5" style="3" bestFit="1" customWidth="1"/>
    <col min="6157" max="6392" width="10" style="3"/>
    <col min="6393" max="6393" width="14.5" style="3" customWidth="1"/>
    <col min="6394" max="6394" width="9.58203125" style="3" customWidth="1"/>
    <col min="6395" max="6395" width="6.08203125" style="3" bestFit="1" customWidth="1"/>
    <col min="6396" max="6396" width="7.58203125" style="3" bestFit="1" customWidth="1"/>
    <col min="6397" max="6397" width="5.58203125" style="3" customWidth="1"/>
    <col min="6398" max="6398" width="6.58203125" style="3" bestFit="1" customWidth="1"/>
    <col min="6399" max="6399" width="7.58203125" style="3" bestFit="1" customWidth="1"/>
    <col min="6400" max="6400" width="11.08203125" style="3" bestFit="1" customWidth="1"/>
    <col min="6401" max="6401" width="5.58203125" style="3" customWidth="1"/>
    <col min="6402" max="6402" width="7.58203125" style="3" bestFit="1" customWidth="1"/>
    <col min="6403" max="6403" width="10.5" style="3" bestFit="1" customWidth="1"/>
    <col min="6404" max="6404" width="6.5" style="3" customWidth="1"/>
    <col min="6405" max="6406" width="8" style="3" bestFit="1" customWidth="1"/>
    <col min="6407" max="6407" width="8.08203125" style="3" customWidth="1"/>
    <col min="6408" max="6408" width="10.58203125" style="3" bestFit="1" customWidth="1"/>
    <col min="6409" max="6409" width="7.5" style="3" customWidth="1"/>
    <col min="6410" max="6410" width="10" style="3"/>
    <col min="6411" max="6411" width="9.08203125" style="3" customWidth="1"/>
    <col min="6412" max="6412" width="10.5" style="3" bestFit="1" customWidth="1"/>
    <col min="6413" max="6648" width="10" style="3"/>
    <col min="6649" max="6649" width="14.5" style="3" customWidth="1"/>
    <col min="6650" max="6650" width="9.58203125" style="3" customWidth="1"/>
    <col min="6651" max="6651" width="6.08203125" style="3" bestFit="1" customWidth="1"/>
    <col min="6652" max="6652" width="7.58203125" style="3" bestFit="1" customWidth="1"/>
    <col min="6653" max="6653" width="5.58203125" style="3" customWidth="1"/>
    <col min="6654" max="6654" width="6.58203125" style="3" bestFit="1" customWidth="1"/>
    <col min="6655" max="6655" width="7.58203125" style="3" bestFit="1" customWidth="1"/>
    <col min="6656" max="6656" width="11.08203125" style="3" bestFit="1" customWidth="1"/>
    <col min="6657" max="6657" width="5.58203125" style="3" customWidth="1"/>
    <col min="6658" max="6658" width="7.58203125" style="3" bestFit="1" customWidth="1"/>
    <col min="6659" max="6659" width="10.5" style="3" bestFit="1" customWidth="1"/>
    <col min="6660" max="6660" width="6.5" style="3" customWidth="1"/>
    <col min="6661" max="6662" width="8" style="3" bestFit="1" customWidth="1"/>
    <col min="6663" max="6663" width="8.08203125" style="3" customWidth="1"/>
    <col min="6664" max="6664" width="10.58203125" style="3" bestFit="1" customWidth="1"/>
    <col min="6665" max="6665" width="7.5" style="3" customWidth="1"/>
    <col min="6666" max="6666" width="10" style="3"/>
    <col min="6667" max="6667" width="9.08203125" style="3" customWidth="1"/>
    <col min="6668" max="6668" width="10.5" style="3" bestFit="1" customWidth="1"/>
    <col min="6669" max="6904" width="10" style="3"/>
    <col min="6905" max="6905" width="14.5" style="3" customWidth="1"/>
    <col min="6906" max="6906" width="9.58203125" style="3" customWidth="1"/>
    <col min="6907" max="6907" width="6.08203125" style="3" bestFit="1" customWidth="1"/>
    <col min="6908" max="6908" width="7.58203125" style="3" bestFit="1" customWidth="1"/>
    <col min="6909" max="6909" width="5.58203125" style="3" customWidth="1"/>
    <col min="6910" max="6910" width="6.58203125" style="3" bestFit="1" customWidth="1"/>
    <col min="6911" max="6911" width="7.58203125" style="3" bestFit="1" customWidth="1"/>
    <col min="6912" max="6912" width="11.08203125" style="3" bestFit="1" customWidth="1"/>
    <col min="6913" max="6913" width="5.58203125" style="3" customWidth="1"/>
    <col min="6914" max="6914" width="7.58203125" style="3" bestFit="1" customWidth="1"/>
    <col min="6915" max="6915" width="10.5" style="3" bestFit="1" customWidth="1"/>
    <col min="6916" max="6916" width="6.5" style="3" customWidth="1"/>
    <col min="6917" max="6918" width="8" style="3" bestFit="1" customWidth="1"/>
    <col min="6919" max="6919" width="8.08203125" style="3" customWidth="1"/>
    <col min="6920" max="6920" width="10.58203125" style="3" bestFit="1" customWidth="1"/>
    <col min="6921" max="6921" width="7.5" style="3" customWidth="1"/>
    <col min="6922" max="6922" width="10" style="3"/>
    <col min="6923" max="6923" width="9.08203125" style="3" customWidth="1"/>
    <col min="6924" max="6924" width="10.5" style="3" bestFit="1" customWidth="1"/>
    <col min="6925" max="7160" width="10" style="3"/>
    <col min="7161" max="7161" width="14.5" style="3" customWidth="1"/>
    <col min="7162" max="7162" width="9.58203125" style="3" customWidth="1"/>
    <col min="7163" max="7163" width="6.08203125" style="3" bestFit="1" customWidth="1"/>
    <col min="7164" max="7164" width="7.58203125" style="3" bestFit="1" customWidth="1"/>
    <col min="7165" max="7165" width="5.58203125" style="3" customWidth="1"/>
    <col min="7166" max="7166" width="6.58203125" style="3" bestFit="1" customWidth="1"/>
    <col min="7167" max="7167" width="7.58203125" style="3" bestFit="1" customWidth="1"/>
    <col min="7168" max="7168" width="11.08203125" style="3" bestFit="1" customWidth="1"/>
    <col min="7169" max="7169" width="5.58203125" style="3" customWidth="1"/>
    <col min="7170" max="7170" width="7.58203125" style="3" bestFit="1" customWidth="1"/>
    <col min="7171" max="7171" width="10.5" style="3" bestFit="1" customWidth="1"/>
    <col min="7172" max="7172" width="6.5" style="3" customWidth="1"/>
    <col min="7173" max="7174" width="8" style="3" bestFit="1" customWidth="1"/>
    <col min="7175" max="7175" width="8.08203125" style="3" customWidth="1"/>
    <col min="7176" max="7176" width="10.58203125" style="3" bestFit="1" customWidth="1"/>
    <col min="7177" max="7177" width="7.5" style="3" customWidth="1"/>
    <col min="7178" max="7178" width="10" style="3"/>
    <col min="7179" max="7179" width="9.08203125" style="3" customWidth="1"/>
    <col min="7180" max="7180" width="10.5" style="3" bestFit="1" customWidth="1"/>
    <col min="7181" max="7416" width="10" style="3"/>
    <col min="7417" max="7417" width="14.5" style="3" customWidth="1"/>
    <col min="7418" max="7418" width="9.58203125" style="3" customWidth="1"/>
    <col min="7419" max="7419" width="6.08203125" style="3" bestFit="1" customWidth="1"/>
    <col min="7420" max="7420" width="7.58203125" style="3" bestFit="1" customWidth="1"/>
    <col min="7421" max="7421" width="5.58203125" style="3" customWidth="1"/>
    <col min="7422" max="7422" width="6.58203125" style="3" bestFit="1" customWidth="1"/>
    <col min="7423" max="7423" width="7.58203125" style="3" bestFit="1" customWidth="1"/>
    <col min="7424" max="7424" width="11.08203125" style="3" bestFit="1" customWidth="1"/>
    <col min="7425" max="7425" width="5.58203125" style="3" customWidth="1"/>
    <col min="7426" max="7426" width="7.58203125" style="3" bestFit="1" customWidth="1"/>
    <col min="7427" max="7427" width="10.5" style="3" bestFit="1" customWidth="1"/>
    <col min="7428" max="7428" width="6.5" style="3" customWidth="1"/>
    <col min="7429" max="7430" width="8" style="3" bestFit="1" customWidth="1"/>
    <col min="7431" max="7431" width="8.08203125" style="3" customWidth="1"/>
    <col min="7432" max="7432" width="10.58203125" style="3" bestFit="1" customWidth="1"/>
    <col min="7433" max="7433" width="7.5" style="3" customWidth="1"/>
    <col min="7434" max="7434" width="10" style="3"/>
    <col min="7435" max="7435" width="9.08203125" style="3" customWidth="1"/>
    <col min="7436" max="7436" width="10.5" style="3" bestFit="1" customWidth="1"/>
    <col min="7437" max="7672" width="10" style="3"/>
    <col min="7673" max="7673" width="14.5" style="3" customWidth="1"/>
    <col min="7674" max="7674" width="9.58203125" style="3" customWidth="1"/>
    <col min="7675" max="7675" width="6.08203125" style="3" bestFit="1" customWidth="1"/>
    <col min="7676" max="7676" width="7.58203125" style="3" bestFit="1" customWidth="1"/>
    <col min="7677" max="7677" width="5.58203125" style="3" customWidth="1"/>
    <col min="7678" max="7678" width="6.58203125" style="3" bestFit="1" customWidth="1"/>
    <col min="7679" max="7679" width="7.58203125" style="3" bestFit="1" customWidth="1"/>
    <col min="7680" max="7680" width="11.08203125" style="3" bestFit="1" customWidth="1"/>
    <col min="7681" max="7681" width="5.58203125" style="3" customWidth="1"/>
    <col min="7682" max="7682" width="7.58203125" style="3" bestFit="1" customWidth="1"/>
    <col min="7683" max="7683" width="10.5" style="3" bestFit="1" customWidth="1"/>
    <col min="7684" max="7684" width="6.5" style="3" customWidth="1"/>
    <col min="7685" max="7686" width="8" style="3" bestFit="1" customWidth="1"/>
    <col min="7687" max="7687" width="8.08203125" style="3" customWidth="1"/>
    <col min="7688" max="7688" width="10.58203125" style="3" bestFit="1" customWidth="1"/>
    <col min="7689" max="7689" width="7.5" style="3" customWidth="1"/>
    <col min="7690" max="7690" width="10" style="3"/>
    <col min="7691" max="7691" width="9.08203125" style="3" customWidth="1"/>
    <col min="7692" max="7692" width="10.5" style="3" bestFit="1" customWidth="1"/>
    <col min="7693" max="7928" width="10" style="3"/>
    <col min="7929" max="7929" width="14.5" style="3" customWidth="1"/>
    <col min="7930" max="7930" width="9.58203125" style="3" customWidth="1"/>
    <col min="7931" max="7931" width="6.08203125" style="3" bestFit="1" customWidth="1"/>
    <col min="7932" max="7932" width="7.58203125" style="3" bestFit="1" customWidth="1"/>
    <col min="7933" max="7933" width="5.58203125" style="3" customWidth="1"/>
    <col min="7934" max="7934" width="6.58203125" style="3" bestFit="1" customWidth="1"/>
    <col min="7935" max="7935" width="7.58203125" style="3" bestFit="1" customWidth="1"/>
    <col min="7936" max="7936" width="11.08203125" style="3" bestFit="1" customWidth="1"/>
    <col min="7937" max="7937" width="5.58203125" style="3" customWidth="1"/>
    <col min="7938" max="7938" width="7.58203125" style="3" bestFit="1" customWidth="1"/>
    <col min="7939" max="7939" width="10.5" style="3" bestFit="1" customWidth="1"/>
    <col min="7940" max="7940" width="6.5" style="3" customWidth="1"/>
    <col min="7941" max="7942" width="8" style="3" bestFit="1" customWidth="1"/>
    <col min="7943" max="7943" width="8.08203125" style="3" customWidth="1"/>
    <col min="7944" max="7944" width="10.58203125" style="3" bestFit="1" customWidth="1"/>
    <col min="7945" max="7945" width="7.5" style="3" customWidth="1"/>
    <col min="7946" max="7946" width="10" style="3"/>
    <col min="7947" max="7947" width="9.08203125" style="3" customWidth="1"/>
    <col min="7948" max="7948" width="10.5" style="3" bestFit="1" customWidth="1"/>
    <col min="7949" max="8184" width="10" style="3"/>
    <col min="8185" max="8185" width="14.5" style="3" customWidth="1"/>
    <col min="8186" max="8186" width="9.58203125" style="3" customWidth="1"/>
    <col min="8187" max="8187" width="6.08203125" style="3" bestFit="1" customWidth="1"/>
    <col min="8188" max="8188" width="7.58203125" style="3" bestFit="1" customWidth="1"/>
    <col min="8189" max="8189" width="5.58203125" style="3" customWidth="1"/>
    <col min="8190" max="8190" width="6.58203125" style="3" bestFit="1" customWidth="1"/>
    <col min="8191" max="8191" width="7.58203125" style="3" bestFit="1" customWidth="1"/>
    <col min="8192" max="8192" width="11.08203125" style="3" bestFit="1" customWidth="1"/>
    <col min="8193" max="8193" width="5.58203125" style="3" customWidth="1"/>
    <col min="8194" max="8194" width="7.58203125" style="3" bestFit="1" customWidth="1"/>
    <col min="8195" max="8195" width="10.5" style="3" bestFit="1" customWidth="1"/>
    <col min="8196" max="8196" width="6.5" style="3" customWidth="1"/>
    <col min="8197" max="8198" width="8" style="3" bestFit="1" customWidth="1"/>
    <col min="8199" max="8199" width="8.08203125" style="3" customWidth="1"/>
    <col min="8200" max="8200" width="10.58203125" style="3" bestFit="1" customWidth="1"/>
    <col min="8201" max="8201" width="7.5" style="3" customWidth="1"/>
    <col min="8202" max="8202" width="10" style="3"/>
    <col min="8203" max="8203" width="9.08203125" style="3" customWidth="1"/>
    <col min="8204" max="8204" width="10.5" style="3" bestFit="1" customWidth="1"/>
    <col min="8205" max="8440" width="10" style="3"/>
    <col min="8441" max="8441" width="14.5" style="3" customWidth="1"/>
    <col min="8442" max="8442" width="9.58203125" style="3" customWidth="1"/>
    <col min="8443" max="8443" width="6.08203125" style="3" bestFit="1" customWidth="1"/>
    <col min="8444" max="8444" width="7.58203125" style="3" bestFit="1" customWidth="1"/>
    <col min="8445" max="8445" width="5.58203125" style="3" customWidth="1"/>
    <col min="8446" max="8446" width="6.58203125" style="3" bestFit="1" customWidth="1"/>
    <col min="8447" max="8447" width="7.58203125" style="3" bestFit="1" customWidth="1"/>
    <col min="8448" max="8448" width="11.08203125" style="3" bestFit="1" customWidth="1"/>
    <col min="8449" max="8449" width="5.58203125" style="3" customWidth="1"/>
    <col min="8450" max="8450" width="7.58203125" style="3" bestFit="1" customWidth="1"/>
    <col min="8451" max="8451" width="10.5" style="3" bestFit="1" customWidth="1"/>
    <col min="8452" max="8452" width="6.5" style="3" customWidth="1"/>
    <col min="8453" max="8454" width="8" style="3" bestFit="1" customWidth="1"/>
    <col min="8455" max="8455" width="8.08203125" style="3" customWidth="1"/>
    <col min="8456" max="8456" width="10.58203125" style="3" bestFit="1" customWidth="1"/>
    <col min="8457" max="8457" width="7.5" style="3" customWidth="1"/>
    <col min="8458" max="8458" width="10" style="3"/>
    <col min="8459" max="8459" width="9.08203125" style="3" customWidth="1"/>
    <col min="8460" max="8460" width="10.5" style="3" bestFit="1" customWidth="1"/>
    <col min="8461" max="8696" width="10" style="3"/>
    <col min="8697" max="8697" width="14.5" style="3" customWidth="1"/>
    <col min="8698" max="8698" width="9.58203125" style="3" customWidth="1"/>
    <col min="8699" max="8699" width="6.08203125" style="3" bestFit="1" customWidth="1"/>
    <col min="8700" max="8700" width="7.58203125" style="3" bestFit="1" customWidth="1"/>
    <col min="8701" max="8701" width="5.58203125" style="3" customWidth="1"/>
    <col min="8702" max="8702" width="6.58203125" style="3" bestFit="1" customWidth="1"/>
    <col min="8703" max="8703" width="7.58203125" style="3" bestFit="1" customWidth="1"/>
    <col min="8704" max="8704" width="11.08203125" style="3" bestFit="1" customWidth="1"/>
    <col min="8705" max="8705" width="5.58203125" style="3" customWidth="1"/>
    <col min="8706" max="8706" width="7.58203125" style="3" bestFit="1" customWidth="1"/>
    <col min="8707" max="8707" width="10.5" style="3" bestFit="1" customWidth="1"/>
    <col min="8708" max="8708" width="6.5" style="3" customWidth="1"/>
    <col min="8709" max="8710" width="8" style="3" bestFit="1" customWidth="1"/>
    <col min="8711" max="8711" width="8.08203125" style="3" customWidth="1"/>
    <col min="8712" max="8712" width="10.58203125" style="3" bestFit="1" customWidth="1"/>
    <col min="8713" max="8713" width="7.5" style="3" customWidth="1"/>
    <col min="8714" max="8714" width="10" style="3"/>
    <col min="8715" max="8715" width="9.08203125" style="3" customWidth="1"/>
    <col min="8716" max="8716" width="10.5" style="3" bestFit="1" customWidth="1"/>
    <col min="8717" max="8952" width="10" style="3"/>
    <col min="8953" max="8953" width="14.5" style="3" customWidth="1"/>
    <col min="8954" max="8954" width="9.58203125" style="3" customWidth="1"/>
    <col min="8955" max="8955" width="6.08203125" style="3" bestFit="1" customWidth="1"/>
    <col min="8956" max="8956" width="7.58203125" style="3" bestFit="1" customWidth="1"/>
    <col min="8957" max="8957" width="5.58203125" style="3" customWidth="1"/>
    <col min="8958" max="8958" width="6.58203125" style="3" bestFit="1" customWidth="1"/>
    <col min="8959" max="8959" width="7.58203125" style="3" bestFit="1" customWidth="1"/>
    <col min="8960" max="8960" width="11.08203125" style="3" bestFit="1" customWidth="1"/>
    <col min="8961" max="8961" width="5.58203125" style="3" customWidth="1"/>
    <col min="8962" max="8962" width="7.58203125" style="3" bestFit="1" customWidth="1"/>
    <col min="8963" max="8963" width="10.5" style="3" bestFit="1" customWidth="1"/>
    <col min="8964" max="8964" width="6.5" style="3" customWidth="1"/>
    <col min="8965" max="8966" width="8" style="3" bestFit="1" customWidth="1"/>
    <col min="8967" max="8967" width="8.08203125" style="3" customWidth="1"/>
    <col min="8968" max="8968" width="10.58203125" style="3" bestFit="1" customWidth="1"/>
    <col min="8969" max="8969" width="7.5" style="3" customWidth="1"/>
    <col min="8970" max="8970" width="10" style="3"/>
    <col min="8971" max="8971" width="9.08203125" style="3" customWidth="1"/>
    <col min="8972" max="8972" width="10.5" style="3" bestFit="1" customWidth="1"/>
    <col min="8973" max="9208" width="10" style="3"/>
    <col min="9209" max="9209" width="14.5" style="3" customWidth="1"/>
    <col min="9210" max="9210" width="9.58203125" style="3" customWidth="1"/>
    <col min="9211" max="9211" width="6.08203125" style="3" bestFit="1" customWidth="1"/>
    <col min="9212" max="9212" width="7.58203125" style="3" bestFit="1" customWidth="1"/>
    <col min="9213" max="9213" width="5.58203125" style="3" customWidth="1"/>
    <col min="9214" max="9214" width="6.58203125" style="3" bestFit="1" customWidth="1"/>
    <col min="9215" max="9215" width="7.58203125" style="3" bestFit="1" customWidth="1"/>
    <col min="9216" max="9216" width="11.08203125" style="3" bestFit="1" customWidth="1"/>
    <col min="9217" max="9217" width="5.58203125" style="3" customWidth="1"/>
    <col min="9218" max="9218" width="7.58203125" style="3" bestFit="1" customWidth="1"/>
    <col min="9219" max="9219" width="10.5" style="3" bestFit="1" customWidth="1"/>
    <col min="9220" max="9220" width="6.5" style="3" customWidth="1"/>
    <col min="9221" max="9222" width="8" style="3" bestFit="1" customWidth="1"/>
    <col min="9223" max="9223" width="8.08203125" style="3" customWidth="1"/>
    <col min="9224" max="9224" width="10.58203125" style="3" bestFit="1" customWidth="1"/>
    <col min="9225" max="9225" width="7.5" style="3" customWidth="1"/>
    <col min="9226" max="9226" width="10" style="3"/>
    <col min="9227" max="9227" width="9.08203125" style="3" customWidth="1"/>
    <col min="9228" max="9228" width="10.5" style="3" bestFit="1" customWidth="1"/>
    <col min="9229" max="9464" width="10" style="3"/>
    <col min="9465" max="9465" width="14.5" style="3" customWidth="1"/>
    <col min="9466" max="9466" width="9.58203125" style="3" customWidth="1"/>
    <col min="9467" max="9467" width="6.08203125" style="3" bestFit="1" customWidth="1"/>
    <col min="9468" max="9468" width="7.58203125" style="3" bestFit="1" customWidth="1"/>
    <col min="9469" max="9469" width="5.58203125" style="3" customWidth="1"/>
    <col min="9470" max="9470" width="6.58203125" style="3" bestFit="1" customWidth="1"/>
    <col min="9471" max="9471" width="7.58203125" style="3" bestFit="1" customWidth="1"/>
    <col min="9472" max="9472" width="11.08203125" style="3" bestFit="1" customWidth="1"/>
    <col min="9473" max="9473" width="5.58203125" style="3" customWidth="1"/>
    <col min="9474" max="9474" width="7.58203125" style="3" bestFit="1" customWidth="1"/>
    <col min="9475" max="9475" width="10.5" style="3" bestFit="1" customWidth="1"/>
    <col min="9476" max="9476" width="6.5" style="3" customWidth="1"/>
    <col min="9477" max="9478" width="8" style="3" bestFit="1" customWidth="1"/>
    <col min="9479" max="9479" width="8.08203125" style="3" customWidth="1"/>
    <col min="9480" max="9480" width="10.58203125" style="3" bestFit="1" customWidth="1"/>
    <col min="9481" max="9481" width="7.5" style="3" customWidth="1"/>
    <col min="9482" max="9482" width="10" style="3"/>
    <col min="9483" max="9483" width="9.08203125" style="3" customWidth="1"/>
    <col min="9484" max="9484" width="10.5" style="3" bestFit="1" customWidth="1"/>
    <col min="9485" max="9720" width="10" style="3"/>
    <col min="9721" max="9721" width="14.5" style="3" customWidth="1"/>
    <col min="9722" max="9722" width="9.58203125" style="3" customWidth="1"/>
    <col min="9723" max="9723" width="6.08203125" style="3" bestFit="1" customWidth="1"/>
    <col min="9724" max="9724" width="7.58203125" style="3" bestFit="1" customWidth="1"/>
    <col min="9725" max="9725" width="5.58203125" style="3" customWidth="1"/>
    <col min="9726" max="9726" width="6.58203125" style="3" bestFit="1" customWidth="1"/>
    <col min="9727" max="9727" width="7.58203125" style="3" bestFit="1" customWidth="1"/>
    <col min="9728" max="9728" width="11.08203125" style="3" bestFit="1" customWidth="1"/>
    <col min="9729" max="9729" width="5.58203125" style="3" customWidth="1"/>
    <col min="9730" max="9730" width="7.58203125" style="3" bestFit="1" customWidth="1"/>
    <col min="9731" max="9731" width="10.5" style="3" bestFit="1" customWidth="1"/>
    <col min="9732" max="9732" width="6.5" style="3" customWidth="1"/>
    <col min="9733" max="9734" width="8" style="3" bestFit="1" customWidth="1"/>
    <col min="9735" max="9735" width="8.08203125" style="3" customWidth="1"/>
    <col min="9736" max="9736" width="10.58203125" style="3" bestFit="1" customWidth="1"/>
    <col min="9737" max="9737" width="7.5" style="3" customWidth="1"/>
    <col min="9738" max="9738" width="10" style="3"/>
    <col min="9739" max="9739" width="9.08203125" style="3" customWidth="1"/>
    <col min="9740" max="9740" width="10.5" style="3" bestFit="1" customWidth="1"/>
    <col min="9741" max="9976" width="10" style="3"/>
    <col min="9977" max="9977" width="14.5" style="3" customWidth="1"/>
    <col min="9978" max="9978" width="9.58203125" style="3" customWidth="1"/>
    <col min="9979" max="9979" width="6.08203125" style="3" bestFit="1" customWidth="1"/>
    <col min="9980" max="9980" width="7.58203125" style="3" bestFit="1" customWidth="1"/>
    <col min="9981" max="9981" width="5.58203125" style="3" customWidth="1"/>
    <col min="9982" max="9982" width="6.58203125" style="3" bestFit="1" customWidth="1"/>
    <col min="9983" max="9983" width="7.58203125" style="3" bestFit="1" customWidth="1"/>
    <col min="9984" max="9984" width="11.08203125" style="3" bestFit="1" customWidth="1"/>
    <col min="9985" max="9985" width="5.58203125" style="3" customWidth="1"/>
    <col min="9986" max="9986" width="7.58203125" style="3" bestFit="1" customWidth="1"/>
    <col min="9987" max="9987" width="10.5" style="3" bestFit="1" customWidth="1"/>
    <col min="9988" max="9988" width="6.5" style="3" customWidth="1"/>
    <col min="9989" max="9990" width="8" style="3" bestFit="1" customWidth="1"/>
    <col min="9991" max="9991" width="8.08203125" style="3" customWidth="1"/>
    <col min="9992" max="9992" width="10.58203125" style="3" bestFit="1" customWidth="1"/>
    <col min="9993" max="9993" width="7.5" style="3" customWidth="1"/>
    <col min="9994" max="9994" width="10" style="3"/>
    <col min="9995" max="9995" width="9.08203125" style="3" customWidth="1"/>
    <col min="9996" max="9996" width="10.5" style="3" bestFit="1" customWidth="1"/>
    <col min="9997" max="10232" width="10" style="3"/>
    <col min="10233" max="10233" width="14.5" style="3" customWidth="1"/>
    <col min="10234" max="10234" width="9.58203125" style="3" customWidth="1"/>
    <col min="10235" max="10235" width="6.08203125" style="3" bestFit="1" customWidth="1"/>
    <col min="10236" max="10236" width="7.58203125" style="3" bestFit="1" customWidth="1"/>
    <col min="10237" max="10237" width="5.58203125" style="3" customWidth="1"/>
    <col min="10238" max="10238" width="6.58203125" style="3" bestFit="1" customWidth="1"/>
    <col min="10239" max="10239" width="7.58203125" style="3" bestFit="1" customWidth="1"/>
    <col min="10240" max="10240" width="11.08203125" style="3" bestFit="1" customWidth="1"/>
    <col min="10241" max="10241" width="5.58203125" style="3" customWidth="1"/>
    <col min="10242" max="10242" width="7.58203125" style="3" bestFit="1" customWidth="1"/>
    <col min="10243" max="10243" width="10.5" style="3" bestFit="1" customWidth="1"/>
    <col min="10244" max="10244" width="6.5" style="3" customWidth="1"/>
    <col min="10245" max="10246" width="8" style="3" bestFit="1" customWidth="1"/>
    <col min="10247" max="10247" width="8.08203125" style="3" customWidth="1"/>
    <col min="10248" max="10248" width="10.58203125" style="3" bestFit="1" customWidth="1"/>
    <col min="10249" max="10249" width="7.5" style="3" customWidth="1"/>
    <col min="10250" max="10250" width="10" style="3"/>
    <col min="10251" max="10251" width="9.08203125" style="3" customWidth="1"/>
    <col min="10252" max="10252" width="10.5" style="3" bestFit="1" customWidth="1"/>
    <col min="10253" max="10488" width="10" style="3"/>
    <col min="10489" max="10489" width="14.5" style="3" customWidth="1"/>
    <col min="10490" max="10490" width="9.58203125" style="3" customWidth="1"/>
    <col min="10491" max="10491" width="6.08203125" style="3" bestFit="1" customWidth="1"/>
    <col min="10492" max="10492" width="7.58203125" style="3" bestFit="1" customWidth="1"/>
    <col min="10493" max="10493" width="5.58203125" style="3" customWidth="1"/>
    <col min="10494" max="10494" width="6.58203125" style="3" bestFit="1" customWidth="1"/>
    <col min="10495" max="10495" width="7.58203125" style="3" bestFit="1" customWidth="1"/>
    <col min="10496" max="10496" width="11.08203125" style="3" bestFit="1" customWidth="1"/>
    <col min="10497" max="10497" width="5.58203125" style="3" customWidth="1"/>
    <col min="10498" max="10498" width="7.58203125" style="3" bestFit="1" customWidth="1"/>
    <col min="10499" max="10499" width="10.5" style="3" bestFit="1" customWidth="1"/>
    <col min="10500" max="10500" width="6.5" style="3" customWidth="1"/>
    <col min="10501" max="10502" width="8" style="3" bestFit="1" customWidth="1"/>
    <col min="10503" max="10503" width="8.08203125" style="3" customWidth="1"/>
    <col min="10504" max="10504" width="10.58203125" style="3" bestFit="1" customWidth="1"/>
    <col min="10505" max="10505" width="7.5" style="3" customWidth="1"/>
    <col min="10506" max="10506" width="10" style="3"/>
    <col min="10507" max="10507" width="9.08203125" style="3" customWidth="1"/>
    <col min="10508" max="10508" width="10.5" style="3" bestFit="1" customWidth="1"/>
    <col min="10509" max="10744" width="10" style="3"/>
    <col min="10745" max="10745" width="14.5" style="3" customWidth="1"/>
    <col min="10746" max="10746" width="9.58203125" style="3" customWidth="1"/>
    <col min="10747" max="10747" width="6.08203125" style="3" bestFit="1" customWidth="1"/>
    <col min="10748" max="10748" width="7.58203125" style="3" bestFit="1" customWidth="1"/>
    <col min="10749" max="10749" width="5.58203125" style="3" customWidth="1"/>
    <col min="10750" max="10750" width="6.58203125" style="3" bestFit="1" customWidth="1"/>
    <col min="10751" max="10751" width="7.58203125" style="3" bestFit="1" customWidth="1"/>
    <col min="10752" max="10752" width="11.08203125" style="3" bestFit="1" customWidth="1"/>
    <col min="10753" max="10753" width="5.58203125" style="3" customWidth="1"/>
    <col min="10754" max="10754" width="7.58203125" style="3" bestFit="1" customWidth="1"/>
    <col min="10755" max="10755" width="10.5" style="3" bestFit="1" customWidth="1"/>
    <col min="10756" max="10756" width="6.5" style="3" customWidth="1"/>
    <col min="10757" max="10758" width="8" style="3" bestFit="1" customWidth="1"/>
    <col min="10759" max="10759" width="8.08203125" style="3" customWidth="1"/>
    <col min="10760" max="10760" width="10.58203125" style="3" bestFit="1" customWidth="1"/>
    <col min="10761" max="10761" width="7.5" style="3" customWidth="1"/>
    <col min="10762" max="10762" width="10" style="3"/>
    <col min="10763" max="10763" width="9.08203125" style="3" customWidth="1"/>
    <col min="10764" max="10764" width="10.5" style="3" bestFit="1" customWidth="1"/>
    <col min="10765" max="11000" width="10" style="3"/>
    <col min="11001" max="11001" width="14.5" style="3" customWidth="1"/>
    <col min="11002" max="11002" width="9.58203125" style="3" customWidth="1"/>
    <col min="11003" max="11003" width="6.08203125" style="3" bestFit="1" customWidth="1"/>
    <col min="11004" max="11004" width="7.58203125" style="3" bestFit="1" customWidth="1"/>
    <col min="11005" max="11005" width="5.58203125" style="3" customWidth="1"/>
    <col min="11006" max="11006" width="6.58203125" style="3" bestFit="1" customWidth="1"/>
    <col min="11007" max="11007" width="7.58203125" style="3" bestFit="1" customWidth="1"/>
    <col min="11008" max="11008" width="11.08203125" style="3" bestFit="1" customWidth="1"/>
    <col min="11009" max="11009" width="5.58203125" style="3" customWidth="1"/>
    <col min="11010" max="11010" width="7.58203125" style="3" bestFit="1" customWidth="1"/>
    <col min="11011" max="11011" width="10.5" style="3" bestFit="1" customWidth="1"/>
    <col min="11012" max="11012" width="6.5" style="3" customWidth="1"/>
    <col min="11013" max="11014" width="8" style="3" bestFit="1" customWidth="1"/>
    <col min="11015" max="11015" width="8.08203125" style="3" customWidth="1"/>
    <col min="11016" max="11016" width="10.58203125" style="3" bestFit="1" customWidth="1"/>
    <col min="11017" max="11017" width="7.5" style="3" customWidth="1"/>
    <col min="11018" max="11018" width="10" style="3"/>
    <col min="11019" max="11019" width="9.08203125" style="3" customWidth="1"/>
    <col min="11020" max="11020" width="10.5" style="3" bestFit="1" customWidth="1"/>
    <col min="11021" max="11256" width="10" style="3"/>
    <col min="11257" max="11257" width="14.5" style="3" customWidth="1"/>
    <col min="11258" max="11258" width="9.58203125" style="3" customWidth="1"/>
    <col min="11259" max="11259" width="6.08203125" style="3" bestFit="1" customWidth="1"/>
    <col min="11260" max="11260" width="7.58203125" style="3" bestFit="1" customWidth="1"/>
    <col min="11261" max="11261" width="5.58203125" style="3" customWidth="1"/>
    <col min="11262" max="11262" width="6.58203125" style="3" bestFit="1" customWidth="1"/>
    <col min="11263" max="11263" width="7.58203125" style="3" bestFit="1" customWidth="1"/>
    <col min="11264" max="11264" width="11.08203125" style="3" bestFit="1" customWidth="1"/>
    <col min="11265" max="11265" width="5.58203125" style="3" customWidth="1"/>
    <col min="11266" max="11266" width="7.58203125" style="3" bestFit="1" customWidth="1"/>
    <col min="11267" max="11267" width="10.5" style="3" bestFit="1" customWidth="1"/>
    <col min="11268" max="11268" width="6.5" style="3" customWidth="1"/>
    <col min="11269" max="11270" width="8" style="3" bestFit="1" customWidth="1"/>
    <col min="11271" max="11271" width="8.08203125" style="3" customWidth="1"/>
    <col min="11272" max="11272" width="10.58203125" style="3" bestFit="1" customWidth="1"/>
    <col min="11273" max="11273" width="7.5" style="3" customWidth="1"/>
    <col min="11274" max="11274" width="10" style="3"/>
    <col min="11275" max="11275" width="9.08203125" style="3" customWidth="1"/>
    <col min="11276" max="11276" width="10.5" style="3" bestFit="1" customWidth="1"/>
    <col min="11277" max="11512" width="10" style="3"/>
    <col min="11513" max="11513" width="14.5" style="3" customWidth="1"/>
    <col min="11514" max="11514" width="9.58203125" style="3" customWidth="1"/>
    <col min="11515" max="11515" width="6.08203125" style="3" bestFit="1" customWidth="1"/>
    <col min="11516" max="11516" width="7.58203125" style="3" bestFit="1" customWidth="1"/>
    <col min="11517" max="11517" width="5.58203125" style="3" customWidth="1"/>
    <col min="11518" max="11518" width="6.58203125" style="3" bestFit="1" customWidth="1"/>
    <col min="11519" max="11519" width="7.58203125" style="3" bestFit="1" customWidth="1"/>
    <col min="11520" max="11520" width="11.08203125" style="3" bestFit="1" customWidth="1"/>
    <col min="11521" max="11521" width="5.58203125" style="3" customWidth="1"/>
    <col min="11522" max="11522" width="7.58203125" style="3" bestFit="1" customWidth="1"/>
    <col min="11523" max="11523" width="10.5" style="3" bestFit="1" customWidth="1"/>
    <col min="11524" max="11524" width="6.5" style="3" customWidth="1"/>
    <col min="11525" max="11526" width="8" style="3" bestFit="1" customWidth="1"/>
    <col min="11527" max="11527" width="8.08203125" style="3" customWidth="1"/>
    <col min="11528" max="11528" width="10.58203125" style="3" bestFit="1" customWidth="1"/>
    <col min="11529" max="11529" width="7.5" style="3" customWidth="1"/>
    <col min="11530" max="11530" width="10" style="3"/>
    <col min="11531" max="11531" width="9.08203125" style="3" customWidth="1"/>
    <col min="11532" max="11532" width="10.5" style="3" bestFit="1" customWidth="1"/>
    <col min="11533" max="11768" width="10" style="3"/>
    <col min="11769" max="11769" width="14.5" style="3" customWidth="1"/>
    <col min="11770" max="11770" width="9.58203125" style="3" customWidth="1"/>
    <col min="11771" max="11771" width="6.08203125" style="3" bestFit="1" customWidth="1"/>
    <col min="11772" max="11772" width="7.58203125" style="3" bestFit="1" customWidth="1"/>
    <col min="11773" max="11773" width="5.58203125" style="3" customWidth="1"/>
    <col min="11774" max="11774" width="6.58203125" style="3" bestFit="1" customWidth="1"/>
    <col min="11775" max="11775" width="7.58203125" style="3" bestFit="1" customWidth="1"/>
    <col min="11776" max="11776" width="11.08203125" style="3" bestFit="1" customWidth="1"/>
    <col min="11777" max="11777" width="5.58203125" style="3" customWidth="1"/>
    <col min="11778" max="11778" width="7.58203125" style="3" bestFit="1" customWidth="1"/>
    <col min="11779" max="11779" width="10.5" style="3" bestFit="1" customWidth="1"/>
    <col min="11780" max="11780" width="6.5" style="3" customWidth="1"/>
    <col min="11781" max="11782" width="8" style="3" bestFit="1" customWidth="1"/>
    <col min="11783" max="11783" width="8.08203125" style="3" customWidth="1"/>
    <col min="11784" max="11784" width="10.58203125" style="3" bestFit="1" customWidth="1"/>
    <col min="11785" max="11785" width="7.5" style="3" customWidth="1"/>
    <col min="11786" max="11786" width="10" style="3"/>
    <col min="11787" max="11787" width="9.08203125" style="3" customWidth="1"/>
    <col min="11788" max="11788" width="10.5" style="3" bestFit="1" customWidth="1"/>
    <col min="11789" max="12024" width="10" style="3"/>
    <col min="12025" max="12025" width="14.5" style="3" customWidth="1"/>
    <col min="12026" max="12026" width="9.58203125" style="3" customWidth="1"/>
    <col min="12027" max="12027" width="6.08203125" style="3" bestFit="1" customWidth="1"/>
    <col min="12028" max="12028" width="7.58203125" style="3" bestFit="1" customWidth="1"/>
    <col min="12029" max="12029" width="5.58203125" style="3" customWidth="1"/>
    <col min="12030" max="12030" width="6.58203125" style="3" bestFit="1" customWidth="1"/>
    <col min="12031" max="12031" width="7.58203125" style="3" bestFit="1" customWidth="1"/>
    <col min="12032" max="12032" width="11.08203125" style="3" bestFit="1" customWidth="1"/>
    <col min="12033" max="12033" width="5.58203125" style="3" customWidth="1"/>
    <col min="12034" max="12034" width="7.58203125" style="3" bestFit="1" customWidth="1"/>
    <col min="12035" max="12035" width="10.5" style="3" bestFit="1" customWidth="1"/>
    <col min="12036" max="12036" width="6.5" style="3" customWidth="1"/>
    <col min="12037" max="12038" width="8" style="3" bestFit="1" customWidth="1"/>
    <col min="12039" max="12039" width="8.08203125" style="3" customWidth="1"/>
    <col min="12040" max="12040" width="10.58203125" style="3" bestFit="1" customWidth="1"/>
    <col min="12041" max="12041" width="7.5" style="3" customWidth="1"/>
    <col min="12042" max="12042" width="10" style="3"/>
    <col min="12043" max="12043" width="9.08203125" style="3" customWidth="1"/>
    <col min="12044" max="12044" width="10.5" style="3" bestFit="1" customWidth="1"/>
    <col min="12045" max="12280" width="10" style="3"/>
    <col min="12281" max="12281" width="14.5" style="3" customWidth="1"/>
    <col min="12282" max="12282" width="9.58203125" style="3" customWidth="1"/>
    <col min="12283" max="12283" width="6.08203125" style="3" bestFit="1" customWidth="1"/>
    <col min="12284" max="12284" width="7.58203125" style="3" bestFit="1" customWidth="1"/>
    <col min="12285" max="12285" width="5.58203125" style="3" customWidth="1"/>
    <col min="12286" max="12286" width="6.58203125" style="3" bestFit="1" customWidth="1"/>
    <col min="12287" max="12287" width="7.58203125" style="3" bestFit="1" customWidth="1"/>
    <col min="12288" max="12288" width="11.08203125" style="3" bestFit="1" customWidth="1"/>
    <col min="12289" max="12289" width="5.58203125" style="3" customWidth="1"/>
    <col min="12290" max="12290" width="7.58203125" style="3" bestFit="1" customWidth="1"/>
    <col min="12291" max="12291" width="10.5" style="3" bestFit="1" customWidth="1"/>
    <col min="12292" max="12292" width="6.5" style="3" customWidth="1"/>
    <col min="12293" max="12294" width="8" style="3" bestFit="1" customWidth="1"/>
    <col min="12295" max="12295" width="8.08203125" style="3" customWidth="1"/>
    <col min="12296" max="12296" width="10.58203125" style="3" bestFit="1" customWidth="1"/>
    <col min="12297" max="12297" width="7.5" style="3" customWidth="1"/>
    <col min="12298" max="12298" width="10" style="3"/>
    <col min="12299" max="12299" width="9.08203125" style="3" customWidth="1"/>
    <col min="12300" max="12300" width="10.5" style="3" bestFit="1" customWidth="1"/>
    <col min="12301" max="12536" width="10" style="3"/>
    <col min="12537" max="12537" width="14.5" style="3" customWidth="1"/>
    <col min="12538" max="12538" width="9.58203125" style="3" customWidth="1"/>
    <col min="12539" max="12539" width="6.08203125" style="3" bestFit="1" customWidth="1"/>
    <col min="12540" max="12540" width="7.58203125" style="3" bestFit="1" customWidth="1"/>
    <col min="12541" max="12541" width="5.58203125" style="3" customWidth="1"/>
    <col min="12542" max="12542" width="6.58203125" style="3" bestFit="1" customWidth="1"/>
    <col min="12543" max="12543" width="7.58203125" style="3" bestFit="1" customWidth="1"/>
    <col min="12544" max="12544" width="11.08203125" style="3" bestFit="1" customWidth="1"/>
    <col min="12545" max="12545" width="5.58203125" style="3" customWidth="1"/>
    <col min="12546" max="12546" width="7.58203125" style="3" bestFit="1" customWidth="1"/>
    <col min="12547" max="12547" width="10.5" style="3" bestFit="1" customWidth="1"/>
    <col min="12548" max="12548" width="6.5" style="3" customWidth="1"/>
    <col min="12549" max="12550" width="8" style="3" bestFit="1" customWidth="1"/>
    <col min="12551" max="12551" width="8.08203125" style="3" customWidth="1"/>
    <col min="12552" max="12552" width="10.58203125" style="3" bestFit="1" customWidth="1"/>
    <col min="12553" max="12553" width="7.5" style="3" customWidth="1"/>
    <col min="12554" max="12554" width="10" style="3"/>
    <col min="12555" max="12555" width="9.08203125" style="3" customWidth="1"/>
    <col min="12556" max="12556" width="10.5" style="3" bestFit="1" customWidth="1"/>
    <col min="12557" max="12792" width="10" style="3"/>
    <col min="12793" max="12793" width="14.5" style="3" customWidth="1"/>
    <col min="12794" max="12794" width="9.58203125" style="3" customWidth="1"/>
    <col min="12795" max="12795" width="6.08203125" style="3" bestFit="1" customWidth="1"/>
    <col min="12796" max="12796" width="7.58203125" style="3" bestFit="1" customWidth="1"/>
    <col min="12797" max="12797" width="5.58203125" style="3" customWidth="1"/>
    <col min="12798" max="12798" width="6.58203125" style="3" bestFit="1" customWidth="1"/>
    <col min="12799" max="12799" width="7.58203125" style="3" bestFit="1" customWidth="1"/>
    <col min="12800" max="12800" width="11.08203125" style="3" bestFit="1" customWidth="1"/>
    <col min="12801" max="12801" width="5.58203125" style="3" customWidth="1"/>
    <col min="12802" max="12802" width="7.58203125" style="3" bestFit="1" customWidth="1"/>
    <col min="12803" max="12803" width="10.5" style="3" bestFit="1" customWidth="1"/>
    <col min="12804" max="12804" width="6.5" style="3" customWidth="1"/>
    <col min="12805" max="12806" width="8" style="3" bestFit="1" customWidth="1"/>
    <col min="12807" max="12807" width="8.08203125" style="3" customWidth="1"/>
    <col min="12808" max="12808" width="10.58203125" style="3" bestFit="1" customWidth="1"/>
    <col min="12809" max="12809" width="7.5" style="3" customWidth="1"/>
    <col min="12810" max="12810" width="10" style="3"/>
    <col min="12811" max="12811" width="9.08203125" style="3" customWidth="1"/>
    <col min="12812" max="12812" width="10.5" style="3" bestFit="1" customWidth="1"/>
    <col min="12813" max="13048" width="10" style="3"/>
    <col min="13049" max="13049" width="14.5" style="3" customWidth="1"/>
    <col min="13050" max="13050" width="9.58203125" style="3" customWidth="1"/>
    <col min="13051" max="13051" width="6.08203125" style="3" bestFit="1" customWidth="1"/>
    <col min="13052" max="13052" width="7.58203125" style="3" bestFit="1" customWidth="1"/>
    <col min="13053" max="13053" width="5.58203125" style="3" customWidth="1"/>
    <col min="13054" max="13054" width="6.58203125" style="3" bestFit="1" customWidth="1"/>
    <col min="13055" max="13055" width="7.58203125" style="3" bestFit="1" customWidth="1"/>
    <col min="13056" max="13056" width="11.08203125" style="3" bestFit="1" customWidth="1"/>
    <col min="13057" max="13057" width="5.58203125" style="3" customWidth="1"/>
    <col min="13058" max="13058" width="7.58203125" style="3" bestFit="1" customWidth="1"/>
    <col min="13059" max="13059" width="10.5" style="3" bestFit="1" customWidth="1"/>
    <col min="13060" max="13060" width="6.5" style="3" customWidth="1"/>
    <col min="13061" max="13062" width="8" style="3" bestFit="1" customWidth="1"/>
    <col min="13063" max="13063" width="8.08203125" style="3" customWidth="1"/>
    <col min="13064" max="13064" width="10.58203125" style="3" bestFit="1" customWidth="1"/>
    <col min="13065" max="13065" width="7.5" style="3" customWidth="1"/>
    <col min="13066" max="13066" width="10" style="3"/>
    <col min="13067" max="13067" width="9.08203125" style="3" customWidth="1"/>
    <col min="13068" max="13068" width="10.5" style="3" bestFit="1" customWidth="1"/>
    <col min="13069" max="13304" width="10" style="3"/>
    <col min="13305" max="13305" width="14.5" style="3" customWidth="1"/>
    <col min="13306" max="13306" width="9.58203125" style="3" customWidth="1"/>
    <col min="13307" max="13307" width="6.08203125" style="3" bestFit="1" customWidth="1"/>
    <col min="13308" max="13308" width="7.58203125" style="3" bestFit="1" customWidth="1"/>
    <col min="13309" max="13309" width="5.58203125" style="3" customWidth="1"/>
    <col min="13310" max="13310" width="6.58203125" style="3" bestFit="1" customWidth="1"/>
    <col min="13311" max="13311" width="7.58203125" style="3" bestFit="1" customWidth="1"/>
    <col min="13312" max="13312" width="11.08203125" style="3" bestFit="1" customWidth="1"/>
    <col min="13313" max="13313" width="5.58203125" style="3" customWidth="1"/>
    <col min="13314" max="13314" width="7.58203125" style="3" bestFit="1" customWidth="1"/>
    <col min="13315" max="13315" width="10.5" style="3" bestFit="1" customWidth="1"/>
    <col min="13316" max="13316" width="6.5" style="3" customWidth="1"/>
    <col min="13317" max="13318" width="8" style="3" bestFit="1" customWidth="1"/>
    <col min="13319" max="13319" width="8.08203125" style="3" customWidth="1"/>
    <col min="13320" max="13320" width="10.58203125" style="3" bestFit="1" customWidth="1"/>
    <col min="13321" max="13321" width="7.5" style="3" customWidth="1"/>
    <col min="13322" max="13322" width="10" style="3"/>
    <col min="13323" max="13323" width="9.08203125" style="3" customWidth="1"/>
    <col min="13324" max="13324" width="10.5" style="3" bestFit="1" customWidth="1"/>
    <col min="13325" max="13560" width="10" style="3"/>
    <col min="13561" max="13561" width="14.5" style="3" customWidth="1"/>
    <col min="13562" max="13562" width="9.58203125" style="3" customWidth="1"/>
    <col min="13563" max="13563" width="6.08203125" style="3" bestFit="1" customWidth="1"/>
    <col min="13564" max="13564" width="7.58203125" style="3" bestFit="1" customWidth="1"/>
    <col min="13565" max="13565" width="5.58203125" style="3" customWidth="1"/>
    <col min="13566" max="13566" width="6.58203125" style="3" bestFit="1" customWidth="1"/>
    <col min="13567" max="13567" width="7.58203125" style="3" bestFit="1" customWidth="1"/>
    <col min="13568" max="13568" width="11.08203125" style="3" bestFit="1" customWidth="1"/>
    <col min="13569" max="13569" width="5.58203125" style="3" customWidth="1"/>
    <col min="13570" max="13570" width="7.58203125" style="3" bestFit="1" customWidth="1"/>
    <col min="13571" max="13571" width="10.5" style="3" bestFit="1" customWidth="1"/>
    <col min="13572" max="13572" width="6.5" style="3" customWidth="1"/>
    <col min="13573" max="13574" width="8" style="3" bestFit="1" customWidth="1"/>
    <col min="13575" max="13575" width="8.08203125" style="3" customWidth="1"/>
    <col min="13576" max="13576" width="10.58203125" style="3" bestFit="1" customWidth="1"/>
    <col min="13577" max="13577" width="7.5" style="3" customWidth="1"/>
    <col min="13578" max="13578" width="10" style="3"/>
    <col min="13579" max="13579" width="9.08203125" style="3" customWidth="1"/>
    <col min="13580" max="13580" width="10.5" style="3" bestFit="1" customWidth="1"/>
    <col min="13581" max="13816" width="10" style="3"/>
    <col min="13817" max="13817" width="14.5" style="3" customWidth="1"/>
    <col min="13818" max="13818" width="9.58203125" style="3" customWidth="1"/>
    <col min="13819" max="13819" width="6.08203125" style="3" bestFit="1" customWidth="1"/>
    <col min="13820" max="13820" width="7.58203125" style="3" bestFit="1" customWidth="1"/>
    <col min="13821" max="13821" width="5.58203125" style="3" customWidth="1"/>
    <col min="13822" max="13822" width="6.58203125" style="3" bestFit="1" customWidth="1"/>
    <col min="13823" max="13823" width="7.58203125" style="3" bestFit="1" customWidth="1"/>
    <col min="13824" max="13824" width="11.08203125" style="3" bestFit="1" customWidth="1"/>
    <col min="13825" max="13825" width="5.58203125" style="3" customWidth="1"/>
    <col min="13826" max="13826" width="7.58203125" style="3" bestFit="1" customWidth="1"/>
    <col min="13827" max="13827" width="10.5" style="3" bestFit="1" customWidth="1"/>
    <col min="13828" max="13828" width="6.5" style="3" customWidth="1"/>
    <col min="13829" max="13830" width="8" style="3" bestFit="1" customWidth="1"/>
    <col min="13831" max="13831" width="8.08203125" style="3" customWidth="1"/>
    <col min="13832" max="13832" width="10.58203125" style="3" bestFit="1" customWidth="1"/>
    <col min="13833" max="13833" width="7.5" style="3" customWidth="1"/>
    <col min="13834" max="13834" width="10" style="3"/>
    <col min="13835" max="13835" width="9.08203125" style="3" customWidth="1"/>
    <col min="13836" max="13836" width="10.5" style="3" bestFit="1" customWidth="1"/>
    <col min="13837" max="14072" width="10" style="3"/>
    <col min="14073" max="14073" width="14.5" style="3" customWidth="1"/>
    <col min="14074" max="14074" width="9.58203125" style="3" customWidth="1"/>
    <col min="14075" max="14075" width="6.08203125" style="3" bestFit="1" customWidth="1"/>
    <col min="14076" max="14076" width="7.58203125" style="3" bestFit="1" customWidth="1"/>
    <col min="14077" max="14077" width="5.58203125" style="3" customWidth="1"/>
    <col min="14078" max="14078" width="6.58203125" style="3" bestFit="1" customWidth="1"/>
    <col min="14079" max="14079" width="7.58203125" style="3" bestFit="1" customWidth="1"/>
    <col min="14080" max="14080" width="11.08203125" style="3" bestFit="1" customWidth="1"/>
    <col min="14081" max="14081" width="5.58203125" style="3" customWidth="1"/>
    <col min="14082" max="14082" width="7.58203125" style="3" bestFit="1" customWidth="1"/>
    <col min="14083" max="14083" width="10.5" style="3" bestFit="1" customWidth="1"/>
    <col min="14084" max="14084" width="6.5" style="3" customWidth="1"/>
    <col min="14085" max="14086" width="8" style="3" bestFit="1" customWidth="1"/>
    <col min="14087" max="14087" width="8.08203125" style="3" customWidth="1"/>
    <col min="14088" max="14088" width="10.58203125" style="3" bestFit="1" customWidth="1"/>
    <col min="14089" max="14089" width="7.5" style="3" customWidth="1"/>
    <col min="14090" max="14090" width="10" style="3"/>
    <col min="14091" max="14091" width="9.08203125" style="3" customWidth="1"/>
    <col min="14092" max="14092" width="10.5" style="3" bestFit="1" customWidth="1"/>
    <col min="14093" max="14328" width="10" style="3"/>
    <col min="14329" max="14329" width="14.5" style="3" customWidth="1"/>
    <col min="14330" max="14330" width="9.58203125" style="3" customWidth="1"/>
    <col min="14331" max="14331" width="6.08203125" style="3" bestFit="1" customWidth="1"/>
    <col min="14332" max="14332" width="7.58203125" style="3" bestFit="1" customWidth="1"/>
    <col min="14333" max="14333" width="5.58203125" style="3" customWidth="1"/>
    <col min="14334" max="14334" width="6.58203125" style="3" bestFit="1" customWidth="1"/>
    <col min="14335" max="14335" width="7.58203125" style="3" bestFit="1" customWidth="1"/>
    <col min="14336" max="14336" width="11.08203125" style="3" bestFit="1" customWidth="1"/>
    <col min="14337" max="14337" width="5.58203125" style="3" customWidth="1"/>
    <col min="14338" max="14338" width="7.58203125" style="3" bestFit="1" customWidth="1"/>
    <col min="14339" max="14339" width="10.5" style="3" bestFit="1" customWidth="1"/>
    <col min="14340" max="14340" width="6.5" style="3" customWidth="1"/>
    <col min="14341" max="14342" width="8" style="3" bestFit="1" customWidth="1"/>
    <col min="14343" max="14343" width="8.08203125" style="3" customWidth="1"/>
    <col min="14344" max="14344" width="10.58203125" style="3" bestFit="1" customWidth="1"/>
    <col min="14345" max="14345" width="7.5" style="3" customWidth="1"/>
    <col min="14346" max="14346" width="10" style="3"/>
    <col min="14347" max="14347" width="9.08203125" style="3" customWidth="1"/>
    <col min="14348" max="14348" width="10.5" style="3" bestFit="1" customWidth="1"/>
    <col min="14349" max="14584" width="10" style="3"/>
    <col min="14585" max="14585" width="14.5" style="3" customWidth="1"/>
    <col min="14586" max="14586" width="9.58203125" style="3" customWidth="1"/>
    <col min="14587" max="14587" width="6.08203125" style="3" bestFit="1" customWidth="1"/>
    <col min="14588" max="14588" width="7.58203125" style="3" bestFit="1" customWidth="1"/>
    <col min="14589" max="14589" width="5.58203125" style="3" customWidth="1"/>
    <col min="14590" max="14590" width="6.58203125" style="3" bestFit="1" customWidth="1"/>
    <col min="14591" max="14591" width="7.58203125" style="3" bestFit="1" customWidth="1"/>
    <col min="14592" max="14592" width="11.08203125" style="3" bestFit="1" customWidth="1"/>
    <col min="14593" max="14593" width="5.58203125" style="3" customWidth="1"/>
    <col min="14594" max="14594" width="7.58203125" style="3" bestFit="1" customWidth="1"/>
    <col min="14595" max="14595" width="10.5" style="3" bestFit="1" customWidth="1"/>
    <col min="14596" max="14596" width="6.5" style="3" customWidth="1"/>
    <col min="14597" max="14598" width="8" style="3" bestFit="1" customWidth="1"/>
    <col min="14599" max="14599" width="8.08203125" style="3" customWidth="1"/>
    <col min="14600" max="14600" width="10.58203125" style="3" bestFit="1" customWidth="1"/>
    <col min="14601" max="14601" width="7.5" style="3" customWidth="1"/>
    <col min="14602" max="14602" width="10" style="3"/>
    <col min="14603" max="14603" width="9.08203125" style="3" customWidth="1"/>
    <col min="14604" max="14604" width="10.5" style="3" bestFit="1" customWidth="1"/>
    <col min="14605" max="14840" width="10" style="3"/>
    <col min="14841" max="14841" width="14.5" style="3" customWidth="1"/>
    <col min="14842" max="14842" width="9.58203125" style="3" customWidth="1"/>
    <col min="14843" max="14843" width="6.08203125" style="3" bestFit="1" customWidth="1"/>
    <col min="14844" max="14844" width="7.58203125" style="3" bestFit="1" customWidth="1"/>
    <col min="14845" max="14845" width="5.58203125" style="3" customWidth="1"/>
    <col min="14846" max="14846" width="6.58203125" style="3" bestFit="1" customWidth="1"/>
    <col min="14847" max="14847" width="7.58203125" style="3" bestFit="1" customWidth="1"/>
    <col min="14848" max="14848" width="11.08203125" style="3" bestFit="1" customWidth="1"/>
    <col min="14849" max="14849" width="5.58203125" style="3" customWidth="1"/>
    <col min="14850" max="14850" width="7.58203125" style="3" bestFit="1" customWidth="1"/>
    <col min="14851" max="14851" width="10.5" style="3" bestFit="1" customWidth="1"/>
    <col min="14852" max="14852" width="6.5" style="3" customWidth="1"/>
    <col min="14853" max="14854" width="8" style="3" bestFit="1" customWidth="1"/>
    <col min="14855" max="14855" width="8.08203125" style="3" customWidth="1"/>
    <col min="14856" max="14856" width="10.58203125" style="3" bestFit="1" customWidth="1"/>
    <col min="14857" max="14857" width="7.5" style="3" customWidth="1"/>
    <col min="14858" max="14858" width="10" style="3"/>
    <col min="14859" max="14859" width="9.08203125" style="3" customWidth="1"/>
    <col min="14860" max="14860" width="10.5" style="3" bestFit="1" customWidth="1"/>
    <col min="14861" max="15096" width="10" style="3"/>
    <col min="15097" max="15097" width="14.5" style="3" customWidth="1"/>
    <col min="15098" max="15098" width="9.58203125" style="3" customWidth="1"/>
    <col min="15099" max="15099" width="6.08203125" style="3" bestFit="1" customWidth="1"/>
    <col min="15100" max="15100" width="7.58203125" style="3" bestFit="1" customWidth="1"/>
    <col min="15101" max="15101" width="5.58203125" style="3" customWidth="1"/>
    <col min="15102" max="15102" width="6.58203125" style="3" bestFit="1" customWidth="1"/>
    <col min="15103" max="15103" width="7.58203125" style="3" bestFit="1" customWidth="1"/>
    <col min="15104" max="15104" width="11.08203125" style="3" bestFit="1" customWidth="1"/>
    <col min="15105" max="15105" width="5.58203125" style="3" customWidth="1"/>
    <col min="15106" max="15106" width="7.58203125" style="3" bestFit="1" customWidth="1"/>
    <col min="15107" max="15107" width="10.5" style="3" bestFit="1" customWidth="1"/>
    <col min="15108" max="15108" width="6.5" style="3" customWidth="1"/>
    <col min="15109" max="15110" width="8" style="3" bestFit="1" customWidth="1"/>
    <col min="15111" max="15111" width="8.08203125" style="3" customWidth="1"/>
    <col min="15112" max="15112" width="10.58203125" style="3" bestFit="1" customWidth="1"/>
    <col min="15113" max="15113" width="7.5" style="3" customWidth="1"/>
    <col min="15114" max="15114" width="10" style="3"/>
    <col min="15115" max="15115" width="9.08203125" style="3" customWidth="1"/>
    <col min="15116" max="15116" width="10.5" style="3" bestFit="1" customWidth="1"/>
    <col min="15117" max="15352" width="10" style="3"/>
    <col min="15353" max="15353" width="14.5" style="3" customWidth="1"/>
    <col min="15354" max="15354" width="9.58203125" style="3" customWidth="1"/>
    <col min="15355" max="15355" width="6.08203125" style="3" bestFit="1" customWidth="1"/>
    <col min="15356" max="15356" width="7.58203125" style="3" bestFit="1" customWidth="1"/>
    <col min="15357" max="15357" width="5.58203125" style="3" customWidth="1"/>
    <col min="15358" max="15358" width="6.58203125" style="3" bestFit="1" customWidth="1"/>
    <col min="15359" max="15359" width="7.58203125" style="3" bestFit="1" customWidth="1"/>
    <col min="15360" max="15360" width="11.08203125" style="3" bestFit="1" customWidth="1"/>
    <col min="15361" max="15361" width="5.58203125" style="3" customWidth="1"/>
    <col min="15362" max="15362" width="7.58203125" style="3" bestFit="1" customWidth="1"/>
    <col min="15363" max="15363" width="10.5" style="3" bestFit="1" customWidth="1"/>
    <col min="15364" max="15364" width="6.5" style="3" customWidth="1"/>
    <col min="15365" max="15366" width="8" style="3" bestFit="1" customWidth="1"/>
    <col min="15367" max="15367" width="8.08203125" style="3" customWidth="1"/>
    <col min="15368" max="15368" width="10.58203125" style="3" bestFit="1" customWidth="1"/>
    <col min="15369" max="15369" width="7.5" style="3" customWidth="1"/>
    <col min="15370" max="15370" width="10" style="3"/>
    <col min="15371" max="15371" width="9.08203125" style="3" customWidth="1"/>
    <col min="15372" max="15372" width="10.5" style="3" bestFit="1" customWidth="1"/>
    <col min="15373" max="15608" width="10" style="3"/>
    <col min="15609" max="15609" width="14.5" style="3" customWidth="1"/>
    <col min="15610" max="15610" width="9.58203125" style="3" customWidth="1"/>
    <col min="15611" max="15611" width="6.08203125" style="3" bestFit="1" customWidth="1"/>
    <col min="15612" max="15612" width="7.58203125" style="3" bestFit="1" customWidth="1"/>
    <col min="15613" max="15613" width="5.58203125" style="3" customWidth="1"/>
    <col min="15614" max="15614" width="6.58203125" style="3" bestFit="1" customWidth="1"/>
    <col min="15615" max="15615" width="7.58203125" style="3" bestFit="1" customWidth="1"/>
    <col min="15616" max="15616" width="11.08203125" style="3" bestFit="1" customWidth="1"/>
    <col min="15617" max="15617" width="5.58203125" style="3" customWidth="1"/>
    <col min="15618" max="15618" width="7.58203125" style="3" bestFit="1" customWidth="1"/>
    <col min="15619" max="15619" width="10.5" style="3" bestFit="1" customWidth="1"/>
    <col min="15620" max="15620" width="6.5" style="3" customWidth="1"/>
    <col min="15621" max="15622" width="8" style="3" bestFit="1" customWidth="1"/>
    <col min="15623" max="15623" width="8.08203125" style="3" customWidth="1"/>
    <col min="15624" max="15624" width="10.58203125" style="3" bestFit="1" customWidth="1"/>
    <col min="15625" max="15625" width="7.5" style="3" customWidth="1"/>
    <col min="15626" max="15626" width="10" style="3"/>
    <col min="15627" max="15627" width="9.08203125" style="3" customWidth="1"/>
    <col min="15628" max="15628" width="10.5" style="3" bestFit="1" customWidth="1"/>
    <col min="15629" max="15864" width="10" style="3"/>
    <col min="15865" max="15865" width="14.5" style="3" customWidth="1"/>
    <col min="15866" max="15866" width="9.58203125" style="3" customWidth="1"/>
    <col min="15867" max="15867" width="6.08203125" style="3" bestFit="1" customWidth="1"/>
    <col min="15868" max="15868" width="7.58203125" style="3" bestFit="1" customWidth="1"/>
    <col min="15869" max="15869" width="5.58203125" style="3" customWidth="1"/>
    <col min="15870" max="15870" width="6.58203125" style="3" bestFit="1" customWidth="1"/>
    <col min="15871" max="15871" width="7.58203125" style="3" bestFit="1" customWidth="1"/>
    <col min="15872" max="15872" width="11.08203125" style="3" bestFit="1" customWidth="1"/>
    <col min="15873" max="15873" width="5.58203125" style="3" customWidth="1"/>
    <col min="15874" max="15874" width="7.58203125" style="3" bestFit="1" customWidth="1"/>
    <col min="15875" max="15875" width="10.5" style="3" bestFit="1" customWidth="1"/>
    <col min="15876" max="15876" width="6.5" style="3" customWidth="1"/>
    <col min="15877" max="15878" width="8" style="3" bestFit="1" customWidth="1"/>
    <col min="15879" max="15879" width="8.08203125" style="3" customWidth="1"/>
    <col min="15880" max="15880" width="10.58203125" style="3" bestFit="1" customWidth="1"/>
    <col min="15881" max="15881" width="7.5" style="3" customWidth="1"/>
    <col min="15882" max="15882" width="10" style="3"/>
    <col min="15883" max="15883" width="9.08203125" style="3" customWidth="1"/>
    <col min="15884" max="15884" width="10.5" style="3" bestFit="1" customWidth="1"/>
    <col min="15885" max="16120" width="10" style="3"/>
    <col min="16121" max="16121" width="14.5" style="3" customWidth="1"/>
    <col min="16122" max="16122" width="9.58203125" style="3" customWidth="1"/>
    <col min="16123" max="16123" width="6.08203125" style="3" bestFit="1" customWidth="1"/>
    <col min="16124" max="16124" width="7.58203125" style="3" bestFit="1" customWidth="1"/>
    <col min="16125" max="16125" width="5.58203125" style="3" customWidth="1"/>
    <col min="16126" max="16126" width="6.58203125" style="3" bestFit="1" customWidth="1"/>
    <col min="16127" max="16127" width="7.58203125" style="3" bestFit="1" customWidth="1"/>
    <col min="16128" max="16128" width="11.08203125" style="3" bestFit="1" customWidth="1"/>
    <col min="16129" max="16129" width="5.58203125" style="3" customWidth="1"/>
    <col min="16130" max="16130" width="7.58203125" style="3" bestFit="1" customWidth="1"/>
    <col min="16131" max="16131" width="10.5" style="3" bestFit="1" customWidth="1"/>
    <col min="16132" max="16132" width="6.5" style="3" customWidth="1"/>
    <col min="16133" max="16134" width="8" style="3" bestFit="1" customWidth="1"/>
    <col min="16135" max="16135" width="8.08203125" style="3" customWidth="1"/>
    <col min="16136" max="16136" width="10.58203125" style="3" bestFit="1" customWidth="1"/>
    <col min="16137" max="16137" width="7.5" style="3" customWidth="1"/>
    <col min="16138" max="16138" width="10" style="3"/>
    <col min="16139" max="16139" width="9.08203125" style="3" customWidth="1"/>
    <col min="16140" max="16140" width="10.5" style="3" bestFit="1" customWidth="1"/>
    <col min="16141" max="16384" width="11" style="3"/>
  </cols>
  <sheetData>
    <row r="1" spans="1:12" ht="13" x14ac:dyDescent="0.3">
      <c r="A1" s="6" t="s">
        <v>579</v>
      </c>
    </row>
    <row r="2" spans="1:12" ht="15.5" x14ac:dyDescent="0.35">
      <c r="A2" s="2"/>
      <c r="B2" s="89"/>
      <c r="H2" s="79" t="s">
        <v>149</v>
      </c>
    </row>
    <row r="3" spans="1:12" ht="14.15" customHeight="1" x14ac:dyDescent="0.3">
      <c r="A3" s="90"/>
      <c r="B3" s="790">
        <f>INDICE!A3</f>
        <v>46203</v>
      </c>
      <c r="C3" s="790"/>
      <c r="D3" s="790"/>
      <c r="E3" s="91"/>
      <c r="F3" s="791" t="s">
        <v>116</v>
      </c>
      <c r="G3" s="791"/>
      <c r="H3" s="791"/>
    </row>
    <row r="4" spans="1:12" ht="13" x14ac:dyDescent="0.3">
      <c r="A4" s="92"/>
      <c r="B4" s="93" t="s">
        <v>141</v>
      </c>
      <c r="C4" s="488" t="s">
        <v>142</v>
      </c>
      <c r="D4" s="93" t="s">
        <v>150</v>
      </c>
      <c r="E4" s="93"/>
      <c r="F4" s="93" t="s">
        <v>141</v>
      </c>
      <c r="G4" s="488" t="s">
        <v>142</v>
      </c>
      <c r="H4" s="93" t="s">
        <v>150</v>
      </c>
    </row>
    <row r="5" spans="1:12" x14ac:dyDescent="0.25">
      <c r="A5" s="90" t="s">
        <v>151</v>
      </c>
      <c r="B5" s="94">
        <v>102.79807000000005</v>
      </c>
      <c r="C5" s="96">
        <v>4.1274299999999995</v>
      </c>
      <c r="D5" s="339">
        <v>106.92550000000006</v>
      </c>
      <c r="E5" s="94"/>
      <c r="F5" s="94">
        <v>1075.4869699999999</v>
      </c>
      <c r="G5" s="96">
        <v>44.584889999999966</v>
      </c>
      <c r="H5" s="339">
        <v>1120.0718599999998</v>
      </c>
    </row>
    <row r="6" spans="1:12" x14ac:dyDescent="0.25">
      <c r="A6" s="92" t="s">
        <v>152</v>
      </c>
      <c r="B6" s="95">
        <v>18.378410000000002</v>
      </c>
      <c r="C6" s="96">
        <v>0.77195000000000014</v>
      </c>
      <c r="D6" s="340">
        <v>19.150360000000003</v>
      </c>
      <c r="E6" s="95"/>
      <c r="F6" s="95">
        <v>197.32591999999954</v>
      </c>
      <c r="G6" s="96">
        <v>8.4193499999999997</v>
      </c>
      <c r="H6" s="340">
        <v>205.74526999999955</v>
      </c>
    </row>
    <row r="7" spans="1:12" x14ac:dyDescent="0.25">
      <c r="A7" s="92" t="s">
        <v>153</v>
      </c>
      <c r="B7" s="95">
        <v>11.19829</v>
      </c>
      <c r="C7" s="96">
        <v>0.71597</v>
      </c>
      <c r="D7" s="340">
        <v>11.914260000000001</v>
      </c>
      <c r="E7" s="95"/>
      <c r="F7" s="95">
        <v>119.01865000000002</v>
      </c>
      <c r="G7" s="96">
        <v>7.0125799999999971</v>
      </c>
      <c r="H7" s="340">
        <v>126.03123000000002</v>
      </c>
    </row>
    <row r="8" spans="1:12" x14ac:dyDescent="0.25">
      <c r="A8" s="92" t="s">
        <v>154</v>
      </c>
      <c r="B8" s="95">
        <v>30.486229999999999</v>
      </c>
      <c r="C8" s="96">
        <v>1.32178</v>
      </c>
      <c r="D8" s="340">
        <v>31.808009999999999</v>
      </c>
      <c r="E8" s="95"/>
      <c r="F8" s="95">
        <v>273.79369000000003</v>
      </c>
      <c r="G8" s="96">
        <v>12.618559999999997</v>
      </c>
      <c r="H8" s="340">
        <v>286.41225000000003</v>
      </c>
    </row>
    <row r="9" spans="1:12" x14ac:dyDescent="0.25">
      <c r="A9" s="92" t="s">
        <v>155</v>
      </c>
      <c r="B9" s="95">
        <v>37.978300000000011</v>
      </c>
      <c r="C9" s="96">
        <v>7.5679800000000004</v>
      </c>
      <c r="D9" s="340">
        <v>45.54628000000001</v>
      </c>
      <c r="E9" s="95"/>
      <c r="F9" s="95">
        <v>458.11386000000005</v>
      </c>
      <c r="G9" s="96">
        <v>99.156879999999973</v>
      </c>
      <c r="H9" s="340">
        <v>557.27074000000005</v>
      </c>
    </row>
    <row r="10" spans="1:12" x14ac:dyDescent="0.25">
      <c r="A10" s="92" t="s">
        <v>156</v>
      </c>
      <c r="B10" s="95">
        <v>8.5172200000000018</v>
      </c>
      <c r="C10" s="96">
        <v>0.38589999999999991</v>
      </c>
      <c r="D10" s="340">
        <v>8.9031200000000013</v>
      </c>
      <c r="E10" s="95"/>
      <c r="F10" s="95">
        <v>95.297770000000043</v>
      </c>
      <c r="G10" s="96">
        <v>3.8496199999999994</v>
      </c>
      <c r="H10" s="340">
        <v>99.147390000000044</v>
      </c>
    </row>
    <row r="11" spans="1:12" x14ac:dyDescent="0.25">
      <c r="A11" s="92" t="s">
        <v>157</v>
      </c>
      <c r="B11" s="95">
        <v>35.055299999999995</v>
      </c>
      <c r="C11" s="96">
        <v>1.7059100000000005</v>
      </c>
      <c r="D11" s="340">
        <v>36.761209999999998</v>
      </c>
      <c r="E11" s="95"/>
      <c r="F11" s="95">
        <v>380.00984000000062</v>
      </c>
      <c r="G11" s="96">
        <v>19.619970000000002</v>
      </c>
      <c r="H11" s="340">
        <v>399.62981000000065</v>
      </c>
    </row>
    <row r="12" spans="1:12" x14ac:dyDescent="0.25">
      <c r="A12" s="92" t="s">
        <v>504</v>
      </c>
      <c r="B12" s="95">
        <v>29.296249999999997</v>
      </c>
      <c r="C12" s="96">
        <v>1.0395100000000002</v>
      </c>
      <c r="D12" s="340">
        <v>30.335759999999997</v>
      </c>
      <c r="E12" s="95"/>
      <c r="F12" s="95">
        <v>305.76467000000008</v>
      </c>
      <c r="G12" s="96">
        <v>11.08118000000001</v>
      </c>
      <c r="H12" s="340">
        <v>316.8458500000001</v>
      </c>
      <c r="J12" s="96"/>
    </row>
    <row r="13" spans="1:12" x14ac:dyDescent="0.25">
      <c r="A13" s="92" t="s">
        <v>158</v>
      </c>
      <c r="B13" s="95">
        <v>115.46243999999996</v>
      </c>
      <c r="C13" s="96">
        <v>5.6052100000000005</v>
      </c>
      <c r="D13" s="340">
        <v>121.06764999999996</v>
      </c>
      <c r="E13" s="95"/>
      <c r="F13" s="95">
        <v>1214.5891699999984</v>
      </c>
      <c r="G13" s="96">
        <v>56.670529999999985</v>
      </c>
      <c r="H13" s="340">
        <v>1271.2596999999982</v>
      </c>
      <c r="J13" s="96"/>
      <c r="L13" s="683"/>
    </row>
    <row r="14" spans="1:12" x14ac:dyDescent="0.25">
      <c r="A14" s="92" t="s">
        <v>159</v>
      </c>
      <c r="B14" s="95">
        <v>0.55120000000000002</v>
      </c>
      <c r="C14" s="96">
        <v>5.987E-2</v>
      </c>
      <c r="D14" s="341">
        <v>0.61107</v>
      </c>
      <c r="E14" s="96"/>
      <c r="F14" s="95">
        <v>6.1096899999999996</v>
      </c>
      <c r="G14" s="96">
        <v>0.80799999999999994</v>
      </c>
      <c r="H14" s="341">
        <v>6.9176899999999995</v>
      </c>
      <c r="J14" s="96"/>
      <c r="K14" s="696"/>
    </row>
    <row r="15" spans="1:12" x14ac:dyDescent="0.25">
      <c r="A15" s="92" t="s">
        <v>160</v>
      </c>
      <c r="B15" s="95">
        <v>76.546790000000001</v>
      </c>
      <c r="C15" s="96">
        <v>3.1127700000000003</v>
      </c>
      <c r="D15" s="340">
        <v>79.659559999999999</v>
      </c>
      <c r="E15" s="95"/>
      <c r="F15" s="95">
        <v>797.43150999999932</v>
      </c>
      <c r="G15" s="96">
        <v>32.807279999999984</v>
      </c>
      <c r="H15" s="340">
        <v>830.23878999999931</v>
      </c>
      <c r="J15" s="96"/>
    </row>
    <row r="16" spans="1:12" x14ac:dyDescent="0.25">
      <c r="A16" s="92" t="s">
        <v>161</v>
      </c>
      <c r="B16" s="95">
        <v>12.509409999999999</v>
      </c>
      <c r="C16" s="96">
        <v>0.40267999999999998</v>
      </c>
      <c r="D16" s="340">
        <v>12.912089999999999</v>
      </c>
      <c r="E16" s="95"/>
      <c r="F16" s="95">
        <v>133.39428999999998</v>
      </c>
      <c r="G16" s="96">
        <v>4.3205700000000027</v>
      </c>
      <c r="H16" s="340">
        <v>137.71485999999999</v>
      </c>
      <c r="J16" s="96"/>
    </row>
    <row r="17" spans="1:11" x14ac:dyDescent="0.25">
      <c r="A17" s="92" t="s">
        <v>162</v>
      </c>
      <c r="B17" s="95">
        <v>31.797800000000002</v>
      </c>
      <c r="C17" s="96">
        <v>1.6599600000000001</v>
      </c>
      <c r="D17" s="340">
        <v>33.45776</v>
      </c>
      <c r="E17" s="95"/>
      <c r="F17" s="95">
        <v>337.56199000000026</v>
      </c>
      <c r="G17" s="96">
        <v>17.447110000000006</v>
      </c>
      <c r="H17" s="340">
        <v>355.00910000000027</v>
      </c>
      <c r="J17" s="96"/>
    </row>
    <row r="18" spans="1:11" x14ac:dyDescent="0.25">
      <c r="A18" s="92" t="s">
        <v>163</v>
      </c>
      <c r="B18" s="95">
        <v>3.3298499999999995</v>
      </c>
      <c r="C18" s="96">
        <v>0.15353</v>
      </c>
      <c r="D18" s="340">
        <v>3.4833799999999995</v>
      </c>
      <c r="E18" s="95"/>
      <c r="F18" s="95">
        <v>37.104080000000003</v>
      </c>
      <c r="G18" s="96">
        <v>1.4677999999999995</v>
      </c>
      <c r="H18" s="340">
        <v>38.57188</v>
      </c>
      <c r="J18" s="96"/>
    </row>
    <row r="19" spans="1:11" x14ac:dyDescent="0.25">
      <c r="A19" s="92" t="s">
        <v>164</v>
      </c>
      <c r="B19" s="95">
        <v>87.690350000000009</v>
      </c>
      <c r="C19" s="96">
        <v>3.1597999999999993</v>
      </c>
      <c r="D19" s="340">
        <v>90.850150000000014</v>
      </c>
      <c r="E19" s="95"/>
      <c r="F19" s="95">
        <v>920.37248000000022</v>
      </c>
      <c r="G19" s="96">
        <v>33.110609999999994</v>
      </c>
      <c r="H19" s="340">
        <v>953.48309000000017</v>
      </c>
      <c r="J19" s="96"/>
    </row>
    <row r="20" spans="1:11" x14ac:dyDescent="0.25">
      <c r="A20" s="92" t="s">
        <v>165</v>
      </c>
      <c r="B20" s="96">
        <v>0.65624000000000005</v>
      </c>
      <c r="C20" s="96">
        <v>0</v>
      </c>
      <c r="D20" s="341">
        <v>0.65624000000000005</v>
      </c>
      <c r="E20" s="96"/>
      <c r="F20" s="95">
        <v>7.0744599999999993</v>
      </c>
      <c r="G20" s="96">
        <v>0</v>
      </c>
      <c r="H20" s="341">
        <v>7.0744599999999993</v>
      </c>
      <c r="J20" s="96"/>
    </row>
    <row r="21" spans="1:11" x14ac:dyDescent="0.25">
      <c r="A21" s="92" t="s">
        <v>166</v>
      </c>
      <c r="B21" s="95">
        <v>18.622820000000001</v>
      </c>
      <c r="C21" s="96">
        <v>0.84299999999999997</v>
      </c>
      <c r="D21" s="340">
        <v>19.465820000000001</v>
      </c>
      <c r="E21" s="95"/>
      <c r="F21" s="95">
        <v>192.97803999999999</v>
      </c>
      <c r="G21" s="96">
        <v>8.4729599999999969</v>
      </c>
      <c r="H21" s="340">
        <v>201.45099999999999</v>
      </c>
      <c r="J21" s="96"/>
      <c r="K21" s="96"/>
    </row>
    <row r="22" spans="1:11" x14ac:dyDescent="0.25">
      <c r="A22" s="92" t="s">
        <v>167</v>
      </c>
      <c r="B22" s="95">
        <v>9.1157299999999974</v>
      </c>
      <c r="C22" s="96">
        <v>0.40870000000000006</v>
      </c>
      <c r="D22" s="340">
        <v>9.5244299999999971</v>
      </c>
      <c r="E22" s="95"/>
      <c r="F22" s="95">
        <v>96.313219999999987</v>
      </c>
      <c r="G22" s="96">
        <v>3.7169099999999999</v>
      </c>
      <c r="H22" s="340">
        <v>100.03012999999999</v>
      </c>
      <c r="J22" s="96"/>
    </row>
    <row r="23" spans="1:11" x14ac:dyDescent="0.25">
      <c r="A23" s="97" t="s">
        <v>168</v>
      </c>
      <c r="B23" s="98">
        <v>22.505420000000012</v>
      </c>
      <c r="C23" s="96">
        <v>1.2293200000000002</v>
      </c>
      <c r="D23" s="342">
        <v>23.734740000000013</v>
      </c>
      <c r="E23" s="98"/>
      <c r="F23" s="98">
        <v>238.68595000000008</v>
      </c>
      <c r="G23" s="96">
        <v>13.968480000000008</v>
      </c>
      <c r="H23" s="342">
        <v>252.65443000000008</v>
      </c>
      <c r="J23" s="96"/>
    </row>
    <row r="24" spans="1:11" ht="13" x14ac:dyDescent="0.3">
      <c r="A24" s="99" t="s">
        <v>422</v>
      </c>
      <c r="B24" s="100">
        <v>652.49612000000002</v>
      </c>
      <c r="C24" s="100">
        <v>34.271269999999994</v>
      </c>
      <c r="D24" s="100">
        <v>686.76738999999998</v>
      </c>
      <c r="E24" s="100"/>
      <c r="F24" s="100">
        <v>6886.426249999995</v>
      </c>
      <c r="G24" s="100">
        <v>379.13327999999916</v>
      </c>
      <c r="H24" s="100">
        <v>7265.5595299999941</v>
      </c>
      <c r="J24" s="96"/>
    </row>
    <row r="25" spans="1:11" x14ac:dyDescent="0.25">
      <c r="H25" s="79" t="s">
        <v>217</v>
      </c>
      <c r="J25" s="96"/>
    </row>
    <row r="26" spans="1:11" x14ac:dyDescent="0.25">
      <c r="A26" s="343" t="s">
        <v>551</v>
      </c>
      <c r="G26" s="58"/>
      <c r="H26" s="58"/>
      <c r="J26" s="96"/>
    </row>
    <row r="27" spans="1:11" x14ac:dyDescent="0.25">
      <c r="A27" s="101" t="s">
        <v>218</v>
      </c>
      <c r="B27" s="103"/>
      <c r="G27" s="58"/>
      <c r="H27" s="58"/>
      <c r="J27" s="96"/>
    </row>
    <row r="28" spans="1:11" ht="18" x14ac:dyDescent="0.4">
      <c r="A28" s="102"/>
      <c r="B28" s="103"/>
      <c r="E28" s="104"/>
      <c r="G28" s="58"/>
      <c r="H28" s="58"/>
      <c r="J28" s="96"/>
    </row>
    <row r="29" spans="1:11" x14ac:dyDescent="0.25">
      <c r="A29" s="102"/>
      <c r="B29" s="103"/>
      <c r="G29" s="58"/>
      <c r="H29" s="58"/>
      <c r="J29" s="96"/>
    </row>
    <row r="30" spans="1:11" x14ac:dyDescent="0.25">
      <c r="A30" s="102"/>
      <c r="B30" s="103"/>
      <c r="G30" s="58"/>
      <c r="H30" s="58"/>
      <c r="J30" s="96"/>
    </row>
    <row r="31" spans="1:11" x14ac:dyDescent="0.25">
      <c r="A31" s="102"/>
      <c r="B31" s="103"/>
      <c r="G31" s="58"/>
      <c r="H31" s="58"/>
    </row>
    <row r="32" spans="1:11" x14ac:dyDescent="0.25">
      <c r="A32" s="102"/>
      <c r="B32" s="103"/>
      <c r="C32" s="494"/>
      <c r="G32" s="58"/>
      <c r="H32" s="58"/>
    </row>
    <row r="33" spans="1:8" x14ac:dyDescent="0.25">
      <c r="A33" s="102"/>
      <c r="B33" s="103"/>
      <c r="G33" s="58"/>
      <c r="H33" s="58"/>
    </row>
    <row r="34" spans="1:8" x14ac:dyDescent="0.25">
      <c r="A34" s="102"/>
      <c r="B34" s="103"/>
      <c r="G34" s="58"/>
      <c r="H34" s="58"/>
    </row>
    <row r="35" spans="1:8" x14ac:dyDescent="0.25">
      <c r="A35" s="102"/>
      <c r="B35" s="103"/>
      <c r="G35" s="58"/>
      <c r="H35" s="58"/>
    </row>
    <row r="36" spans="1:8" x14ac:dyDescent="0.25">
      <c r="A36" s="102"/>
      <c r="B36" s="103"/>
      <c r="G36" s="58"/>
      <c r="H36" s="58"/>
    </row>
    <row r="37" spans="1:8" x14ac:dyDescent="0.25">
      <c r="A37" s="102"/>
      <c r="B37" s="103"/>
      <c r="G37" s="58"/>
      <c r="H37" s="58"/>
    </row>
    <row r="38" spans="1:8" x14ac:dyDescent="0.25">
      <c r="A38" s="102"/>
      <c r="B38" s="103"/>
      <c r="G38" s="58"/>
      <c r="H38" s="58"/>
    </row>
    <row r="39" spans="1:8" x14ac:dyDescent="0.25">
      <c r="A39" s="102"/>
      <c r="B39" s="103"/>
      <c r="G39" s="58"/>
      <c r="H39" s="58"/>
    </row>
    <row r="40" spans="1:8" x14ac:dyDescent="0.25">
      <c r="A40" s="102"/>
      <c r="B40" s="103"/>
      <c r="G40" s="58"/>
      <c r="H40" s="58"/>
    </row>
    <row r="41" spans="1:8" x14ac:dyDescent="0.25">
      <c r="A41" s="102"/>
      <c r="B41" s="103"/>
      <c r="G41" s="58"/>
      <c r="H41" s="58"/>
    </row>
    <row r="42" spans="1:8" x14ac:dyDescent="0.25">
      <c r="A42" s="102"/>
      <c r="B42" s="103"/>
      <c r="G42" s="58"/>
      <c r="H42" s="58"/>
    </row>
    <row r="43" spans="1:8" x14ac:dyDescent="0.25">
      <c r="A43" s="102"/>
      <c r="B43" s="103"/>
      <c r="G43" s="58"/>
      <c r="H43" s="58"/>
    </row>
    <row r="44" spans="1:8" x14ac:dyDescent="0.25">
      <c r="A44" s="102"/>
      <c r="B44" s="103"/>
      <c r="G44" s="58"/>
      <c r="H44" s="58"/>
    </row>
    <row r="45" spans="1:8" x14ac:dyDescent="0.25">
      <c r="A45" s="102"/>
      <c r="B45" s="103"/>
      <c r="G45" s="58"/>
      <c r="H45" s="58"/>
    </row>
    <row r="46" spans="1:8" x14ac:dyDescent="0.25">
      <c r="G46" s="58"/>
      <c r="H46" s="58"/>
    </row>
    <row r="47" spans="1:8" x14ac:dyDescent="0.25">
      <c r="G47" s="58"/>
      <c r="H47" s="58"/>
    </row>
  </sheetData>
  <mergeCells count="2">
    <mergeCell ref="B3:D3"/>
    <mergeCell ref="F3:H3"/>
  </mergeCells>
  <conditionalFormatting sqref="B5:H24">
    <cfRule type="cellIs" dxfId="246" priority="13" operator="between">
      <formula>0</formula>
      <formula>0.5</formula>
    </cfRule>
    <cfRule type="cellIs" dxfId="245" priority="14" operator="between">
      <formula>0</formula>
      <formula>0.49</formula>
    </cfRule>
  </conditionalFormatting>
  <conditionalFormatting sqref="C5:C23">
    <cfRule type="cellIs" dxfId="244" priority="12" stopIfTrue="1" operator="equal">
      <formula>0</formula>
    </cfRule>
  </conditionalFormatting>
  <conditionalFormatting sqref="G5:G23">
    <cfRule type="cellIs" dxfId="243" priority="10" stopIfTrue="1" operator="equal">
      <formula>0</formula>
    </cfRule>
  </conditionalFormatting>
  <conditionalFormatting sqref="J12:J30">
    <cfRule type="cellIs" dxfId="242" priority="6" stopIfTrue="1" operator="equal">
      <formula>0</formula>
    </cfRule>
    <cfRule type="cellIs" dxfId="241" priority="8" operator="between">
      <formula>0</formula>
      <formula>0.5</formula>
    </cfRule>
    <cfRule type="cellIs" dxfId="240" priority="9" operator="between">
      <formula>0</formula>
      <formula>0.49</formula>
    </cfRule>
  </conditionalFormatting>
  <printOptions horizontalCentered="1"/>
  <pageMargins left="0.70866141732283472" right="0.70866141732283472" top="0.74803149606299213" bottom="0.74803149606299213" header="0.31496062992125984" footer="0.31496062992125984"/>
  <pageSetup paperSize="9" scale="8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56</vt:i4>
      </vt:variant>
      <vt:variant>
        <vt:lpstr>Rangos con nombre</vt:lpstr>
      </vt:variant>
      <vt:variant>
        <vt:i4>4</vt:i4>
      </vt:variant>
    </vt:vector>
  </HeadingPairs>
  <TitlesOfParts>
    <vt:vector size="60" baseType="lpstr">
      <vt:lpstr>INDICE</vt:lpstr>
      <vt:lpstr>Indicadores</vt:lpstr>
      <vt:lpstr>Energia primaria</vt:lpstr>
      <vt:lpstr>Energia final</vt:lpstr>
      <vt:lpstr>Consumo PP</vt:lpstr>
      <vt:lpstr>Tv año móvil cons. PP</vt:lpstr>
      <vt:lpstr>Consumo GLP</vt:lpstr>
      <vt:lpstr>Consumo gasolinas</vt:lpstr>
      <vt:lpstr>GNA CCAA</vt:lpstr>
      <vt:lpstr>Consumo gasóleos</vt:lpstr>
      <vt:lpstr>GO CCAA</vt:lpstr>
      <vt:lpstr>Consumo Combustibles Auto</vt:lpstr>
      <vt:lpstr>Bios</vt:lpstr>
      <vt:lpstr>Tv año móvil cons. auto</vt:lpstr>
      <vt:lpstr>Consumo Comb. Auto Canales</vt:lpstr>
      <vt:lpstr>Consumo Comb. Auto CCAA</vt:lpstr>
      <vt:lpstr>Consumo Querosenos</vt:lpstr>
      <vt:lpstr>Consumo Fuelóleos</vt:lpstr>
      <vt:lpstr>FO CCAA</vt:lpstr>
      <vt:lpstr>Consumo Otros Productos</vt:lpstr>
      <vt:lpstr>Impor Crudo</vt:lpstr>
      <vt:lpstr>Coste CIF</vt:lpstr>
      <vt:lpstr>imp-exp PP</vt:lpstr>
      <vt:lpstr>imp-exp PP paises</vt:lpstr>
      <vt:lpstr>produccion interior</vt:lpstr>
      <vt:lpstr>MP procesada</vt:lpstr>
      <vt:lpstr>Produccion bruta</vt:lpstr>
      <vt:lpstr>Balance</vt:lpstr>
      <vt:lpstr>PVP máximo bombona</vt:lpstr>
      <vt:lpstr>PVP de gna y glo</vt:lpstr>
      <vt:lpstr>PVP medio de la gna</vt:lpstr>
      <vt:lpstr>PVP medio del glo</vt:lpstr>
      <vt:lpstr>PVP medio del glo C</vt:lpstr>
      <vt:lpstr>Cotizaciones de los crudos</vt:lpstr>
      <vt:lpstr>Evolución crudos SPOT</vt:lpstr>
      <vt:lpstr>Cotizaciones FOB</vt:lpstr>
      <vt:lpstr>Consumo de gas natural</vt:lpstr>
      <vt:lpstr>Consumo GN por tramos presión</vt:lpstr>
      <vt:lpstr>Tasa variación año móvil GN </vt:lpstr>
      <vt:lpstr>Consumo de gas natural por CCAA</vt:lpstr>
      <vt:lpstr>import. GN paises</vt:lpstr>
      <vt:lpstr>import. GN puntos entrada </vt:lpstr>
      <vt:lpstr>Coste de aprov</vt:lpstr>
      <vt:lpstr>export. GN paises</vt:lpstr>
      <vt:lpstr>export. GN puntos salida</vt:lpstr>
      <vt:lpstr>importaciones netas GN</vt:lpstr>
      <vt:lpstr>Producción interior GN</vt:lpstr>
      <vt:lpstr>Balance  Gas natural</vt:lpstr>
      <vt:lpstr>PVP máximo TUR</vt:lpstr>
      <vt:lpstr>Cotizaciones GN</vt:lpstr>
      <vt:lpstr>Stocks mat. primas y PP</vt:lpstr>
      <vt:lpstr>EMS prod. pet.</vt:lpstr>
      <vt:lpstr>Nivel Stocks España</vt:lpstr>
      <vt:lpstr>RREE Cores</vt:lpstr>
      <vt:lpstr>Existencias GN</vt:lpstr>
      <vt:lpstr>Unidades y factores conversión</vt:lpstr>
      <vt:lpstr>'Consumo Comb. Auto Canales'!Área_de_impresión</vt:lpstr>
      <vt:lpstr>'Consumo gasóleos'!Área_de_impresión</vt:lpstr>
      <vt:lpstr>'Consumo GLP'!Área_de_impresión</vt:lpstr>
      <vt:lpstr>INDICE!Área_de_impresión</vt:lpstr>
    </vt:vector>
  </TitlesOfParts>
  <Company>Cores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José Manuel Marina Blanco</cp:lastModifiedBy>
  <cp:lastPrinted>2019-09-24T11:28:59Z</cp:lastPrinted>
  <dcterms:created xsi:type="dcterms:W3CDTF">2014-01-27T14:19:56Z</dcterms:created>
  <dcterms:modified xsi:type="dcterms:W3CDTF">2026-08-28T07:52:22Z</dcterms:modified>
</cp:coreProperties>
</file>