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orenzo\AppData\Local\Microsoft\Windows\Temporary Internet Files\Content.Outlook\HRR5RZGZ\"/>
    </mc:Choice>
  </mc:AlternateContent>
  <bookViews>
    <workbookView xWindow="0" yWindow="0" windowWidth="25200" windowHeight="11595" tabRatio="853"/>
  </bookViews>
  <sheets>
    <sheet name="INDICE" sheetId="1" r:id="rId1"/>
    <sheet name="Demanda mundial " sheetId="5" r:id="rId2"/>
    <sheet name="Producción mundial " sheetId="6" r:id="rId3"/>
    <sheet name="Reservas mundiales" sheetId="7" r:id="rId4"/>
    <sheet name="Capac mundial refino" sheetId="8" r:id="rId5"/>
    <sheet name="Existencias Crudos y Prod.Petro" sheetId="9" r:id="rId6"/>
    <sheet name="Demanda mundial GN" sheetId="11" r:id="rId7"/>
    <sheet name="Producción mundial GN" sheetId="12" r:id="rId8"/>
    <sheet name="Reservas mundiales GN" sheetId="13" r:id="rId9"/>
    <sheet name="Crudos y Tipos Cambio" sheetId="15" r:id="rId10"/>
    <sheet name="Evo. Precios Spot Crudos" sheetId="16" r:id="rId11"/>
    <sheet name="Cotizaciones Internacionales" sheetId="17" r:id="rId12"/>
    <sheet name="Margenes de refino" sheetId="18" r:id="rId13"/>
    <sheet name="Indicadores" sheetId="19" r:id="rId14"/>
    <sheet name="Consumo energía primaria" sheetId="20" r:id="rId15"/>
    <sheet name="Consumo energía final" sheetId="21" r:id="rId16"/>
    <sheet name="Consumo Anual Prod. Pet." sheetId="24" r:id="rId17"/>
    <sheet name="Evo. mensual Consumo Prod. Pet." sheetId="25" r:id="rId18"/>
    <sheet name="Consumo GLP" sheetId="26" r:id="rId19"/>
    <sheet name="Consumo GNAS" sheetId="28" r:id="rId20"/>
    <sheet name="BIOS GNAS y GOS" sheetId="30" r:id="rId21"/>
    <sheet name="Consumo GOS" sheetId="31" r:id="rId22"/>
    <sheet name="Consumo GNAS y GOS por CCAA" sheetId="33" r:id="rId23"/>
    <sheet name="Consumo Combustibles Auto" sheetId="34" r:id="rId24"/>
    <sheet name="Evo. anual Parque de Vehículos" sheetId="35" r:id="rId25"/>
    <sheet name="Puntos de venta EESS" sheetId="93" r:id="rId26"/>
    <sheet name="Consumo QUEROS" sheetId="36" r:id="rId27"/>
    <sheet name="Consumo FOS" sheetId="38" r:id="rId28"/>
    <sheet name="Consumo OTROS" sheetId="40" r:id="rId29"/>
    <sheet name="Consumo de Pro. Petr. Sectores" sheetId="42" r:id="rId30"/>
    <sheet name="Importaciones anuales de Crudos" sheetId="44" r:id="rId31"/>
    <sheet name="Importaciones mensuales Crudos" sheetId="45" r:id="rId32"/>
    <sheet name="Evo. Coste CIF" sheetId="46" r:id="rId33"/>
    <sheet name="Calidad de crudos" sheetId="94" r:id="rId34"/>
    <sheet name="Com. Ext. Prod. Pet." sheetId="48" r:id="rId35"/>
    <sheet name="Evo. mensual Com. Ext. Prod.Pet" sheetId="49" r:id="rId36"/>
    <sheet name="Importaciones por grupo y país " sheetId="81" r:id="rId37"/>
    <sheet name="Exportaciones por grupo y país" sheetId="82" r:id="rId38"/>
    <sheet name="Producción Crudo" sheetId="53" r:id="rId39"/>
    <sheet name="Crudo y Mat. Prima Procesados" sheetId="54" r:id="rId40"/>
    <sheet name="Balance Prod. Pet." sheetId="55" r:id="rId41"/>
    <sheet name="Capacidad Refinerías españolas" sheetId="95" r:id="rId42"/>
    <sheet name="Capacidad total Refinerías" sheetId="96" r:id="rId43"/>
    <sheet name="PVP bombona butano" sheetId="57" r:id="rId44"/>
    <sheet name="PVP GNAS y GOS auto" sheetId="58" r:id="rId45"/>
    <sheet name="PVP Medio GNA 95 IO 2012" sheetId="59" r:id="rId46"/>
    <sheet name="PVP GNA 95 IO" sheetId="60" r:id="rId47"/>
    <sheet name="PVP Medio GO auto 2012" sheetId="61" r:id="rId48"/>
    <sheet name="PVP GO auto" sheetId="62" r:id="rId49"/>
    <sheet name="PVP Medio GO C 2012" sheetId="63" r:id="rId50"/>
    <sheet name="PVP GO C" sheetId="64" r:id="rId51"/>
    <sheet name="Consumo GN" sheetId="67" r:id="rId52"/>
    <sheet name="Consumo GN por grupos presion " sheetId="68" r:id="rId53"/>
    <sheet name="Consumo mensual GN" sheetId="69" r:id="rId54"/>
    <sheet name="Consumo GN por CC.AA." sheetId="70" r:id="rId55"/>
    <sheet name="Importaciones GN" sheetId="72" r:id="rId56"/>
    <sheet name="Exportaciones GN" sheetId="73" r:id="rId57"/>
    <sheet name="Importaciones mensuales GN" sheetId="74" r:id="rId58"/>
    <sheet name="Exportaciones mensuales GN" sheetId="75" r:id="rId59"/>
    <sheet name="Importaciones GN punto entrada" sheetId="97" r:id="rId60"/>
    <sheet name="Exportaciones GN punto salida" sheetId="98" r:id="rId61"/>
    <sheet name="Imp.mensuales GN punto entrada" sheetId="99" r:id="rId62"/>
    <sheet name="Exp. mensules GN punto salida" sheetId="100" r:id="rId63"/>
    <sheet name="Producción GN" sheetId="77" r:id="rId64"/>
    <sheet name="Balance GN" sheetId="78" r:id="rId65"/>
    <sheet name="PVP max TUR GN" sheetId="80" r:id="rId66"/>
    <sheet name="Stocks totales OCDE" sheetId="84" r:id="rId67"/>
    <sheet name="EMS de Prod. Pet. España" sheetId="85" r:id="rId68"/>
    <sheet name="Stocks crudo y mat. prim España" sheetId="86" r:id="rId69"/>
    <sheet name="Reservas Estratégicas España " sheetId="87" r:id="rId70"/>
    <sheet name="Tipos Almacenamientos Reservas" sheetId="88" r:id="rId71"/>
    <sheet name="Localización Reservas " sheetId="89" r:id="rId72"/>
    <sheet name="Stocks en días de importaciones" sheetId="90" r:id="rId73"/>
    <sheet name="Existencias anuales GN" sheetId="91" r:id="rId74"/>
    <sheet name="Existencias mensuales GN" sheetId="92" r:id="rId75"/>
    <sheet name="Unidades y factores conversión" sheetId="83" r:id="rId76"/>
  </sheets>
  <externalReferences>
    <externalReference r:id="rId77"/>
  </externalReferences>
  <definedNames>
    <definedName name="_xlnm.Print_Area" localSheetId="64">'Balance GN'!$A$1:$I$15</definedName>
    <definedName name="_xlnm.Print_Area" localSheetId="40">'Balance Prod. Pet.'!$A$1:$I$11</definedName>
    <definedName name="_xlnm.Print_Area" localSheetId="4">'Capac mundial refino'!$A$1:$H$28</definedName>
    <definedName name="_xlnm.Print_Area" localSheetId="41">'Capacidad Refinerías españolas'!$A$1:$D$2</definedName>
    <definedName name="_xlnm.Print_Area" localSheetId="42">'Capacidad total Refinerías'!$A$1:$F$12</definedName>
    <definedName name="_xlnm.Print_Area" localSheetId="34">'Com. Ext. Prod. Pet.'!#REF!</definedName>
    <definedName name="_xlnm.Print_Area" localSheetId="16">'Consumo Anual Prod. Pet.'!#REF!</definedName>
    <definedName name="_xlnm.Print_Area" localSheetId="27">'Consumo FOS'!$A$1:$H$10</definedName>
    <definedName name="_xlnm.Print_Area" localSheetId="18">'Consumo GLP'!$A$1:$H$10</definedName>
    <definedName name="_xlnm.Print_Area" localSheetId="51">'Consumo GN'!$A$1:$H$10</definedName>
    <definedName name="_xlnm.Print_Area" localSheetId="54">'Consumo GN por CC.AA.'!$A$1:$P$24</definedName>
    <definedName name="_xlnm.Print_Area" localSheetId="52">'Consumo GN por grupos presion '!$A$1:$H$11</definedName>
    <definedName name="_xlnm.Print_Area" localSheetId="19">'Consumo GNAS'!$A$1:$H$11</definedName>
    <definedName name="_xlnm.Print_Area" localSheetId="22">'Consumo GNAS y GOS por CCAA'!$A$1:$U$25</definedName>
    <definedName name="_xlnm.Print_Area" localSheetId="21">'Consumo GOS'!$A$1:$H$16</definedName>
    <definedName name="_xlnm.Print_Area" localSheetId="53">'Consumo mensual GN'!$A$1:$E$19</definedName>
    <definedName name="_xlnm.Print_Area" localSheetId="28">'Consumo OTROS'!$A$1:$H$11</definedName>
    <definedName name="_xlnm.Print_Area" localSheetId="26">'Consumo QUEROS'!$A$1:$H$8</definedName>
    <definedName name="_xlnm.Print_Area" localSheetId="11">'Cotizaciones Internacionales'!#REF!</definedName>
    <definedName name="_xlnm.Print_Area" localSheetId="39">'Crudo y Mat. Prima Procesados'!$A$1:$G$18</definedName>
    <definedName name="_xlnm.Print_Area" localSheetId="9">'Crudos y Tipos Cambio'!#REF!</definedName>
    <definedName name="_xlnm.Print_Area" localSheetId="1">'Demanda mundial '!$A$1:$H$80</definedName>
    <definedName name="_xlnm.Print_Area" localSheetId="6">'Demanda mundial GN'!$A$1:$H$87</definedName>
    <definedName name="_xlnm.Print_Area" localSheetId="24">'Evo. anual Parque de Vehículos'!$A$1:$K$12</definedName>
    <definedName name="_xlnm.Print_Area" localSheetId="32">'Evo. Coste CIF'!$A$1:$G$18</definedName>
    <definedName name="_xlnm.Print_Area" localSheetId="17">'Evo. mensual Consumo Prod. Pet.'!$A$1:$H$20</definedName>
    <definedName name="_xlnm.Print_Area" localSheetId="10">'Evo. Precios Spot Crudos'!$A$1:$S$27</definedName>
    <definedName name="_xlnm.Print_Area" localSheetId="73">'Existencias anuales GN'!$A$1:$D$2</definedName>
    <definedName name="_xlnm.Print_Area" localSheetId="5">'Existencias Crudos y Prod.Petro'!$A$1:$H$28</definedName>
    <definedName name="_xlnm.Print_Area" localSheetId="74">'Existencias mensuales GN'!$A$1:$D$19</definedName>
    <definedName name="_xlnm.Print_Area" localSheetId="56">'Exportaciones GN'!$A$1:$H$34</definedName>
    <definedName name="_xlnm.Print_Area" localSheetId="58">'Exportaciones mensuales GN'!$A$1:$N$19</definedName>
    <definedName name="_xlnm.Print_Area" localSheetId="30">'Importaciones anuales de Crudos'!$A$1:$H$25</definedName>
    <definedName name="_xlnm.Print_Area" localSheetId="55">'Importaciones GN'!$A$1:$H$21</definedName>
    <definedName name="_xlnm.Print_Area" localSheetId="31">'Importaciones mensuales Crudos'!$A$1:$N$23</definedName>
    <definedName name="_xlnm.Print_Area" localSheetId="57">'Importaciones mensuales GN'!$A$1:$N$16</definedName>
    <definedName name="_xlnm.Print_Area" localSheetId="0">INDICE!$A$1:$K$139</definedName>
    <definedName name="_xlnm.Print_Area" localSheetId="12">'Margenes de refino'!#REF!</definedName>
    <definedName name="_xlnm.Print_Area" localSheetId="38">'Producción Crudo'!$A$1:$H$12</definedName>
    <definedName name="_xlnm.Print_Area" localSheetId="63">'Producción GN'!$A$1:$H$12</definedName>
    <definedName name="_xlnm.Print_Area" localSheetId="2">'Producción mundial '!$A$1:$H$68</definedName>
    <definedName name="_xlnm.Print_Area" localSheetId="7">'Producción mundial GN'!$A$1:$H$69</definedName>
    <definedName name="_xlnm.Print_Area" localSheetId="43">'PVP bombona butano'!$A$1:$E$27</definedName>
    <definedName name="_xlnm.Print_Area" localSheetId="46">'PVP GNA 95 IO'!$A$1:$S$36</definedName>
    <definedName name="_xlnm.Print_Area" localSheetId="44">'PVP GNAS y GOS auto'!#REF!</definedName>
    <definedName name="_xlnm.Print_Area" localSheetId="48">'PVP GO auto'!$A$1:$S$36</definedName>
    <definedName name="_xlnm.Print_Area" localSheetId="50">'PVP GO C'!$A$1:$S$36</definedName>
    <definedName name="_xlnm.Print_Area" localSheetId="65">'PVP max TUR GN'!$A$1:$F$23</definedName>
    <definedName name="_xlnm.Print_Area" localSheetId="45">'PVP Medio GNA 95 IO 2012'!$A$1:$E$36</definedName>
    <definedName name="_xlnm.Print_Area" localSheetId="47">'PVP Medio GO auto 2012'!$A$1:$E$38</definedName>
    <definedName name="_xlnm.Print_Area" localSheetId="49">'PVP Medio GO C 2012'!$A$1:$D$36</definedName>
    <definedName name="_xlnm.Print_Area" localSheetId="69">'Reservas Estratégicas España '!$A$1:$G$10</definedName>
    <definedName name="_xlnm.Print_Area" localSheetId="3">'Reservas mundiales'!$A$1:$H$70</definedName>
    <definedName name="_xlnm.Print_Area" localSheetId="8">'Reservas mundiales GN'!$A$1:$H$71</definedName>
    <definedName name="_xlnm.Print_Area" localSheetId="68">'Stocks crudo y mat. prim España'!$A$1:$G$9</definedName>
    <definedName name="_xlnm.Print_Area" localSheetId="70">'Tipos Almacenamientos Reservas'!$A$1:$F$11</definedName>
    <definedName name="CUARTA" localSheetId="3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6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64">[1]!Macro2</definedName>
    <definedName name="Macro2" localSheetId="40">[1]!Macro2</definedName>
    <definedName name="Macro2" localSheetId="4">[1]!Macro2</definedName>
    <definedName name="Macro2" localSheetId="41">[1]!Macro2</definedName>
    <definedName name="Macro2" localSheetId="42">[1]!Macro2</definedName>
    <definedName name="Macro2" localSheetId="34">[1]!Macro2</definedName>
    <definedName name="Macro2" localSheetId="16">[1]!Macro2</definedName>
    <definedName name="Macro2" localSheetId="51">[1]!Macro2</definedName>
    <definedName name="Macro2" localSheetId="54">[1]!Macro2</definedName>
    <definedName name="Macro2" localSheetId="52">[1]!Macro2</definedName>
    <definedName name="Macro2" localSheetId="22">[1]!Macro2</definedName>
    <definedName name="Macro2" localSheetId="53">[1]!Macro2</definedName>
    <definedName name="Macro2" localSheetId="28">[1]!Macro2</definedName>
    <definedName name="Macro2" localSheetId="11">[1]!Macro2</definedName>
    <definedName name="Macro2" localSheetId="39">[1]!Macro2</definedName>
    <definedName name="Macro2" localSheetId="9">[1]!Macro2</definedName>
    <definedName name="Macro2" localSheetId="1">[1]!Macro2</definedName>
    <definedName name="Macro2" localSheetId="6">[1]!Macro2</definedName>
    <definedName name="Macro2" localSheetId="24">[1]!Macro2</definedName>
    <definedName name="Macro2" localSheetId="32">[1]!Macro2</definedName>
    <definedName name="Macro2" localSheetId="17">[1]!Macro2</definedName>
    <definedName name="Macro2" localSheetId="10">[1]!Macro2</definedName>
    <definedName name="Macro2" localSheetId="73">[1]!Macro2</definedName>
    <definedName name="Macro2" localSheetId="5">[1]!Macro2</definedName>
    <definedName name="Macro2" localSheetId="74">[1]!Macro2</definedName>
    <definedName name="Macro2" localSheetId="56">[1]!Macro2</definedName>
    <definedName name="Macro2" localSheetId="58">[1]!Macro2</definedName>
    <definedName name="Macro2" localSheetId="37">[1]!Macro2</definedName>
    <definedName name="Macro2" localSheetId="30">[1]!Macro2</definedName>
    <definedName name="Macro2" localSheetId="55">[1]!Macro2</definedName>
    <definedName name="Macro2" localSheetId="31">[1]!Macro2</definedName>
    <definedName name="Macro2" localSheetId="57">[1]!Macro2</definedName>
    <definedName name="Macro2" localSheetId="36">[1]!Macro2</definedName>
    <definedName name="Macro2" localSheetId="0">[1]!Macro2</definedName>
    <definedName name="Macro2" localSheetId="12">[1]!Macro2</definedName>
    <definedName name="Macro2" localSheetId="38">[1]!Macro2</definedName>
    <definedName name="Macro2" localSheetId="63">[1]!Macro2</definedName>
    <definedName name="Macro2" localSheetId="2">[1]!Macro2</definedName>
    <definedName name="Macro2" localSheetId="7">[1]!Macro2</definedName>
    <definedName name="Macro2" localSheetId="43">[1]!Macro2</definedName>
    <definedName name="Macro2" localSheetId="46">[1]!Macro2</definedName>
    <definedName name="Macro2" localSheetId="44">[1]!Macro2</definedName>
    <definedName name="Macro2" localSheetId="48">[1]!Macro2</definedName>
    <definedName name="Macro2" localSheetId="50">[1]!Macro2</definedName>
    <definedName name="Macro2" localSheetId="65">[1]!Macro2</definedName>
    <definedName name="Macro2" localSheetId="45">[1]!Macro2</definedName>
    <definedName name="Macro2" localSheetId="47">[1]!Macro2</definedName>
    <definedName name="Macro2" localSheetId="49">[1]!Macro2</definedName>
    <definedName name="Macro2" localSheetId="69">[1]!Macro2</definedName>
    <definedName name="Macro2" localSheetId="3">[1]!Macro2</definedName>
    <definedName name="Macro2" localSheetId="8">[1]!Macro2</definedName>
    <definedName name="Macro2" localSheetId="68">[1]!Macro2</definedName>
    <definedName name="Macro2" localSheetId="70">[1]!Macro2</definedName>
    <definedName name="Macro2">[1]!Macro2</definedName>
    <definedName name="TERCERA" localSheetId="3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</workbook>
</file>

<file path=xl/calcChain.xml><?xml version="1.0" encoding="utf-8"?>
<calcChain xmlns="http://schemas.openxmlformats.org/spreadsheetml/2006/main">
  <c r="M18" i="100" l="1"/>
  <c r="L18" i="100"/>
  <c r="K18" i="100"/>
  <c r="J18" i="100"/>
  <c r="I18" i="100"/>
  <c r="H18" i="100"/>
  <c r="G18" i="100"/>
  <c r="F18" i="100"/>
  <c r="E18" i="100"/>
  <c r="D18" i="100"/>
  <c r="C18" i="100"/>
  <c r="B18" i="100"/>
  <c r="N20" i="99"/>
  <c r="M20" i="99"/>
  <c r="L20" i="99"/>
  <c r="K20" i="99"/>
  <c r="J20" i="99"/>
  <c r="I20" i="99"/>
  <c r="H20" i="99"/>
  <c r="G20" i="99"/>
  <c r="F20" i="99"/>
  <c r="E20" i="99"/>
  <c r="D20" i="99"/>
  <c r="C20" i="99"/>
  <c r="B20" i="99"/>
  <c r="H19" i="98"/>
  <c r="G17" i="98"/>
  <c r="H16" i="98"/>
  <c r="G16" i="98"/>
  <c r="H15" i="98"/>
  <c r="G15" i="98"/>
  <c r="H14" i="98"/>
  <c r="G14" i="98"/>
  <c r="G13" i="98"/>
  <c r="H12" i="98"/>
  <c r="G12" i="98"/>
  <c r="H11" i="98"/>
  <c r="G11" i="98"/>
  <c r="G10" i="98"/>
  <c r="H9" i="98"/>
  <c r="G9" i="98"/>
  <c r="H8" i="98"/>
  <c r="G8" i="98"/>
  <c r="H7" i="98"/>
  <c r="G7" i="98"/>
  <c r="H6" i="98"/>
  <c r="G6" i="98"/>
  <c r="H5" i="98"/>
  <c r="G5" i="98"/>
  <c r="H21" i="97"/>
  <c r="H19" i="97"/>
  <c r="G19" i="97"/>
  <c r="H18" i="97"/>
  <c r="G18" i="97"/>
  <c r="H17" i="97"/>
  <c r="G17" i="97"/>
  <c r="H16" i="97"/>
  <c r="G16" i="97"/>
  <c r="H15" i="97"/>
  <c r="G15" i="97"/>
  <c r="H14" i="97"/>
  <c r="G14" i="97"/>
  <c r="H13" i="97"/>
  <c r="G13" i="97"/>
  <c r="G12" i="97"/>
  <c r="H11" i="97"/>
  <c r="G11" i="97"/>
  <c r="G10" i="97"/>
  <c r="H9" i="97"/>
  <c r="G9" i="97"/>
  <c r="H8" i="97"/>
  <c r="G8" i="97"/>
  <c r="H7" i="97"/>
  <c r="G7" i="97"/>
  <c r="H6" i="97"/>
  <c r="G6" i="97"/>
  <c r="H5" i="97"/>
  <c r="G5" i="97"/>
  <c r="N18" i="100" l="1"/>
  <c r="G40" i="94" l="1"/>
  <c r="F40" i="94"/>
  <c r="H6" i="36" l="1"/>
  <c r="H8" i="93"/>
  <c r="G8" i="93"/>
  <c r="H7" i="93"/>
  <c r="G7" i="93"/>
  <c r="H6" i="93"/>
  <c r="G6" i="93"/>
  <c r="H5" i="93"/>
  <c r="G5" i="93"/>
  <c r="H4" i="93"/>
  <c r="G4" i="93"/>
  <c r="E24" i="33"/>
  <c r="D24" i="33"/>
  <c r="G14" i="24"/>
</calcChain>
</file>

<file path=xl/sharedStrings.xml><?xml version="1.0" encoding="utf-8"?>
<sst xmlns="http://schemas.openxmlformats.org/spreadsheetml/2006/main" count="3139" uniqueCount="844">
  <si>
    <t>INDICE</t>
  </si>
  <si>
    <t xml:space="preserve">1. Estadísticas Internacionales </t>
  </si>
  <si>
    <t>Demanda mundial de petróleo</t>
  </si>
  <si>
    <t>Producción mundial de petróleo</t>
  </si>
  <si>
    <t>Reservas mundiales de petróleo</t>
  </si>
  <si>
    <t>Capacidad mundial de refino</t>
  </si>
  <si>
    <t>Existencias de crudos y productos petrolíferos en países de la OCDE</t>
  </si>
  <si>
    <t>Demanda mundial de gas natural</t>
  </si>
  <si>
    <t>Producción mundial de gas natural</t>
  </si>
  <si>
    <t>Reservas mundiales de gas natural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</si>
  <si>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</si>
  <si>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</si>
  <si>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</si>
  <si>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Indicadores de Márgenes de Refino</t>
  </si>
  <si>
    <t xml:space="preserve"> 2. Estadísticas España </t>
  </si>
  <si>
    <t>Indicadores</t>
  </si>
  <si>
    <t>Consumo anual de energía primaria en España y grado de autoabastecimiento</t>
  </si>
  <si>
    <t>Consumo anual de energía final en España</t>
  </si>
  <si>
    <t>Consumo anual de productos petrolíferos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</si>
  <si>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</si>
  <si>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</si>
  <si>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</si>
  <si>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</si>
  <si>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</si>
  <si>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Evolución anual del parque de vehículos en España</t>
  </si>
  <si>
    <t>Consumo de querosenos</t>
  </si>
  <si>
    <t>Consumo de fuelóleos</t>
  </si>
  <si>
    <t>Consumo de otros productos</t>
  </si>
  <si>
    <t xml:space="preserve">Consumo de productos petrolíferos por sectores </t>
  </si>
  <si>
    <t>Importaciones anuales de crudos por países y zonas económicas</t>
  </si>
  <si>
    <t xml:space="preserve">Evolución del coste CIF de los crudos importados </t>
  </si>
  <si>
    <t>Comercio exterior de productos petrolíferos</t>
  </si>
  <si>
    <t>Producción interior de crudo</t>
  </si>
  <si>
    <t xml:space="preserve">Crudo y materia prima procesados </t>
  </si>
  <si>
    <t xml:space="preserve">Balance de producción y consumo de productos petrolíferos </t>
  </si>
  <si>
    <t xml:space="preserve">PVP máximo de la bombona de butano (12,5 kg) </t>
  </si>
  <si>
    <t>PVP de la gasolina 95 I.O. y del gasóleo de automoción en España</t>
  </si>
  <si>
    <t>PVP de la gasolina 95 I.O.</t>
  </si>
  <si>
    <t>PVP del gasóleo de automoción</t>
  </si>
  <si>
    <t xml:space="preserve">PVP del gasóleo de calefacción </t>
  </si>
  <si>
    <t>Consumo anual de gas natural</t>
  </si>
  <si>
    <t>Consumo anual de gas natural por grupos de presión</t>
  </si>
  <si>
    <t>Consumo de gas natural por Comunidad Autónoma y grupos de presión</t>
  </si>
  <si>
    <t>Importaciones de gas natural por países</t>
  </si>
  <si>
    <t>Exportaciones de gas natural por países</t>
  </si>
  <si>
    <t>Producción interior de gas natural</t>
  </si>
  <si>
    <t>PVP máximo de tarifas último recurso de gas natural</t>
  </si>
  <si>
    <t>3. Reservas petróleo y gas natural en España</t>
  </si>
  <si>
    <t xml:space="preserve">3.1  Crudos, materias primas y productos petrolíferos </t>
  </si>
  <si>
    <t>Stocks totales OCDE</t>
  </si>
  <si>
    <t>Stocks de crudo, materias primas y productos petrolíferos en España</t>
  </si>
  <si>
    <t>Reservas estratégicas en España</t>
  </si>
  <si>
    <t>Evolución localización de reservas estratégicas en España</t>
  </si>
  <si>
    <t>Nivel de stocks en España calculado en días de importaciones netas</t>
  </si>
  <si>
    <t xml:space="preserve">3.2  Gas natural </t>
  </si>
  <si>
    <t>Existencias anuales de gas natural</t>
  </si>
  <si>
    <t xml:space="preserve">Unidades y factores de conversión utilizados </t>
  </si>
  <si>
    <t>Unidad: Miles de barriles por día</t>
  </si>
  <si>
    <t>Estructura
(%)</t>
  </si>
  <si>
    <t>EE.UU.</t>
  </si>
  <si>
    <t>Canadá</t>
  </si>
  <si>
    <t>México</t>
  </si>
  <si>
    <t>Total América del Norte</t>
  </si>
  <si>
    <t>Argentina</t>
  </si>
  <si>
    <t xml:space="preserve">Brasil </t>
  </si>
  <si>
    <t>Colombia</t>
  </si>
  <si>
    <t>Chile</t>
  </si>
  <si>
    <t>Ecuador</t>
  </si>
  <si>
    <t xml:space="preserve">Perú </t>
  </si>
  <si>
    <t>Trinidad y Tobago</t>
  </si>
  <si>
    <t>^</t>
  </si>
  <si>
    <t>Venezuela</t>
  </si>
  <si>
    <t>Otros América central y del sur</t>
  </si>
  <si>
    <t>Total América central y del sur</t>
  </si>
  <si>
    <t>Alemania</t>
  </si>
  <si>
    <t>Austria</t>
  </si>
  <si>
    <t>Bélgica</t>
  </si>
  <si>
    <t>Bulgaria</t>
  </si>
  <si>
    <t>Dinamarca</t>
  </si>
  <si>
    <t>Eslovaquia</t>
  </si>
  <si>
    <t>España</t>
  </si>
  <si>
    <t>Finlandia</t>
  </si>
  <si>
    <t>Francia</t>
  </si>
  <si>
    <t>Grecia</t>
  </si>
  <si>
    <t>Holanda</t>
  </si>
  <si>
    <t>Hungría</t>
  </si>
  <si>
    <t>Irlanda</t>
  </si>
  <si>
    <t>Italia</t>
  </si>
  <si>
    <t>Luxemburgo</t>
  </si>
  <si>
    <t>Noruega</t>
  </si>
  <si>
    <t>Polonia</t>
  </si>
  <si>
    <t>Portugal</t>
  </si>
  <si>
    <t>Reino Unido</t>
  </si>
  <si>
    <t>República Checa</t>
  </si>
  <si>
    <t>-</t>
  </si>
  <si>
    <t>Rumanía</t>
  </si>
  <si>
    <t>Rusia</t>
  </si>
  <si>
    <t>Suecia</t>
  </si>
  <si>
    <t>Suiza</t>
  </si>
  <si>
    <t>Turquía</t>
  </si>
  <si>
    <t>Otros Europa y Euroasia</t>
  </si>
  <si>
    <t>Total Europa y Euroasia</t>
  </si>
  <si>
    <t>Emiratos Árabes Unidos</t>
  </si>
  <si>
    <t xml:space="preserve">Irán </t>
  </si>
  <si>
    <t>Israel</t>
  </si>
  <si>
    <t>Kuwait</t>
  </si>
  <si>
    <t>Qatar</t>
  </si>
  <si>
    <t>Otros Oriente Medio</t>
  </si>
  <si>
    <t>Total Oriente Medio</t>
  </si>
  <si>
    <t>Argelia</t>
  </si>
  <si>
    <t>Egipto</t>
  </si>
  <si>
    <t>Sudáfrica</t>
  </si>
  <si>
    <t>Otros África</t>
  </si>
  <si>
    <t>Total África</t>
  </si>
  <si>
    <t>Australia</t>
  </si>
  <si>
    <t>Bangladesh</t>
  </si>
  <si>
    <t>China</t>
  </si>
  <si>
    <t>Filipinas</t>
  </si>
  <si>
    <t>Hong Kong</t>
  </si>
  <si>
    <t>India</t>
  </si>
  <si>
    <t>Indonesia</t>
  </si>
  <si>
    <t>Japón</t>
  </si>
  <si>
    <t>Korea</t>
  </si>
  <si>
    <t>Malasia</t>
  </si>
  <si>
    <t>Nueva Zelanda</t>
  </si>
  <si>
    <t>Pakistán</t>
  </si>
  <si>
    <t>Singapur</t>
  </si>
  <si>
    <t>Tailandia</t>
  </si>
  <si>
    <t>Vietnam</t>
  </si>
  <si>
    <t>Otros Asia Pacífico</t>
  </si>
  <si>
    <t>Total Asia Pacífico</t>
  </si>
  <si>
    <t>TOTAL MUNDIAL*</t>
  </si>
  <si>
    <t>de los cuales:</t>
  </si>
  <si>
    <t xml:space="preserve">        OCDE</t>
  </si>
  <si>
    <t>FUENTE: Agencia Internacional de la Energía (AIE)</t>
  </si>
  <si>
    <t>* Incluye consumo nacional, navegación marítima inernacional, fuel de refinería y autoconsumos</t>
  </si>
  <si>
    <t>^ mayor que 0,0</t>
  </si>
  <si>
    <t>- igual a 0,0</t>
  </si>
  <si>
    <t>Turkmenistán</t>
  </si>
  <si>
    <t>Uzbekistán</t>
  </si>
  <si>
    <t>Irak</t>
  </si>
  <si>
    <t>Omán</t>
  </si>
  <si>
    <t>Siria</t>
  </si>
  <si>
    <t>Yemen</t>
  </si>
  <si>
    <t>Angola</t>
  </si>
  <si>
    <t>Gabón</t>
  </si>
  <si>
    <t>Libia</t>
  </si>
  <si>
    <t>Nigeria</t>
  </si>
  <si>
    <t>República del Congo</t>
  </si>
  <si>
    <t>Sudán</t>
  </si>
  <si>
    <t>Túnez</t>
  </si>
  <si>
    <t>Brunei</t>
  </si>
  <si>
    <t xml:space="preserve">        OPEP</t>
  </si>
  <si>
    <t>Reservas mundiales de petróleo*</t>
  </si>
  <si>
    <t>Unidad: Millones de barriles</t>
  </si>
  <si>
    <t>Chad</t>
  </si>
  <si>
    <t>Guinea Ecuatorial</t>
  </si>
  <si>
    <t>Sudán del Sur</t>
  </si>
  <si>
    <t>TOTAL MUNDIAL**</t>
  </si>
  <si>
    <t xml:space="preserve">        UE</t>
  </si>
  <si>
    <t>FUENTE: BP Statistical Review</t>
  </si>
  <si>
    <t>** Incluye: crudo, GNL y condensado de GN</t>
  </si>
  <si>
    <t>Antillas Holandesas</t>
  </si>
  <si>
    <t>Corea del Sur</t>
  </si>
  <si>
    <t>Taiwan</t>
  </si>
  <si>
    <t>TOTAL MUNDIAL</t>
  </si>
  <si>
    <t>OCDE</t>
  </si>
  <si>
    <t>UE</t>
  </si>
  <si>
    <t>Total</t>
  </si>
  <si>
    <t>Industria</t>
  </si>
  <si>
    <t>1t</t>
  </si>
  <si>
    <t>2t</t>
  </si>
  <si>
    <t>3t</t>
  </si>
  <si>
    <t>4t</t>
  </si>
  <si>
    <t>Fuente: Agencia Internacional de la Energía (AIE)</t>
  </si>
  <si>
    <t>** Días calculados sobre la demanda para el trimestre siguiente</t>
  </si>
  <si>
    <t xml:space="preserve">Bélgica </t>
  </si>
  <si>
    <t>Lituania</t>
  </si>
  <si>
    <t>Ucrania</t>
  </si>
  <si>
    <t>Bolivia</t>
  </si>
  <si>
    <t>Bahrein</t>
  </si>
  <si>
    <t>Myanmar</t>
  </si>
  <si>
    <t>Papúa Nueva Guinea</t>
  </si>
  <si>
    <t>Media anual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</si>
  <si>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</si>
  <si>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</si>
  <si>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</si>
  <si>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</si>
  <si>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</si>
  <si>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</si>
  <si>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</si>
  <si>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</si>
  <si>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</si>
  <si>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Brent  Dated</t>
  </si>
  <si>
    <t xml:space="preserve">WTI  </t>
  </si>
  <si>
    <t>Fuente: Reuters</t>
  </si>
  <si>
    <t>Tv *</t>
  </si>
  <si>
    <t>Cercano Oriente</t>
  </si>
  <si>
    <t>Arabia Ligero</t>
  </si>
  <si>
    <t>Dubai</t>
  </si>
  <si>
    <t xml:space="preserve">Kuwait 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</si>
  <si>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</si>
  <si>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</si>
  <si>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</si>
  <si>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</si>
  <si>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</si>
  <si>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</si>
  <si>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</si>
  <si>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</si>
  <si>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</si>
  <si>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</si>
  <si>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</si>
  <si>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</si>
  <si>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</si>
  <si>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</si>
  <si>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</si>
  <si>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</si>
  <si>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 xml:space="preserve">Cotizaciones internacionales  FOB de productos petrolíferos </t>
  </si>
  <si>
    <t>Gasolina 10 ppm**</t>
  </si>
  <si>
    <t>MED</t>
  </si>
  <si>
    <t>NWE</t>
  </si>
  <si>
    <t>Queroseno ***</t>
  </si>
  <si>
    <t>Gasóleo**</t>
  </si>
  <si>
    <t>Fuelóleo 1% Azufre</t>
  </si>
  <si>
    <t>Tv*</t>
  </si>
  <si>
    <t>Brent Crack Rot</t>
  </si>
  <si>
    <t>Ural Crack Med</t>
  </si>
  <si>
    <t>WTI Crack USG</t>
  </si>
  <si>
    <t>Dubai Crack Singapur</t>
  </si>
  <si>
    <t>Brent Hydro Rot</t>
  </si>
  <si>
    <t>Ural Hydro Med</t>
  </si>
  <si>
    <t>Dubai Hydro Singapur</t>
  </si>
  <si>
    <t>2009</t>
  </si>
  <si>
    <t>2010</t>
  </si>
  <si>
    <t>2011</t>
  </si>
  <si>
    <t>2012</t>
  </si>
  <si>
    <t>* Incluye stocks propiedad del gobierno y stocks de emergencias</t>
  </si>
  <si>
    <t>Gobiernos *</t>
  </si>
  <si>
    <t>Días consumo **</t>
  </si>
  <si>
    <t>Reservas mundiales de gas natural*</t>
  </si>
  <si>
    <t>* Reservas a 31 de diciembre de cada año</t>
  </si>
  <si>
    <t>Unidad: US$ por barril</t>
  </si>
  <si>
    <t>N.D.</t>
  </si>
  <si>
    <t>N.D.: No existe cotización a partir de Mayo del 2012</t>
  </si>
  <si>
    <t>Unidad: US$ por tonelada</t>
  </si>
  <si>
    <t>Fuente</t>
  </si>
  <si>
    <t>Unidades</t>
  </si>
  <si>
    <t>Consumo y Demanda</t>
  </si>
  <si>
    <t>Total productos petrolíferos</t>
  </si>
  <si>
    <t>CORES</t>
  </si>
  <si>
    <t>kt</t>
  </si>
  <si>
    <t>G.L.P.´s</t>
  </si>
  <si>
    <t>Gasolinas</t>
  </si>
  <si>
    <t>Querosenos</t>
  </si>
  <si>
    <t>Gasóleos de automoción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</si>
  <si>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</si>
  <si>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</si>
  <si>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</si>
  <si>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</si>
  <si>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</si>
  <si>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</si>
  <si>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</si>
  <si>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</si>
  <si>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Saldo Exportaciones - Importaciones productos petrolíferos</t>
  </si>
  <si>
    <t>Saldo balanza energética</t>
  </si>
  <si>
    <t>DGA</t>
  </si>
  <si>
    <t>M€</t>
  </si>
  <si>
    <t>Petróleo/S.balanza comercial</t>
  </si>
  <si>
    <t>%</t>
  </si>
  <si>
    <t>Refino y stocks de petróleo</t>
  </si>
  <si>
    <t>Materia prima procesada</t>
  </si>
  <si>
    <t xml:space="preserve">CORES </t>
  </si>
  <si>
    <t>Utilización de la capacidad de refino</t>
  </si>
  <si>
    <t>Stocks de crudo y productos (a 31 diciembre)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</si>
  <si>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</si>
  <si>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</si>
  <si>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</si>
  <si>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</si>
  <si>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</si>
  <si>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 (cotización media anual)</t>
  </si>
  <si>
    <t>Reuters</t>
  </si>
  <si>
    <t>Cotización media anual</t>
  </si>
  <si>
    <t>BCE</t>
  </si>
  <si>
    <t>PVP gasolina 95 I.O. (media anual)</t>
  </si>
  <si>
    <t>MINETUR</t>
  </si>
  <si>
    <t>c€/litro</t>
  </si>
  <si>
    <t>PVP gasóleo auto (media anual)</t>
  </si>
  <si>
    <t>PVP botella de butano 12,5 kg (a 31 diciembre)</t>
  </si>
  <si>
    <t>€/bombona</t>
  </si>
  <si>
    <t>Tarifa GN 3.1 doméstico y comercial  (a 31 diciembre)</t>
  </si>
  <si>
    <t>c€/kWh</t>
  </si>
  <si>
    <t>Indicadores de actividad</t>
  </si>
  <si>
    <t>INE</t>
  </si>
  <si>
    <t>(%) Var. inter.</t>
  </si>
  <si>
    <t>REE</t>
  </si>
  <si>
    <t>OFICEMEN</t>
  </si>
  <si>
    <t>Matriculación de automóviles</t>
  </si>
  <si>
    <t>DGT</t>
  </si>
  <si>
    <t>Indicadores energéticos</t>
  </si>
  <si>
    <t>Consumo de productos petrolíferos por habitante</t>
  </si>
  <si>
    <t>tep/h</t>
  </si>
  <si>
    <t>Intensidad energética (energía primaria/PIB)</t>
  </si>
  <si>
    <t>Intensidad energética (energía final/PIB)</t>
  </si>
  <si>
    <t>Consumo de energía primaria por habitante</t>
  </si>
  <si>
    <t>Consumo de energía final por habitante</t>
  </si>
  <si>
    <t>Grado de autoabastecimiento energía primaria</t>
  </si>
  <si>
    <t>PIB p.m.</t>
  </si>
  <si>
    <t>Censo población</t>
  </si>
  <si>
    <t>Miles</t>
  </si>
  <si>
    <t>(*) Euros constantes</t>
  </si>
  <si>
    <t xml:space="preserve">Consumo anual de energía primaria en España y grado de autoabastecimiento </t>
  </si>
  <si>
    <t>Unidad: miles de toneladas equivalentes de petróleo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</si>
  <si>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</si>
  <si>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</si>
  <si>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</si>
  <si>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</si>
  <si>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</si>
  <si>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</si>
  <si>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</si>
  <si>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</si>
  <si>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Fuente: Dirección General de Política Energética y Minas</t>
  </si>
  <si>
    <t>Productos petrolíferos</t>
  </si>
  <si>
    <t>Gas</t>
  </si>
  <si>
    <t>Electricidad</t>
  </si>
  <si>
    <t>Renovables</t>
  </si>
  <si>
    <t>Unidad: miles de toneladas</t>
  </si>
  <si>
    <t>Gases licuados del petróleo (G.L.P.´s)</t>
  </si>
  <si>
    <t>Envasado</t>
  </si>
  <si>
    <t>Granel</t>
  </si>
  <si>
    <t>Automoción (envasado y granel)</t>
  </si>
  <si>
    <t>Otros</t>
  </si>
  <si>
    <t>95 I.O.</t>
  </si>
  <si>
    <t>98 I.O.</t>
  </si>
  <si>
    <t>Gasolinas Mezcla</t>
  </si>
  <si>
    <t>Subtotal gasolinas auto</t>
  </si>
  <si>
    <t>Otras gasolinas</t>
  </si>
  <si>
    <t>Aviación</t>
  </si>
  <si>
    <t>Gasóleos</t>
  </si>
  <si>
    <t>Gasóleo A</t>
  </si>
  <si>
    <t>Biodiésel</t>
  </si>
  <si>
    <t>Biodiésel  Mezcla</t>
  </si>
  <si>
    <t>Subtotal gasóleos auto</t>
  </si>
  <si>
    <t>Agrícola y pesca (B)</t>
  </si>
  <si>
    <t>Calefacción (C)</t>
  </si>
  <si>
    <t>Otros gasóleos</t>
  </si>
  <si>
    <t>Fuelóleos</t>
  </si>
  <si>
    <t>BIA</t>
  </si>
  <si>
    <t>Otros fuelóleos</t>
  </si>
  <si>
    <t xml:space="preserve">Otros productos </t>
  </si>
  <si>
    <t>Lubricantes</t>
  </si>
  <si>
    <t>Asfaltos</t>
  </si>
  <si>
    <t>Coque</t>
  </si>
  <si>
    <t xml:space="preserve">    Bunkers</t>
  </si>
  <si>
    <t>Fuente: CORES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</si>
  <si>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</si>
  <si>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</si>
  <si>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</si>
  <si>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</si>
  <si>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</si>
  <si>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</si>
  <si>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</si>
  <si>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</si>
  <si>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</si>
  <si>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</si>
  <si>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</si>
  <si>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</si>
  <si>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</si>
  <si>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Biodiésel  </t>
  </si>
  <si>
    <t>B</t>
  </si>
  <si>
    <t>C</t>
  </si>
  <si>
    <t>Gasolinas 
mezcla</t>
  </si>
  <si>
    <t>Otras Gasolinas</t>
  </si>
  <si>
    <t>Total 
Gasolinas</t>
  </si>
  <si>
    <t>Otros
Gasóleos auto</t>
  </si>
  <si>
    <t>Otros Gasóleos</t>
  </si>
  <si>
    <t>Total 
Gasóleos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</si>
  <si>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</si>
  <si>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</si>
  <si>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</si>
  <si>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</si>
  <si>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</si>
  <si>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</si>
  <si>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</si>
  <si>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</si>
  <si>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</si>
  <si>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</si>
  <si>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</si>
  <si>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</si>
  <si>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</si>
  <si>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</si>
  <si>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</si>
  <si>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</si>
  <si>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</si>
  <si>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</si>
  <si>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</si>
  <si>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Gasolinas 95 I.O.</t>
  </si>
  <si>
    <t>Gasolinas 98 I.O.</t>
  </si>
  <si>
    <t>Total Combustibles auto</t>
  </si>
  <si>
    <t>Combustibles
 Auto/S.Total (%)</t>
  </si>
  <si>
    <t>Turismos</t>
  </si>
  <si>
    <t>Camiones</t>
  </si>
  <si>
    <t>Autobuses y autocares</t>
  </si>
  <si>
    <t>Tractores industriales</t>
  </si>
  <si>
    <t>Nº de vhs.</t>
  </si>
  <si>
    <t>% s/año ant</t>
  </si>
  <si>
    <t>Fuente: elaboración ANFAC sobre datos DGT</t>
  </si>
  <si>
    <t>Unidad: Miles de toneladas</t>
  </si>
  <si>
    <t>G.L.P´s</t>
  </si>
  <si>
    <t>Transporte</t>
  </si>
  <si>
    <t>Otros Sectores</t>
  </si>
  <si>
    <t>OPEP</t>
  </si>
  <si>
    <t xml:space="preserve">    Nigeria</t>
  </si>
  <si>
    <t xml:space="preserve">    Arabia Saudí</t>
  </si>
  <si>
    <t xml:space="preserve">    Irak</t>
  </si>
  <si>
    <t xml:space="preserve">    Libia</t>
  </si>
  <si>
    <t xml:space="preserve">    Venezuela</t>
  </si>
  <si>
    <t xml:space="preserve">    Angola</t>
  </si>
  <si>
    <t xml:space="preserve">    Argelia</t>
  </si>
  <si>
    <t xml:space="preserve">    Irán</t>
  </si>
  <si>
    <t xml:space="preserve">    Resto OPEP</t>
  </si>
  <si>
    <t xml:space="preserve">    EUROPA</t>
  </si>
  <si>
    <t xml:space="preserve">        Rusia </t>
  </si>
  <si>
    <t xml:space="preserve">        Otros Europa</t>
  </si>
  <si>
    <t xml:space="preserve">    México</t>
  </si>
  <si>
    <t xml:space="preserve">    Colombia</t>
  </si>
  <si>
    <t xml:space="preserve">    Otros Africa</t>
  </si>
  <si>
    <t xml:space="preserve">    Brasil</t>
  </si>
  <si>
    <t>Evolución del coste CIF de los crudos importados</t>
  </si>
  <si>
    <t>Zona y País de Origen</t>
  </si>
  <si>
    <t>Categoría del Crudo</t>
  </si>
  <si>
    <r>
      <t xml:space="preserve">Densidad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Reportada</t>
    </r>
  </si>
  <si>
    <t>S % (en peso) Reportado</t>
  </si>
  <si>
    <t>ORIENTE MEDIO</t>
  </si>
  <si>
    <t>Basrah Ligero</t>
  </si>
  <si>
    <t>Kirkuk</t>
  </si>
  <si>
    <t>Arabia Saudí</t>
  </si>
  <si>
    <t>Arabia Pesado</t>
  </si>
  <si>
    <t>AFRICA</t>
  </si>
  <si>
    <t>Saharan Blend</t>
  </si>
  <si>
    <t>Otros Argelia</t>
  </si>
  <si>
    <t>Otros Angola</t>
  </si>
  <si>
    <t>Camerún</t>
  </si>
  <si>
    <t>Congo</t>
  </si>
  <si>
    <t>Otros Gabón</t>
  </si>
  <si>
    <t>EUROPA</t>
  </si>
  <si>
    <t>Otros Rusia</t>
  </si>
  <si>
    <t>Kazajastán</t>
  </si>
  <si>
    <t>Otros Europa</t>
  </si>
  <si>
    <t>AMERICA</t>
  </si>
  <si>
    <t>Brasil</t>
  </si>
  <si>
    <t>Otros Colombia</t>
  </si>
  <si>
    <t>Maya</t>
  </si>
  <si>
    <t>Isthmo</t>
  </si>
  <si>
    <t>Importaciones</t>
  </si>
  <si>
    <t>Otros productos</t>
  </si>
  <si>
    <t xml:space="preserve">Total Importaciones </t>
  </si>
  <si>
    <t>Exportaciones</t>
  </si>
  <si>
    <t>Total Exportaciones</t>
  </si>
  <si>
    <t xml:space="preserve">Saldo Exportaciones - Importaciones </t>
  </si>
  <si>
    <t xml:space="preserve">Importaciones </t>
  </si>
  <si>
    <t xml:space="preserve">Exportaciones </t>
  </si>
  <si>
    <t xml:space="preserve">Total Exportaciones </t>
  </si>
  <si>
    <t>Ayoluengo</t>
  </si>
  <si>
    <t>Boquerón</t>
  </si>
  <si>
    <t>Casablanca</t>
  </si>
  <si>
    <t>Rodaballo</t>
  </si>
  <si>
    <t>Montanazo-Lubina</t>
  </si>
  <si>
    <t>Grado de autoabastecimiento (%)</t>
  </si>
  <si>
    <t>Fuente: MINETUR</t>
  </si>
  <si>
    <t>Crudo y materia prima procesados</t>
  </si>
  <si>
    <t>Balance de producción y consumo de productos petrolíferos</t>
  </si>
  <si>
    <t>Producción de refinerías</t>
  </si>
  <si>
    <t>Importaciones de crudo</t>
  </si>
  <si>
    <t>Consumos propios</t>
  </si>
  <si>
    <t>Productos intermedios y materias auxiliares</t>
  </si>
  <si>
    <t>Traspasos / diferencias estadísticas</t>
  </si>
  <si>
    <t>Variación de existencias de materias primas</t>
  </si>
  <si>
    <t>Importaciones de productos petrolíferos</t>
  </si>
  <si>
    <t>Exportaciones de productos petrolíferos</t>
  </si>
  <si>
    <t>Pérdidas de refino</t>
  </si>
  <si>
    <t>Variación de existencias</t>
  </si>
  <si>
    <t>PVP máximo de la bombona de butano (12,5 kg)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</si>
  <si>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</si>
  <si>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</si>
  <si>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</si>
  <si>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</si>
  <si>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</si>
  <si>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</si>
  <si>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</si>
  <si>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</si>
  <si>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* % sobre precio anterior</t>
  </si>
  <si>
    <t>Unidad: c€/litro</t>
  </si>
  <si>
    <t>Gasolina 95 I.O.</t>
  </si>
  <si>
    <t>Gasóleo automoción</t>
  </si>
  <si>
    <t>PVP</t>
  </si>
  <si>
    <t>IVA</t>
  </si>
  <si>
    <t>IE</t>
  </si>
  <si>
    <t>PAI</t>
  </si>
  <si>
    <t>Chequia</t>
  </si>
  <si>
    <t>Chipre</t>
  </si>
  <si>
    <t>Eslovenia</t>
  </si>
  <si>
    <t>Estonia</t>
  </si>
  <si>
    <t>Letonia</t>
  </si>
  <si>
    <t>Malta</t>
  </si>
  <si>
    <t>Media UE 14**</t>
  </si>
  <si>
    <t>** Media ponderada</t>
  </si>
  <si>
    <t>Fuente: Comision Europea "Oil Bulletin"</t>
  </si>
  <si>
    <t>Media UE 14-España</t>
  </si>
  <si>
    <t>Consumo convencional</t>
  </si>
  <si>
    <t>Generación eléctrica</t>
  </si>
  <si>
    <t>GNL de consumo directo</t>
  </si>
  <si>
    <t>Grupo 2 (Presión &gt; 4 bares y ≤ 60 bares)</t>
  </si>
  <si>
    <t>Grupo 3 (Presión ≤ 4 bares)</t>
  </si>
  <si>
    <t xml:space="preserve">GNL Consumo directo </t>
  </si>
  <si>
    <t>(*) Incluido gas natural para materia prima</t>
  </si>
  <si>
    <t xml:space="preserve">Consumo 
convencional </t>
  </si>
  <si>
    <t>Generación 
eléctrica</t>
  </si>
  <si>
    <t xml:space="preserve">GNL de consumo
 directo </t>
  </si>
  <si>
    <t>Grupo 1</t>
  </si>
  <si>
    <t>Grupo 2</t>
  </si>
  <si>
    <t>Grupo 3</t>
  </si>
  <si>
    <t>GNL</t>
  </si>
  <si>
    <t>Com. Valenciana</t>
  </si>
  <si>
    <t>Nota: debido a desajustes en la información remitida pueden encontrarse pequeñas diferencias entre los datos de consumos desglosados por grupos de presión y los desglosados por Comunidades Autónomas</t>
  </si>
  <si>
    <t xml:space="preserve">    GN</t>
  </si>
  <si>
    <t xml:space="preserve">    GNL</t>
  </si>
  <si>
    <t>Perú</t>
  </si>
  <si>
    <t>Oman</t>
  </si>
  <si>
    <t>Taiwán</t>
  </si>
  <si>
    <t>El Romeral</t>
  </si>
  <si>
    <t>El Ruedo</t>
  </si>
  <si>
    <t>Las Barreras</t>
  </si>
  <si>
    <t>Marismas</t>
  </si>
  <si>
    <t>Poseidón</t>
  </si>
  <si>
    <t xml:space="preserve">Balance de producción y consumo de gas natural 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</si>
  <si>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</si>
  <si>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</si>
  <si>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</si>
  <si>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</si>
  <si>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</si>
  <si>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</si>
  <si>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</si>
  <si>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 xml:space="preserve">    Tránsitos de entrada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</si>
  <si>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</si>
  <si>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</si>
  <si>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</si>
  <si>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</si>
  <si>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 xml:space="preserve">PVP máximo tarifas de último recurso de gas natural </t>
  </si>
  <si>
    <t>Unidad:  c€/KWh</t>
  </si>
  <si>
    <t>Tarifa1/TUR1</t>
  </si>
  <si>
    <t>Tarifa2/TUR2</t>
  </si>
  <si>
    <t>12 Abril</t>
  </si>
  <si>
    <t>Nota: Tarifa T1: consumo estimado de 3.000 kWh/año. Tarifa T2: consumo estimado de 12.000 kWh/año.</t>
  </si>
  <si>
    <t>A partir del 1 de julio de 2009 las tarifas T1 y T2 se denominan TUR1 y TUR2.</t>
  </si>
  <si>
    <t>* Tasa de variación sobre precio anterior</t>
  </si>
  <si>
    <t>Otros *</t>
  </si>
  <si>
    <t>Total **</t>
  </si>
  <si>
    <t>** Incluye bunkers para la navegación marítima internacional desglosados en línea siguiente</t>
  </si>
  <si>
    <t>* Incluye naftas, condensados, parafinas, disolventes y otros</t>
  </si>
  <si>
    <t>Otros 
productos *</t>
  </si>
  <si>
    <t>* Incluye lubricantes, productos asfálticos, coque y otros</t>
  </si>
  <si>
    <t>Total anual</t>
  </si>
  <si>
    <t>Estructura (%)</t>
  </si>
  <si>
    <t>** Incluye Biodiesel y HVO</t>
  </si>
  <si>
    <t>** Biodiésel puro + biodiésel mezcla</t>
  </si>
  <si>
    <t>Otros gasóleos de automoción **</t>
  </si>
  <si>
    <t>* Incluye el capítulo de otros vehículos</t>
  </si>
  <si>
    <t>Total *</t>
  </si>
  <si>
    <t>Otros **</t>
  </si>
  <si>
    <t>** Incluye naftas, condensados, parafinas, disolventes y otros</t>
  </si>
  <si>
    <t>Promedio anual</t>
  </si>
  <si>
    <t>Unidad: € por barril</t>
  </si>
  <si>
    <t>Azerbaiján</t>
  </si>
  <si>
    <t>N.A.</t>
  </si>
  <si>
    <t>N.A.: No Aplica</t>
  </si>
  <si>
    <t>Total Saldo Exp.-Imp.</t>
  </si>
  <si>
    <t>Estados Unidos</t>
  </si>
  <si>
    <t>Georgia</t>
  </si>
  <si>
    <t>Otros América</t>
  </si>
  <si>
    <t>País de procedencia</t>
  </si>
  <si>
    <t>Total productos</t>
  </si>
  <si>
    <t>Bielorrusia</t>
  </si>
  <si>
    <t>Croacia</t>
  </si>
  <si>
    <t>Otros Asia</t>
  </si>
  <si>
    <t>Líbano</t>
  </si>
  <si>
    <t>Consumo interior de productos petrolíferos</t>
  </si>
  <si>
    <t>Media UE 14 ponderada</t>
  </si>
  <si>
    <t>TJ</t>
  </si>
  <si>
    <t>Gcal</t>
  </si>
  <si>
    <t>Mtermias</t>
  </si>
  <si>
    <t>Mtep</t>
  </si>
  <si>
    <t>Barriles</t>
  </si>
  <si>
    <t>Pie cúbico</t>
  </si>
  <si>
    <t>Litro</t>
  </si>
  <si>
    <t>Metro cúbico</t>
  </si>
  <si>
    <t>7,33 Bbl/t</t>
  </si>
  <si>
    <t>≤5.000</t>
  </si>
  <si>
    <t>&gt;5.000 ≤50.000</t>
  </si>
  <si>
    <t>Unidades y factores de conversión para energía</t>
  </si>
  <si>
    <t>Unidades y factores de conversión para volumen</t>
  </si>
  <si>
    <t>Unidades y factores de conversión utilizados</t>
  </si>
  <si>
    <t>Presión de suministro ≤4 bar</t>
  </si>
  <si>
    <t>kWh/año</t>
  </si>
  <si>
    <t>Tarifa 2 / TUR2</t>
  </si>
  <si>
    <t>Tarifa 1 / TUR1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</si>
  <si>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</si>
  <si>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</si>
  <si>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</si>
  <si>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</si>
  <si>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</si>
  <si>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</si>
  <si>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</si>
  <si>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</si>
  <si>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</si>
  <si>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</si>
  <si>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</si>
  <si>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</si>
  <si>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</si>
  <si>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</si>
  <si>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</si>
  <si>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>Otra equivalencias utilizadas</t>
  </si>
  <si>
    <t>Crudo</t>
  </si>
  <si>
    <r>
      <t xml:space="preserve">Galones </t>
    </r>
    <r>
      <rPr>
        <sz val="10"/>
        <color theme="1"/>
        <rFont val="Arial"/>
        <family val="2"/>
      </rPr>
      <t>(EE.UU.)</t>
    </r>
  </si>
  <si>
    <t>Prefijos</t>
  </si>
  <si>
    <t>Unidad: gigavatio hora</t>
  </si>
  <si>
    <t>Grupo 1 * (Presión &gt; 60 bares)</t>
  </si>
  <si>
    <t>Fuente: CORES, 2008 del GTS</t>
  </si>
  <si>
    <t>N.D.: No disponible</t>
  </si>
  <si>
    <t>Pérdidas y diferencias estadísticas</t>
  </si>
  <si>
    <t>Salidas</t>
  </si>
  <si>
    <t>Entradas</t>
  </si>
  <si>
    <t xml:space="preserve">Stocks totales OCDE </t>
  </si>
  <si>
    <t>Gobierno</t>
  </si>
  <si>
    <t>Reservas Estrategicas</t>
  </si>
  <si>
    <t>Existencias Minimas de seguridad</t>
  </si>
  <si>
    <t>Materias primas</t>
  </si>
  <si>
    <t>Fuelóleos (t)</t>
  </si>
  <si>
    <t>Crudo (t)</t>
  </si>
  <si>
    <t>NOTA: Datos a 31 de diciembre</t>
  </si>
  <si>
    <t>Almacenamiento en instalaciones de Cores</t>
  </si>
  <si>
    <t>Almacenamiento en refinerías</t>
  </si>
  <si>
    <t>Almacenamiento en compañías logísticas y de almacenamiento</t>
  </si>
  <si>
    <t>Zona Norte</t>
  </si>
  <si>
    <t xml:space="preserve">Productos </t>
  </si>
  <si>
    <t>Crudos</t>
  </si>
  <si>
    <t>Zona Centro</t>
  </si>
  <si>
    <t>Zona Canarias</t>
  </si>
  <si>
    <t>Zona Levante</t>
  </si>
  <si>
    <t>Zona Sur</t>
  </si>
  <si>
    <t>Nivel de Stocks en España calculado en días de importaciones netas</t>
  </si>
  <si>
    <t>Obligación</t>
  </si>
  <si>
    <t xml:space="preserve">Existencias anuales de gas natural </t>
  </si>
  <si>
    <t>Plantas 
de Regasificación</t>
  </si>
  <si>
    <t>Unidad: megavatios hora (Poder Calorífico Superior)</t>
  </si>
  <si>
    <t>Almacenamientos Subterráneos *</t>
  </si>
  <si>
    <t>Nota: Datos a fin de mes</t>
  </si>
  <si>
    <t>Nota: Datos a 31 de diciembre</t>
  </si>
  <si>
    <t xml:space="preserve">             Datos mensuales a fin de mes</t>
  </si>
  <si>
    <t>NOTA: Datos anuales a 31 de diciembre</t>
  </si>
  <si>
    <t>Stocks en días de importaciones netas</t>
  </si>
  <si>
    <t>Unidad: millones de barriles</t>
  </si>
  <si>
    <t xml:space="preserve">NOTA: Datos anuales a 31 de diciembre </t>
  </si>
  <si>
    <t xml:space="preserve">            Datos mensuales a fin de mes</t>
  </si>
  <si>
    <t>Existencias mínimas de seguridad de productos petrolíferos en España</t>
  </si>
  <si>
    <t xml:space="preserve">Existencias mínimas de seguridad de productos petrolíferos en España </t>
  </si>
  <si>
    <r>
      <t xml:space="preserve">Gasolinas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</si>
  <si>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Crudo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</si>
  <si>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r>
      <t xml:space="preserve">Fuelóleos
</t>
    </r>
    <r>
      <rPr>
        <b/>
        <i/>
        <sz val="10"/>
        <rFont val="Arial"/>
        <family val="2"/>
      </rPr>
      <t>t</t>
    </r>
  </si>
  <si>
    <t>Unidad: metros cúbicos</t>
  </si>
  <si>
    <r>
      <t xml:space="preserve">Existencias </t>
    </r>
    <r>
      <rPr>
        <i/>
        <sz val="8"/>
        <rFont val="Arial"/>
        <family val="2"/>
      </rPr>
      <t>Millones de barriles</t>
    </r>
  </si>
  <si>
    <t xml:space="preserve">NOTAS: 1. Filtrado calendario. </t>
  </si>
  <si>
    <t xml:space="preserve">              2. Corregido efecto temperatura y calendario</t>
  </si>
  <si>
    <t xml:space="preserve">              3. Ajustado de calendario</t>
  </si>
  <si>
    <t>Biocarburantes **</t>
  </si>
  <si>
    <t>Bioetanol</t>
  </si>
  <si>
    <t>Total 2009</t>
  </si>
  <si>
    <t>Total 2010</t>
  </si>
  <si>
    <t>Total 2011</t>
  </si>
  <si>
    <t>Total 2012</t>
  </si>
  <si>
    <t>No-OPEP</t>
  </si>
  <si>
    <t xml:space="preserve">    Resto No-OPEP</t>
  </si>
  <si>
    <t xml:space="preserve">        No-OCDE</t>
  </si>
  <si>
    <t>No-OCDE</t>
  </si>
  <si>
    <t xml:space="preserve">        No-OPEP</t>
  </si>
  <si>
    <r>
      <t xml:space="preserve">Volumen </t>
    </r>
    <r>
      <rPr>
        <i/>
        <sz val="8"/>
        <rFont val="Arial"/>
        <family val="2"/>
      </rPr>
      <t>1.000 Bbls</t>
    </r>
  </si>
  <si>
    <r>
      <t xml:space="preserve">Volumen
</t>
    </r>
    <r>
      <rPr>
        <i/>
        <sz val="8"/>
        <rFont val="Arial"/>
        <family val="2"/>
      </rPr>
      <t>1.000 toneladas</t>
    </r>
  </si>
  <si>
    <r>
      <t>Gasolinas (m</t>
    </r>
    <r>
      <rPr>
        <vertAlign val="superscript"/>
        <sz val="10"/>
        <color theme="1"/>
        <rFont val="Arial"/>
        <family val="2"/>
      </rPr>
      <t>3</t>
    </r>
    <r>
      <rPr>
        <sz val="10"/>
        <rFont val="Arial"/>
        <family val="2"/>
      </rPr>
      <t>)</t>
    </r>
  </si>
  <si>
    <r>
      <t>Querosenos (m</t>
    </r>
    <r>
      <rPr>
        <vertAlign val="superscript"/>
        <sz val="10"/>
        <color theme="1"/>
        <rFont val="Arial"/>
        <family val="2"/>
      </rPr>
      <t>3</t>
    </r>
    <r>
      <rPr>
        <sz val="10"/>
        <rFont val="Arial"/>
        <family val="2"/>
      </rPr>
      <t>)</t>
    </r>
  </si>
  <si>
    <r>
      <t>Gasóleos (m</t>
    </r>
    <r>
      <rPr>
        <vertAlign val="superscript"/>
        <sz val="10"/>
        <color theme="1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</si>
  <si>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Querosenos y gasóleos 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</si>
  <si>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/>
  </si>
  <si>
    <t>INFORME ESTADÍSTICO ANUAL CORES 2013</t>
  </si>
  <si>
    <t>1.1  Productos petrolíferos 2009-2013</t>
  </si>
  <si>
    <t>1.2 Gas natural 2009-2013</t>
  </si>
  <si>
    <t>1.3 Cotizaciones internacionales 2009-2013</t>
  </si>
  <si>
    <t>2.1  Indicadores básicos 2009-2013</t>
  </si>
  <si>
    <t>2.2  Productos petrolíferos 2009-2013</t>
  </si>
  <si>
    <t>2.2.1  Consumo de productos petrolíferos en España 2009-2013</t>
  </si>
  <si>
    <t>2.2.2  Importaciones - Exportaciones de hidrocarburos 2009-2013</t>
  </si>
  <si>
    <t>2.2.3  Balance de productos petrolíferos 2009-2013</t>
  </si>
  <si>
    <t>2.2.4  Precios de productos petrolíferos 2009-2013</t>
  </si>
  <si>
    <t>2.3  Gas natural 2009-2013</t>
  </si>
  <si>
    <t>2.3.1  Consumo de gas natural 2009-2013</t>
  </si>
  <si>
    <t>2.3.2  Comercio exterior de Gas Natural 2009-2013</t>
  </si>
  <si>
    <t>2.3.3  Balance de gas natural 2009-2013</t>
  </si>
  <si>
    <t>2.3.4  Precios de gas natural 2009-2013</t>
  </si>
  <si>
    <t>Tv (%) 2013/2012</t>
  </si>
  <si>
    <t>Azerbaiyán</t>
  </si>
  <si>
    <t>Kazajistán</t>
  </si>
  <si>
    <t>* Incluye: crudo, GNL y crudo no convencional. No incluye la producción de biocarburantes ni las ganancias/mermas de refino</t>
  </si>
  <si>
    <t>Total América Central y del Sur</t>
  </si>
  <si>
    <t xml:space="preserve">        No OPEP</t>
  </si>
  <si>
    <t>Otros América Central y del Sur</t>
  </si>
  <si>
    <t>Unidad: bcm</t>
  </si>
  <si>
    <t xml:space="preserve">Chile </t>
  </si>
  <si>
    <t>Media mensual 2013</t>
  </si>
  <si>
    <t>* % 2013/2012</t>
  </si>
  <si>
    <t>Tipo de cambio US$/€</t>
  </si>
  <si>
    <t>* % 2013/ 2012</t>
  </si>
  <si>
    <t xml:space="preserve">** Los datos corresponden a productos con un contenido de azufre de 10 partes por millón (ppm). </t>
  </si>
  <si>
    <t>$/Bbl</t>
  </si>
  <si>
    <t>$/€</t>
  </si>
  <si>
    <t>Índice producción industrial (1)</t>
  </si>
  <si>
    <t>Consumo energía eléctrica (2)</t>
  </si>
  <si>
    <t>Consumo aparente de cemento (3)</t>
  </si>
  <si>
    <t>ktep/M€(*)</t>
  </si>
  <si>
    <t>94,2 *</t>
  </si>
  <si>
    <t>* Este grado de autoabastecimiento corresponde a biomasa, biocarburantes y residuos</t>
  </si>
  <si>
    <t>Consumo mensual de productos petrolíferos en 2013</t>
  </si>
  <si>
    <t>Datos mensuales 2013</t>
  </si>
  <si>
    <t>Consumo de gasolinas y gasóleos por Comunidades Autónomas 2013</t>
  </si>
  <si>
    <t>Consumo mensual de productos petrolíferos 2013</t>
  </si>
  <si>
    <t>2013</t>
  </si>
  <si>
    <t>Fuentes: AOP, UPI y compañías.</t>
  </si>
  <si>
    <t>* Puntos de venta  a 31 de diciembre</t>
  </si>
  <si>
    <t>Mayoristas</t>
  </si>
  <si>
    <t>Otras marcas</t>
  </si>
  <si>
    <t>Hiper/Super</t>
  </si>
  <si>
    <t>Cooperativas **</t>
  </si>
  <si>
    <t xml:space="preserve"> existentes en España, por considerar que vende gasóleo A</t>
  </si>
  <si>
    <t>** Cooperativas: forman parte del total de puntos de venta, y el número 675 es el resultado de calcular el 60% del total de las cooperativas</t>
  </si>
  <si>
    <t>Tv (%) 
2013/2012</t>
  </si>
  <si>
    <t>Evolución de los puntos de venta en España *</t>
  </si>
  <si>
    <t>Evolución de los puntos de venta en España</t>
  </si>
  <si>
    <t>Total 2013</t>
  </si>
  <si>
    <t xml:space="preserve">Nota: Se ha tomado como base la división por sectores que aparece en el Reglamento (CE) nº 1099/2008 del Parlamento Europeo y </t>
  </si>
  <si>
    <t>del Consejo de 22 de octubre de 2008 relativo a las estadísticas sobre energía</t>
  </si>
  <si>
    <t>Importaciones mensuales de crudos por países y zonas económicas 2013</t>
  </si>
  <si>
    <t>Calidad de crudos importados 2013</t>
  </si>
  <si>
    <t>Cabinda</t>
  </si>
  <si>
    <r>
      <t>Pesado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</si>
  <si>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</si>
  <si>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</si>
  <si>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</si>
  <si>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</si>
  <si>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Otros Africa</t>
  </si>
  <si>
    <t>Oseberg</t>
  </si>
  <si>
    <r>
      <t>Ligero Dulce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</si>
  <si>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Oriente</t>
  </si>
  <si>
    <t>Otros Ecuador</t>
  </si>
  <si>
    <t>Méjico</t>
  </si>
  <si>
    <r>
      <t>Ligero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</si>
  <si>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Extra Pesado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</si>
  <si>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Evolución mensual del comercio exterior de productos petrolíferos 2013</t>
  </si>
  <si>
    <t>Importaciones por grupos de productos petrolíferos y países de procedencia 2013</t>
  </si>
  <si>
    <t>EAU</t>
  </si>
  <si>
    <t>Guinea</t>
  </si>
  <si>
    <t>Rumania</t>
  </si>
  <si>
    <t>Exportaciones por grupos de productos petrolíferos y países de destino 2013</t>
  </si>
  <si>
    <t>Marruecos</t>
  </si>
  <si>
    <t>N.A .: No Aplica</t>
  </si>
  <si>
    <t>Capacidad de las refinerías españolas</t>
  </si>
  <si>
    <t>Grupo Repsol</t>
  </si>
  <si>
    <t>Bilbao</t>
  </si>
  <si>
    <t>Vacío</t>
  </si>
  <si>
    <t>FCC</t>
  </si>
  <si>
    <t>Hidrocraqueo</t>
  </si>
  <si>
    <t>Viscorreducción</t>
  </si>
  <si>
    <t>Mildhydrocracker</t>
  </si>
  <si>
    <t>Coquización</t>
  </si>
  <si>
    <t>Cartagena</t>
  </si>
  <si>
    <t>Coruña</t>
  </si>
  <si>
    <t>Puertollano</t>
  </si>
  <si>
    <t>Tarragona</t>
  </si>
  <si>
    <t>Grupo Cepsa</t>
  </si>
  <si>
    <t>Algeciras</t>
  </si>
  <si>
    <t>Tenerife</t>
  </si>
  <si>
    <t>Huelva</t>
  </si>
  <si>
    <t>Grupo BP</t>
  </si>
  <si>
    <t>Castellón</t>
  </si>
  <si>
    <t>Fuente: Compañias</t>
  </si>
  <si>
    <t>Asesa*</t>
  </si>
  <si>
    <t>Unidad: miles de bcm</t>
  </si>
  <si>
    <t>N.A</t>
  </si>
  <si>
    <t>N.D.: Cotización no disponible antes de julio de 2013</t>
  </si>
  <si>
    <t>Capacidad total de las refinerías</t>
  </si>
  <si>
    <t>Fuente: Compañías</t>
  </si>
  <si>
    <t>*Asesa: 50% Repsol y 50% Cepsa</t>
  </si>
  <si>
    <t>(*) Datos provisionales</t>
  </si>
  <si>
    <t>(**) No incluye el bunker internacional</t>
  </si>
  <si>
    <t>Consumo de productos petrolíferos por sectores*</t>
  </si>
  <si>
    <t>Gasóleos **</t>
  </si>
  <si>
    <t>Fuelóleos **</t>
  </si>
  <si>
    <t>26 Marzo</t>
  </si>
  <si>
    <t>14 Mayo</t>
  </si>
  <si>
    <t>PVP medio de la gasolina 95 I.O. 2013</t>
  </si>
  <si>
    <t>Croacia miembro de la UE desde el 1 de Julio de 2013</t>
  </si>
  <si>
    <t>Media UE 28 ponderada</t>
  </si>
  <si>
    <t>Media UE 28**</t>
  </si>
  <si>
    <t>PVP medio del gasóleo de automoción 2013</t>
  </si>
  <si>
    <t>PVP medio del gasóleo de calefacción 2013</t>
  </si>
  <si>
    <t>Consumo mensual de gas natural 2013</t>
  </si>
  <si>
    <t>Mexico</t>
  </si>
  <si>
    <t>Importaciones mensuales de gas natural por países 2013</t>
  </si>
  <si>
    <t>Exportaciones mensuales de gas natural por países 2013</t>
  </si>
  <si>
    <t xml:space="preserve">Importaciones de gas natural por punto de entrada 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</si>
  <si>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</si>
  <si>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</si>
  <si>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</si>
  <si>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</si>
  <si>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</si>
  <si>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</si>
  <si>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</si>
  <si>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VIP Portugal</t>
  </si>
  <si>
    <t>Plantas de regasificación</t>
  </si>
  <si>
    <t>Barcelona</t>
  </si>
  <si>
    <t>Mugardos</t>
  </si>
  <si>
    <t>Sagunto</t>
  </si>
  <si>
    <t>Otros GNL</t>
  </si>
  <si>
    <t>Exportacioness de gas natural por punto de salida</t>
  </si>
  <si>
    <t>Importaciones mensuales de gas natural por punto entrada 2013</t>
  </si>
  <si>
    <t>Exportaciones mensuales de gas natural por punto de salida 2013</t>
  </si>
  <si>
    <t>Balance de producción y consumo de gas natural 2013</t>
  </si>
  <si>
    <t>* Diferencia anual dic13 - dic 12</t>
  </si>
  <si>
    <t>13-12*</t>
  </si>
  <si>
    <t>Datos mensuales</t>
  </si>
  <si>
    <t>TV (%) 2013/2012</t>
  </si>
  <si>
    <t>Tipos de almacenamiento de reservas estratégicas en España 2013</t>
  </si>
  <si>
    <t>Existencias mensuales de gas natural 2013</t>
  </si>
  <si>
    <t>* Incluye el gas útil y el gas colchón extraíble por medios mecánicos.</t>
  </si>
  <si>
    <t>Características de las tarifas de consumo a efectos de precios de gas natural en España</t>
  </si>
  <si>
    <t>Diferencias de redondeo</t>
  </si>
  <si>
    <t>Debido al redondeo de cifras, los totales podrían diferir de la suma de las cuantías individuales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</si>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</sst>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#,##0.00000"/>
    <numFmt numFmtId="168" formatCode="0.0"/>
    <numFmt numFmtId="169" formatCode="0.0000"/>
    <numFmt numFmtId="170" formatCode="0.0000000"/>
    <numFmt numFmtId="171" formatCode="#,##0.000000"/>
    <numFmt numFmtId="172" formatCode="0.000"/>
    <numFmt numFmtId="173" formatCode="0.0%"/>
    <numFmt numFmtId="174" formatCode="_-* #,##0\ _€_-;\-* #,##0\ _€_-;_-* &quot;-&quot;??\ _€_-;_-@_-"/>
    <numFmt numFmtId="175" formatCode="_-* #,##0.00\ _P_t_s_-;\-* #,##0.00\ _P_t_s_-;_-* &quot;-&quot;??\ _P_t_s_-;_-@_-"/>
    <numFmt numFmtId="176" formatCode="#,##0;;&quot;- &quot;"/>
    <numFmt numFmtId="177" formatCode="#,###;&quot; &quot;"/>
    <numFmt numFmtId="178" formatCode="#,##0;;&quot;-&quot;"/>
    <numFmt numFmtId="179" formatCode="#,##0.0;;&quot;&quot;"/>
    <numFmt numFmtId="180" formatCode="#,##0.0;;&quot;- &quot;"/>
  </numFmts>
  <fonts count="6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02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1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18" borderId="15" applyNumberFormat="0" applyAlignment="0" applyProtection="0"/>
    <xf numFmtId="0" fontId="37" fillId="18" borderId="15" applyNumberFormat="0" applyAlignment="0" applyProtection="0"/>
    <xf numFmtId="0" fontId="38" fillId="19" borderId="16" applyNumberFormat="0" applyAlignment="0" applyProtection="0"/>
    <xf numFmtId="0" fontId="38" fillId="19" borderId="16" applyNumberFormat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1" fillId="9" borderId="15" applyNumberFormat="0" applyAlignment="0" applyProtection="0"/>
    <xf numFmtId="0" fontId="41" fillId="9" borderId="15" applyNumberFormat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3" fontId="3" fillId="0" borderId="18"/>
    <xf numFmtId="3" fontId="3" fillId="0" borderId="18"/>
    <xf numFmtId="17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18" borderId="19" applyNumberFormat="0" applyAlignment="0" applyProtection="0"/>
    <xf numFmtId="0" fontId="44" fillId="18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43" fontId="3" fillId="0" borderId="0" applyFont="0" applyFill="0" applyBorder="0" applyAlignment="0" applyProtection="0"/>
  </cellStyleXfs>
  <cellXfs count="1132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1" fillId="2" borderId="0" xfId="95" applyFill="1"/>
    <xf numFmtId="0" fontId="11" fillId="2" borderId="0" xfId="95" applyFill="1" applyAlignment="1">
      <alignment horizontal="left"/>
    </xf>
    <xf numFmtId="0" fontId="11" fillId="2" borderId="0" xfId="95" applyFill="1" applyAlignment="1">
      <alignment horizontal="center"/>
    </xf>
    <xf numFmtId="0" fontId="11" fillId="2" borderId="0" xfId="95" applyFill="1" applyBorder="1"/>
    <xf numFmtId="0" fontId="52" fillId="25" borderId="10" xfId="0" applyNumberFormat="1" applyFont="1" applyFill="1" applyBorder="1"/>
    <xf numFmtId="3" fontId="52" fillId="25" borderId="11" xfId="0" applyNumberFormat="1" applyFont="1" applyFill="1" applyBorder="1"/>
    <xf numFmtId="164" fontId="52" fillId="25" borderId="1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7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7" fillId="2" borderId="9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7" fillId="2" borderId="6" xfId="0" applyNumberFormat="1" applyFont="1" applyFill="1" applyBorder="1"/>
    <xf numFmtId="3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3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7" fillId="2" borderId="2" xfId="0" applyNumberFormat="1" applyFont="1" applyFill="1" applyBorder="1"/>
    <xf numFmtId="3" fontId="7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2" fillId="2" borderId="0" xfId="0" applyNumberFormat="1" applyFont="1" applyFill="1" applyBorder="1" applyAlignment="1">
      <alignment horizontal="right"/>
    </xf>
    <xf numFmtId="0" fontId="12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7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3" fillId="2" borderId="4" xfId="0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3" fontId="3" fillId="2" borderId="0" xfId="0" quotePrefix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3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3" fillId="2" borderId="2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12" fillId="2" borderId="0" xfId="0" quotePrefix="1" applyFont="1" applyFill="1" applyBorder="1"/>
    <xf numFmtId="0" fontId="52" fillId="25" borderId="6" xfId="0" applyNumberFormat="1" applyFont="1" applyFill="1" applyBorder="1"/>
    <xf numFmtId="3" fontId="52" fillId="25" borderId="2" xfId="0" applyNumberFormat="1" applyFont="1" applyFill="1" applyBorder="1"/>
    <xf numFmtId="164" fontId="52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7" fillId="26" borderId="9" xfId="0" applyNumberFormat="1" applyFont="1" applyFill="1" applyBorder="1"/>
    <xf numFmtId="3" fontId="7" fillId="26" borderId="0" xfId="0" applyNumberFormat="1" applyFont="1" applyFill="1" applyBorder="1"/>
    <xf numFmtId="4" fontId="7" fillId="26" borderId="0" xfId="0" applyNumberFormat="1" applyFont="1" applyFill="1" applyBorder="1" applyAlignment="1">
      <alignment horizontal="right"/>
    </xf>
    <xf numFmtId="0" fontId="7" fillId="26" borderId="6" xfId="0" applyNumberFormat="1" applyFont="1" applyFill="1" applyBorder="1"/>
    <xf numFmtId="3" fontId="7" fillId="26" borderId="2" xfId="0" applyNumberFormat="1" applyFont="1" applyFill="1" applyBorder="1"/>
    <xf numFmtId="4" fontId="7" fillId="26" borderId="2" xfId="0" applyNumberFormat="1" applyFont="1" applyFill="1" applyBorder="1" applyAlignment="1">
      <alignment horizontal="right"/>
    </xf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7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5" fontId="0" fillId="2" borderId="0" xfId="0" quotePrefix="1" applyNumberFormat="1" applyFont="1" applyFill="1" applyBorder="1" applyAlignment="1">
      <alignment horizontal="right"/>
    </xf>
    <xf numFmtId="164" fontId="7" fillId="26" borderId="0" xfId="0" applyNumberFormat="1" applyFont="1" applyFill="1" applyBorder="1" applyAlignment="1">
      <alignment horizontal="right"/>
    </xf>
    <xf numFmtId="164" fontId="7" fillId="26" borderId="2" xfId="0" applyNumberFormat="1" applyFont="1" applyFill="1" applyBorder="1" applyAlignment="1">
      <alignment horizontal="right"/>
    </xf>
    <xf numFmtId="0" fontId="7" fillId="2" borderId="10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7" fillId="2" borderId="11" xfId="0" quotePrefix="1" applyNumberFormat="1" applyFont="1" applyFill="1" applyBorder="1" applyAlignment="1">
      <alignment horizontal="right"/>
    </xf>
    <xf numFmtId="3" fontId="7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3" fillId="26" borderId="4" xfId="0" applyNumberFormat="1" applyFont="1" applyFill="1" applyBorder="1" applyAlignment="1">
      <alignment horizontal="right"/>
    </xf>
    <xf numFmtId="3" fontId="3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3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0" fontId="7" fillId="2" borderId="3" xfId="0" applyNumberFormat="1" applyFont="1" applyFill="1" applyBorder="1"/>
    <xf numFmtId="3" fontId="7" fillId="2" borderId="4" xfId="0" applyNumberFormat="1" applyFont="1" applyFill="1" applyBorder="1"/>
    <xf numFmtId="3" fontId="0" fillId="26" borderId="2" xfId="0" applyNumberFormat="1" applyFill="1" applyBorder="1"/>
    <xf numFmtId="3" fontId="3" fillId="2" borderId="2" xfId="0" quotePrefix="1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3" fillId="2" borderId="0" xfId="0" quotePrefix="1" applyNumberFormat="1" applyFont="1" applyFill="1" applyBorder="1" applyAlignment="1">
      <alignment horizontal="right"/>
    </xf>
    <xf numFmtId="164" fontId="3" fillId="2" borderId="2" xfId="0" quotePrefix="1" applyNumberFormat="1" applyFont="1" applyFill="1" applyBorder="1" applyAlignment="1">
      <alignment horizontal="right"/>
    </xf>
    <xf numFmtId="164" fontId="7" fillId="2" borderId="2" xfId="0" quotePrefix="1" applyNumberFormat="1" applyFont="1" applyFill="1" applyBorder="1" applyAlignment="1">
      <alignment horizontal="right"/>
    </xf>
    <xf numFmtId="164" fontId="52" fillId="25" borderId="2" xfId="0" quotePrefix="1" applyNumberFormat="1" applyFont="1" applyFill="1" applyBorder="1" applyAlignment="1">
      <alignment horizontal="right"/>
    </xf>
    <xf numFmtId="164" fontId="0" fillId="2" borderId="11" xfId="0" quotePrefix="1" applyNumberFormat="1" applyFont="1" applyFill="1" applyBorder="1" applyAlignment="1">
      <alignment horizontal="right"/>
    </xf>
    <xf numFmtId="3" fontId="0" fillId="2" borderId="2" xfId="0" quotePrefix="1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26" borderId="2" xfId="0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0" fillId="26" borderId="0" xfId="0" applyFont="1" applyFill="1"/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/>
    <xf numFmtId="0" fontId="7" fillId="2" borderId="2" xfId="0" applyNumberFormat="1" applyFont="1" applyFill="1" applyBorder="1" applyAlignment="1">
      <alignment horizontal="left" indent="4"/>
    </xf>
    <xf numFmtId="4" fontId="7" fillId="2" borderId="2" xfId="0" applyNumberFormat="1" applyFont="1" applyFill="1" applyBorder="1" applyAlignment="1">
      <alignment horizontal="right"/>
    </xf>
    <xf numFmtId="0" fontId="7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3" fillId="2" borderId="4" xfId="0" quotePrefix="1" applyNumberFormat="1" applyFont="1" applyFill="1" applyBorder="1" applyAlignment="1">
      <alignment horizontal="right"/>
    </xf>
    <xf numFmtId="164" fontId="52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7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7" fillId="2" borderId="2" xfId="0" applyNumberFormat="1" applyFont="1" applyFill="1" applyBorder="1"/>
    <xf numFmtId="0" fontId="3" fillId="2" borderId="4" xfId="0" applyNumberFormat="1" applyFont="1" applyFill="1" applyBorder="1"/>
    <xf numFmtId="0" fontId="3" fillId="2" borderId="2" xfId="0" applyNumberFormat="1" applyFont="1" applyFill="1" applyBorder="1"/>
    <xf numFmtId="0" fontId="7" fillId="2" borderId="0" xfId="0" applyNumberFormat="1" applyFont="1" applyFill="1" applyBorder="1"/>
    <xf numFmtId="0" fontId="52" fillId="25" borderId="11" xfId="0" applyNumberFormat="1" applyFont="1" applyFill="1" applyBorder="1"/>
    <xf numFmtId="0" fontId="13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3" fillId="2" borderId="4" xfId="0" applyNumberFormat="1" applyFont="1" applyFill="1" applyBorder="1"/>
    <xf numFmtId="3" fontId="3" fillId="2" borderId="2" xfId="0" applyNumberFormat="1" applyFont="1" applyFill="1" applyBorder="1"/>
    <xf numFmtId="0" fontId="0" fillId="2" borderId="0" xfId="0" applyNumberFormat="1" applyFill="1" applyAlignment="1">
      <alignment horizontal="right"/>
    </xf>
    <xf numFmtId="3" fontId="12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3" fillId="26" borderId="4" xfId="0" applyNumberFormat="1" applyFont="1" applyFill="1" applyBorder="1"/>
    <xf numFmtId="3" fontId="3" fillId="26" borderId="2" xfId="0" applyNumberFormat="1" applyFont="1" applyFill="1" applyBorder="1"/>
    <xf numFmtId="164" fontId="7" fillId="2" borderId="2" xfId="0" applyNumberFormat="1" applyFont="1" applyFill="1" applyBorder="1"/>
    <xf numFmtId="164" fontId="7" fillId="2" borderId="0" xfId="0" applyNumberFormat="1" applyFont="1" applyFill="1" applyBorder="1"/>
    <xf numFmtId="164" fontId="7" fillId="2" borderId="11" xfId="0" applyNumberFormat="1" applyFont="1" applyFill="1" applyBorder="1"/>
    <xf numFmtId="164" fontId="15" fillId="2" borderId="4" xfId="0" applyNumberFormat="1" applyFont="1" applyFill="1" applyBorder="1"/>
    <xf numFmtId="164" fontId="7" fillId="2" borderId="0" xfId="0" applyNumberFormat="1" applyFont="1" applyFill="1"/>
    <xf numFmtId="0" fontId="7" fillId="2" borderId="11" xfId="0" applyNumberFormat="1" applyFont="1" applyFill="1" applyBorder="1"/>
    <xf numFmtId="164" fontId="52" fillId="25" borderId="11" xfId="0" applyNumberFormat="1" applyFont="1" applyFill="1" applyBorder="1"/>
    <xf numFmtId="0" fontId="7" fillId="26" borderId="0" xfId="0" applyNumberFormat="1" applyFont="1" applyFill="1" applyBorder="1"/>
    <xf numFmtId="164" fontId="7" fillId="26" borderId="0" xfId="0" applyNumberFormat="1" applyFont="1" applyFill="1" applyBorder="1"/>
    <xf numFmtId="164" fontId="7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4" fontId="7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6" fontId="0" fillId="2" borderId="0" xfId="0" quotePrefix="1" applyNumberFormat="1" applyFont="1" applyFill="1" applyBorder="1" applyAlignment="1">
      <alignment horizontal="right"/>
    </xf>
    <xf numFmtId="167" fontId="0" fillId="2" borderId="0" xfId="0" quotePrefix="1" applyNumberFormat="1" applyFont="1" applyFill="1" applyBorder="1" applyAlignment="1">
      <alignment horizontal="right"/>
    </xf>
    <xf numFmtId="166" fontId="0" fillId="2" borderId="4" xfId="0" quotePrefix="1" applyNumberFormat="1" applyFont="1" applyFill="1" applyBorder="1" applyAlignment="1">
      <alignment horizontal="right"/>
    </xf>
    <xf numFmtId="165" fontId="0" fillId="2" borderId="2" xfId="0" applyNumberFormat="1" applyFont="1" applyFill="1" applyBorder="1" applyAlignment="1">
      <alignment horizontal="right"/>
    </xf>
    <xf numFmtId="164" fontId="7" fillId="2" borderId="4" xfId="0" applyNumberFormat="1" applyFont="1" applyFill="1" applyBorder="1"/>
    <xf numFmtId="0" fontId="52" fillId="25" borderId="2" xfId="0" applyNumberFormat="1" applyFont="1" applyFill="1" applyBorder="1"/>
    <xf numFmtId="164" fontId="52" fillId="25" borderId="2" xfId="0" applyNumberFormat="1" applyFont="1" applyFill="1" applyBorder="1"/>
    <xf numFmtId="0" fontId="7" fillId="2" borderId="12" xfId="0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0" fontId="12" fillId="2" borderId="0" xfId="0" applyFont="1" applyFill="1"/>
    <xf numFmtId="0" fontId="12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7" fillId="2" borderId="11" xfId="0" applyFont="1" applyFill="1" applyBorder="1"/>
    <xf numFmtId="0" fontId="0" fillId="2" borderId="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9" fontId="0" fillId="2" borderId="2" xfId="0" applyNumberFormat="1" applyFont="1" applyFill="1" applyBorder="1"/>
    <xf numFmtId="169" fontId="0" fillId="26" borderId="2" xfId="0" applyNumberFormat="1" applyFont="1" applyFill="1" applyBorder="1"/>
    <xf numFmtId="169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13" fillId="2" borderId="0" xfId="0" applyNumberFormat="1" applyFont="1" applyFill="1" applyBorder="1" applyAlignment="1">
      <alignment horizontal="right"/>
    </xf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7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0" fillId="2" borderId="11" xfId="0" applyNumberFormat="1" applyFont="1" applyFill="1" applyBorder="1"/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7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7" fillId="2" borderId="12" xfId="0" applyNumberFormat="1" applyFont="1" applyFill="1" applyBorder="1" applyAlignment="1">
      <alignment horizontal="right" vertical="center" wrapText="1" shrinkToFit="1"/>
    </xf>
    <xf numFmtId="0" fontId="7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0" fontId="0" fillId="2" borderId="4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 shrinkToFit="1"/>
    </xf>
    <xf numFmtId="4" fontId="0" fillId="26" borderId="0" xfId="0" applyNumberFormat="1" applyFont="1" applyFill="1" applyBorder="1"/>
    <xf numFmtId="0" fontId="7" fillId="2" borderId="7" xfId="0" applyNumberFormat="1" applyFont="1" applyFill="1" applyBorder="1" applyAlignment="1">
      <alignment horizontal="right" vertical="center" wrapText="1" shrinkToFit="1"/>
    </xf>
    <xf numFmtId="49" fontId="3" fillId="2" borderId="0" xfId="3" applyNumberFormat="1" applyFont="1" applyFill="1"/>
    <xf numFmtId="0" fontId="7" fillId="2" borderId="11" xfId="3" quotePrefix="1" applyNumberFormat="1" applyFont="1" applyFill="1" applyBorder="1" applyAlignment="1">
      <alignment horizontal="center" vertical="center"/>
    </xf>
    <xf numFmtId="4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/>
    </xf>
    <xf numFmtId="4" fontId="7" fillId="2" borderId="4" xfId="3" applyNumberFormat="1" applyFont="1" applyFill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center"/>
    </xf>
    <xf numFmtId="3" fontId="3" fillId="2" borderId="0" xfId="3" applyNumberFormat="1" applyFont="1" applyFill="1" applyBorder="1" applyAlignment="1">
      <alignment horizontal="right" indent="1"/>
    </xf>
    <xf numFmtId="49" fontId="3" fillId="2" borderId="2" xfId="3" applyNumberFormat="1" applyFont="1" applyFill="1" applyBorder="1" applyAlignment="1">
      <alignment horizontal="center"/>
    </xf>
    <xf numFmtId="3" fontId="3" fillId="2" borderId="2" xfId="3" applyNumberFormat="1" applyFont="1" applyFill="1" applyBorder="1" applyAlignment="1">
      <alignment horizontal="right" indent="1"/>
    </xf>
    <xf numFmtId="49" fontId="3" fillId="2" borderId="4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right" indent="1"/>
    </xf>
    <xf numFmtId="4" fontId="3" fillId="2" borderId="0" xfId="3" applyNumberFormat="1" applyFont="1" applyFill="1" applyBorder="1" applyAlignment="1">
      <alignment horizontal="right" indent="1"/>
    </xf>
    <xf numFmtId="4" fontId="3" fillId="2" borderId="2" xfId="3" applyNumberFormat="1" applyFont="1" applyFill="1" applyBorder="1" applyAlignment="1">
      <alignment horizontal="right" indent="1"/>
    </xf>
    <xf numFmtId="166" fontId="3" fillId="2" borderId="4" xfId="3" applyNumberFormat="1" applyFont="1" applyFill="1" applyBorder="1" applyAlignment="1">
      <alignment horizontal="right" indent="1"/>
    </xf>
    <xf numFmtId="1" fontId="3" fillId="2" borderId="0" xfId="3" applyNumberFormat="1" applyFont="1" applyFill="1" applyBorder="1" applyAlignment="1">
      <alignment horizontal="right" indent="1"/>
    </xf>
    <xf numFmtId="10" fontId="3" fillId="2" borderId="0" xfId="91" applyNumberFormat="1" applyFont="1" applyFill="1" applyBorder="1" applyAlignment="1">
      <alignment horizontal="right" indent="1"/>
    </xf>
    <xf numFmtId="10" fontId="3" fillId="2" borderId="2" xfId="91" applyNumberFormat="1" applyFont="1" applyFill="1" applyBorder="1" applyAlignment="1">
      <alignment horizontal="right" indent="1"/>
    </xf>
    <xf numFmtId="2" fontId="3" fillId="2" borderId="0" xfId="3" applyNumberFormat="1" applyFont="1" applyFill="1" applyBorder="1" applyAlignment="1">
      <alignment horizontal="right" indent="1"/>
    </xf>
    <xf numFmtId="169" fontId="3" fillId="2" borderId="0" xfId="3" applyNumberFormat="1" applyFont="1" applyFill="1" applyBorder="1" applyAlignment="1">
      <alignment horizontal="right" indent="1"/>
    </xf>
    <xf numFmtId="0" fontId="3" fillId="2" borderId="2" xfId="3" applyNumberFormat="1" applyFont="1" applyFill="1" applyBorder="1" applyAlignment="1">
      <alignment horizontal="right" indent="1"/>
    </xf>
    <xf numFmtId="169" fontId="3" fillId="2" borderId="2" xfId="3" applyNumberFormat="1" applyFont="1" applyFill="1" applyBorder="1" applyAlignment="1">
      <alignment horizontal="right" indent="1"/>
    </xf>
    <xf numFmtId="168" fontId="3" fillId="2" borderId="0" xfId="3" applyNumberFormat="1" applyFont="1" applyFill="1" applyBorder="1" applyAlignment="1">
      <alignment horizontal="right" indent="1"/>
    </xf>
    <xf numFmtId="168" fontId="3" fillId="2" borderId="2" xfId="3" applyNumberFormat="1" applyFont="1" applyFill="1" applyBorder="1" applyAlignment="1">
      <alignment horizontal="right" indent="1"/>
    </xf>
    <xf numFmtId="2" fontId="3" fillId="2" borderId="2" xfId="3" applyNumberFormat="1" applyFont="1" applyFill="1" applyBorder="1" applyAlignment="1">
      <alignment horizontal="right" indent="1"/>
    </xf>
    <xf numFmtId="49" fontId="3" fillId="2" borderId="0" xfId="3" applyNumberFormat="1" applyFont="1" applyFill="1" applyBorder="1"/>
    <xf numFmtId="3" fontId="13" fillId="2" borderId="0" xfId="3" applyNumberFormat="1" applyFont="1" applyFill="1"/>
    <xf numFmtId="0" fontId="3" fillId="2" borderId="0" xfId="3" applyFill="1"/>
    <xf numFmtId="49" fontId="12" fillId="2" borderId="0" xfId="3" applyNumberFormat="1" applyFont="1" applyFill="1"/>
    <xf numFmtId="0" fontId="20" fillId="2" borderId="0" xfId="3" applyFont="1" applyFill="1" applyAlignment="1">
      <alignment vertical="center" wrapText="1"/>
    </xf>
    <xf numFmtId="0" fontId="3" fillId="2" borderId="0" xfId="3" applyFont="1" applyFill="1"/>
    <xf numFmtId="49" fontId="7" fillId="2" borderId="4" xfId="3" applyNumberFormat="1" applyFont="1" applyFill="1" applyBorder="1"/>
    <xf numFmtId="49" fontId="3" fillId="2" borderId="2" xfId="3" applyNumberFormat="1" applyFont="1" applyFill="1" applyBorder="1"/>
    <xf numFmtId="0" fontId="7" fillId="2" borderId="11" xfId="3" applyNumberFormat="1" applyFont="1" applyFill="1" applyBorder="1" applyAlignment="1">
      <alignment horizontal="center" vertical="center" wrapText="1" shrinkToFit="1"/>
    </xf>
    <xf numFmtId="0" fontId="7" fillId="2" borderId="4" xfId="3" applyNumberFormat="1" applyFont="1" applyFill="1" applyBorder="1" applyAlignment="1">
      <alignment horizontal="center" vertical="center" wrapText="1" shrinkToFit="1"/>
    </xf>
    <xf numFmtId="166" fontId="15" fillId="2" borderId="4" xfId="3" applyNumberFormat="1" applyFont="1" applyFill="1" applyBorder="1" applyAlignment="1">
      <alignment horizontal="right" indent="1"/>
    </xf>
    <xf numFmtId="0" fontId="3" fillId="2" borderId="0" xfId="3" applyFont="1" applyFill="1" applyBorder="1"/>
    <xf numFmtId="49" fontId="4" fillId="2" borderId="11" xfId="3" applyNumberFormat="1" applyFont="1" applyFill="1" applyBorder="1" applyAlignment="1">
      <alignment horizontal="left"/>
    </xf>
    <xf numFmtId="49" fontId="3" fillId="2" borderId="4" xfId="3" applyNumberFormat="1" applyFont="1" applyFill="1" applyBorder="1"/>
    <xf numFmtId="49" fontId="7" fillId="2" borderId="11" xfId="3" applyNumberFormat="1" applyFont="1" applyFill="1" applyBorder="1"/>
    <xf numFmtId="49" fontId="3" fillId="2" borderId="11" xfId="3" applyNumberFormat="1" applyFont="1" applyFill="1" applyBorder="1" applyAlignment="1">
      <alignment horizontal="center"/>
    </xf>
    <xf numFmtId="3" fontId="3" fillId="2" borderId="11" xfId="3" applyNumberFormat="1" applyFont="1" applyFill="1" applyBorder="1" applyAlignment="1">
      <alignment horizontal="right" indent="1"/>
    </xf>
    <xf numFmtId="3" fontId="15" fillId="2" borderId="11" xfId="3" applyNumberFormat="1" applyFont="1" applyFill="1" applyBorder="1" applyAlignment="1">
      <alignment horizontal="right" indent="1"/>
    </xf>
    <xf numFmtId="2" fontId="3" fillId="2" borderId="4" xfId="3" applyNumberFormat="1" applyFont="1" applyFill="1" applyBorder="1" applyAlignment="1">
      <alignment horizontal="right" indent="1"/>
    </xf>
    <xf numFmtId="3" fontId="3" fillId="26" borderId="4" xfId="3" applyNumberFormat="1" applyFont="1" applyFill="1" applyBorder="1" applyAlignment="1">
      <alignment horizontal="right" indent="1"/>
    </xf>
    <xf numFmtId="3" fontId="3" fillId="26" borderId="2" xfId="3" applyNumberFormat="1" applyFont="1" applyFill="1" applyBorder="1" applyAlignment="1">
      <alignment horizontal="right" indent="1"/>
    </xf>
    <xf numFmtId="2" fontId="3" fillId="26" borderId="0" xfId="3" applyNumberFormat="1" applyFont="1" applyFill="1" applyBorder="1" applyAlignment="1">
      <alignment horizontal="right" indent="1"/>
    </xf>
    <xf numFmtId="2" fontId="3" fillId="26" borderId="2" xfId="3" applyNumberFormat="1" applyFont="1" applyFill="1" applyBorder="1" applyAlignment="1">
      <alignment horizontal="right" indent="1"/>
    </xf>
    <xf numFmtId="168" fontId="3" fillId="26" borderId="0" xfId="3" applyNumberFormat="1" applyFont="1" applyFill="1" applyBorder="1" applyAlignment="1">
      <alignment horizontal="right" indent="1"/>
    </xf>
    <xf numFmtId="168" fontId="3" fillId="26" borderId="2" xfId="3" applyNumberFormat="1" applyFont="1" applyFill="1" applyBorder="1" applyAlignment="1">
      <alignment horizontal="right" indent="1"/>
    </xf>
    <xf numFmtId="2" fontId="3" fillId="26" borderId="4" xfId="3" applyNumberFormat="1" applyFont="1" applyFill="1" applyBorder="1" applyAlignment="1">
      <alignment horizontal="right" indent="1"/>
    </xf>
    <xf numFmtId="169" fontId="3" fillId="26" borderId="0" xfId="3" applyNumberFormat="1" applyFont="1" applyFill="1" applyBorder="1" applyAlignment="1">
      <alignment horizontal="right" indent="1"/>
    </xf>
    <xf numFmtId="169" fontId="3" fillId="26" borderId="2" xfId="3" applyNumberFormat="1" applyFont="1" applyFill="1" applyBorder="1" applyAlignment="1">
      <alignment horizontal="right" indent="1"/>
    </xf>
    <xf numFmtId="1" fontId="3" fillId="26" borderId="0" xfId="3" applyNumberFormat="1" applyFont="1" applyFill="1" applyBorder="1" applyAlignment="1">
      <alignment horizontal="right" indent="1"/>
    </xf>
    <xf numFmtId="3" fontId="3" fillId="26" borderId="0" xfId="3" applyNumberFormat="1" applyFont="1" applyFill="1" applyBorder="1" applyAlignment="1">
      <alignment horizontal="right" indent="1"/>
    </xf>
    <xf numFmtId="10" fontId="3" fillId="26" borderId="0" xfId="91" applyNumberFormat="1" applyFont="1" applyFill="1" applyBorder="1" applyAlignment="1">
      <alignment horizontal="right" indent="1"/>
    </xf>
    <xf numFmtId="10" fontId="3" fillId="26" borderId="2" xfId="91" applyNumberFormat="1" applyFont="1" applyFill="1" applyBorder="1" applyAlignment="1">
      <alignment horizontal="right" indent="1"/>
    </xf>
    <xf numFmtId="4" fontId="3" fillId="26" borderId="0" xfId="3" applyNumberFormat="1" applyFont="1" applyFill="1" applyBorder="1" applyAlignment="1">
      <alignment horizontal="right" indent="1"/>
    </xf>
    <xf numFmtId="4" fontId="3" fillId="26" borderId="2" xfId="3" applyNumberFormat="1" applyFont="1" applyFill="1" applyBorder="1" applyAlignment="1">
      <alignment horizontal="right" indent="1"/>
    </xf>
    <xf numFmtId="49" fontId="7" fillId="26" borderId="4" xfId="3" applyNumberFormat="1" applyFont="1" applyFill="1" applyBorder="1"/>
    <xf numFmtId="49" fontId="7" fillId="26" borderId="2" xfId="3" applyNumberFormat="1" applyFont="1" applyFill="1" applyBorder="1"/>
    <xf numFmtId="49" fontId="7" fillId="26" borderId="4" xfId="3" applyNumberFormat="1" applyFont="1" applyFill="1" applyBorder="1" applyAlignment="1">
      <alignment horizontal="center"/>
    </xf>
    <xf numFmtId="3" fontId="7" fillId="26" borderId="4" xfId="3" applyNumberFormat="1" applyFont="1" applyFill="1" applyBorder="1" applyAlignment="1">
      <alignment horizontal="right" indent="1"/>
    </xf>
    <xf numFmtId="49" fontId="7" fillId="26" borderId="2" xfId="3" applyNumberFormat="1" applyFont="1" applyFill="1" applyBorder="1" applyAlignment="1">
      <alignment horizontal="center"/>
    </xf>
    <xf numFmtId="3" fontId="7" fillId="26" borderId="2" xfId="3" applyNumberFormat="1" applyFont="1" applyFill="1" applyBorder="1" applyAlignment="1">
      <alignment horizontal="right" indent="1"/>
    </xf>
    <xf numFmtId="49" fontId="18" fillId="2" borderId="4" xfId="3" applyNumberFormat="1" applyFont="1" applyFill="1" applyBorder="1" applyAlignment="1">
      <alignment horizontal="center"/>
    </xf>
    <xf numFmtId="49" fontId="18" fillId="2" borderId="0" xfId="3" applyNumberFormat="1" applyFont="1" applyFill="1" applyBorder="1" applyAlignment="1">
      <alignment horizontal="center"/>
    </xf>
    <xf numFmtId="49" fontId="18" fillId="2" borderId="2" xfId="3" applyNumberFormat="1" applyFont="1" applyFill="1" applyBorder="1" applyAlignment="1">
      <alignment horizontal="center"/>
    </xf>
    <xf numFmtId="49" fontId="18" fillId="2" borderId="11" xfId="3" applyNumberFormat="1" applyFont="1" applyFill="1" applyBorder="1" applyAlignment="1">
      <alignment horizontal="center"/>
    </xf>
    <xf numFmtId="49" fontId="53" fillId="2" borderId="2" xfId="3" applyNumberFormat="1" applyFont="1" applyFill="1" applyBorder="1" applyAlignment="1">
      <alignment horizontal="center"/>
    </xf>
    <xf numFmtId="49" fontId="18" fillId="26" borderId="4" xfId="3" applyNumberFormat="1" applyFont="1" applyFill="1" applyBorder="1" applyAlignment="1">
      <alignment horizontal="center"/>
    </xf>
    <xf numFmtId="49" fontId="18" fillId="26" borderId="2" xfId="3" applyNumberFormat="1" applyFont="1" applyFill="1" applyBorder="1" applyAlignment="1">
      <alignment horizontal="center"/>
    </xf>
    <xf numFmtId="0" fontId="7" fillId="2" borderId="0" xfId="3" applyFont="1" applyFill="1" applyBorder="1" applyAlignment="1"/>
    <xf numFmtId="0" fontId="7" fillId="2" borderId="2" xfId="3" applyFont="1" applyFill="1" applyBorder="1" applyAlignment="1"/>
    <xf numFmtId="0" fontId="12" fillId="2" borderId="0" xfId="3" applyFont="1" applyFill="1" applyBorder="1" applyAlignment="1">
      <alignment horizontal="right"/>
    </xf>
    <xf numFmtId="17" fontId="3" fillId="2" borderId="3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3" fillId="2" borderId="6" xfId="3" applyNumberFormat="1" applyFont="1" applyFill="1" applyBorder="1"/>
    <xf numFmtId="3" fontId="3" fillId="2" borderId="0" xfId="3" applyNumberFormat="1" applyFont="1" applyFill="1" applyBorder="1"/>
    <xf numFmtId="164" fontId="3" fillId="2" borderId="0" xfId="3" applyNumberFormat="1" applyFont="1" applyFill="1" applyBorder="1"/>
    <xf numFmtId="164" fontId="3" fillId="2" borderId="8" xfId="3" applyNumberFormat="1" applyFont="1" applyFill="1" applyBorder="1"/>
    <xf numFmtId="3" fontId="7" fillId="2" borderId="11" xfId="3" applyNumberFormat="1" applyFont="1" applyFill="1" applyBorder="1"/>
    <xf numFmtId="164" fontId="7" fillId="2" borderId="12" xfId="3" applyNumberFormat="1" applyFont="1" applyFill="1" applyBorder="1"/>
    <xf numFmtId="0" fontId="3" fillId="2" borderId="0" xfId="3" applyNumberFormat="1" applyFont="1" applyFill="1" applyBorder="1"/>
    <xf numFmtId="0" fontId="12" fillId="2" borderId="0" xfId="3" applyNumberFormat="1" applyFont="1" applyFill="1" applyBorder="1" applyAlignment="1">
      <alignment horizontal="right"/>
    </xf>
    <xf numFmtId="0" fontId="12" fillId="2" borderId="0" xfId="3" applyFont="1" applyFill="1" applyBorder="1"/>
    <xf numFmtId="3" fontId="12" fillId="2" borderId="0" xfId="3" applyNumberFormat="1" applyFont="1" applyFill="1" applyBorder="1"/>
    <xf numFmtId="4" fontId="12" fillId="2" borderId="0" xfId="3" applyNumberFormat="1" applyFont="1" applyFill="1" applyBorder="1"/>
    <xf numFmtId="17" fontId="3" fillId="2" borderId="4" xfId="3" applyNumberFormat="1" applyFont="1" applyFill="1" applyBorder="1"/>
    <xf numFmtId="0" fontId="3" fillId="2" borderId="2" xfId="3" applyNumberFormat="1" applyFont="1" applyFill="1" applyBorder="1"/>
    <xf numFmtId="0" fontId="7" fillId="2" borderId="11" xfId="3" applyNumberFormat="1" applyFont="1" applyFill="1" applyBorder="1"/>
    <xf numFmtId="3" fontId="3" fillId="26" borderId="0" xfId="3" applyNumberFormat="1" applyFont="1" applyFill="1" applyBorder="1"/>
    <xf numFmtId="0" fontId="52" fillId="25" borderId="11" xfId="3" applyNumberFormat="1" applyFont="1" applyFill="1" applyBorder="1"/>
    <xf numFmtId="3" fontId="52" fillId="25" borderId="11" xfId="3" applyNumberFormat="1" applyFont="1" applyFill="1" applyBorder="1"/>
    <xf numFmtId="164" fontId="52" fillId="25" borderId="12" xfId="3" applyNumberFormat="1" applyFont="1" applyFill="1" applyBorder="1"/>
    <xf numFmtId="164" fontId="52" fillId="25" borderId="11" xfId="3" applyNumberFormat="1" applyFont="1" applyFill="1" applyBorder="1"/>
    <xf numFmtId="0" fontId="7" fillId="2" borderId="0" xfId="3" applyFont="1" applyFill="1" applyBorder="1"/>
    <xf numFmtId="0" fontId="7" fillId="2" borderId="0" xfId="3" applyFont="1" applyFill="1"/>
    <xf numFmtId="0" fontId="7" fillId="2" borderId="0" xfId="3" applyFont="1" applyFill="1" applyBorder="1" applyAlignment="1">
      <alignment vertical="center"/>
    </xf>
    <xf numFmtId="0" fontId="3" fillId="2" borderId="0" xfId="3" applyFill="1" applyBorder="1"/>
    <xf numFmtId="0" fontId="7" fillId="2" borderId="2" xfId="3" applyFont="1" applyFill="1" applyBorder="1" applyAlignment="1">
      <alignment vertical="center"/>
    </xf>
    <xf numFmtId="0" fontId="3" fillId="2" borderId="0" xfId="3" applyNumberFormat="1" applyFill="1" applyBorder="1"/>
    <xf numFmtId="164" fontId="7" fillId="2" borderId="11" xfId="3" applyNumberFormat="1" applyFont="1" applyFill="1" applyBorder="1"/>
    <xf numFmtId="0" fontId="7" fillId="2" borderId="4" xfId="3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/>
    </xf>
    <xf numFmtId="3" fontId="7" fillId="2" borderId="4" xfId="3" applyNumberFormat="1" applyFont="1" applyFill="1" applyBorder="1"/>
    <xf numFmtId="164" fontId="7" fillId="2" borderId="4" xfId="3" applyNumberFormat="1" applyFont="1" applyFill="1" applyBorder="1"/>
    <xf numFmtId="168" fontId="3" fillId="2" borderId="0" xfId="3" applyNumberFormat="1" applyFont="1" applyFill="1" applyBorder="1"/>
    <xf numFmtId="168" fontId="3" fillId="2" borderId="8" xfId="3" applyNumberFormat="1" applyFont="1" applyFill="1" applyBorder="1"/>
    <xf numFmtId="1" fontId="3" fillId="2" borderId="0" xfId="3" applyNumberFormat="1" applyFont="1" applyFill="1"/>
    <xf numFmtId="168" fontId="3" fillId="2" borderId="0" xfId="3" applyNumberFormat="1" applyFont="1" applyFill="1"/>
    <xf numFmtId="3" fontId="3" fillId="2" borderId="0" xfId="3" applyNumberFormat="1" applyFont="1" applyFill="1"/>
    <xf numFmtId="168" fontId="3" fillId="2" borderId="0" xfId="3" applyNumberFormat="1" applyFont="1" applyFill="1" applyBorder="1" applyAlignment="1">
      <alignment horizontal="right"/>
    </xf>
    <xf numFmtId="3" fontId="3" fillId="2" borderId="2" xfId="3" applyNumberFormat="1" applyFont="1" applyFill="1" applyBorder="1" applyAlignment="1">
      <alignment horizontal="right"/>
    </xf>
    <xf numFmtId="3" fontId="7" fillId="2" borderId="0" xfId="3" applyNumberFormat="1" applyFont="1" applyFill="1" applyBorder="1"/>
    <xf numFmtId="164" fontId="7" fillId="2" borderId="0" xfId="3" applyNumberFormat="1" applyFont="1" applyFill="1" applyBorder="1"/>
    <xf numFmtId="164" fontId="7" fillId="2" borderId="8" xfId="3" applyNumberFormat="1" applyFont="1" applyFill="1" applyBorder="1"/>
    <xf numFmtId="3" fontId="3" fillId="2" borderId="0" xfId="3" applyNumberFormat="1" applyFont="1" applyFill="1" applyBorder="1" applyAlignment="1">
      <alignment horizontal="right"/>
    </xf>
    <xf numFmtId="170" fontId="3" fillId="2" borderId="0" xfId="3" applyNumberFormat="1" applyFont="1" applyFill="1"/>
    <xf numFmtId="3" fontId="16" fillId="2" borderId="0" xfId="3" applyNumberFormat="1" applyFont="1" applyFill="1" applyBorder="1"/>
    <xf numFmtId="168" fontId="16" fillId="2" borderId="0" xfId="3" applyNumberFormat="1" applyFont="1" applyFill="1" applyBorder="1"/>
    <xf numFmtId="3" fontId="3" fillId="2" borderId="2" xfId="3" applyNumberFormat="1" applyFont="1" applyFill="1" applyBorder="1"/>
    <xf numFmtId="168" fontId="3" fillId="2" borderId="2" xfId="3" applyNumberFormat="1" applyFont="1" applyFill="1" applyBorder="1" applyAlignment="1">
      <alignment horizontal="right"/>
    </xf>
    <xf numFmtId="168" fontId="3" fillId="2" borderId="2" xfId="3" applyNumberFormat="1" applyFont="1" applyFill="1" applyBorder="1"/>
    <xf numFmtId="3" fontId="18" fillId="2" borderId="11" xfId="3" applyNumberFormat="1" applyFont="1" applyFill="1" applyBorder="1"/>
    <xf numFmtId="164" fontId="18" fillId="2" borderId="11" xfId="3" applyNumberFormat="1" applyFont="1" applyFill="1" applyBorder="1"/>
    <xf numFmtId="164" fontId="18" fillId="2" borderId="12" xfId="3" applyNumberFormat="1" applyFont="1" applyFill="1" applyBorder="1"/>
    <xf numFmtId="0" fontId="7" fillId="2" borderId="4" xfId="3" applyNumberFormat="1" applyFont="1" applyFill="1" applyBorder="1"/>
    <xf numFmtId="0" fontId="3" fillId="2" borderId="0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left"/>
    </xf>
    <xf numFmtId="0" fontId="7" fillId="2" borderId="0" xfId="3" applyNumberFormat="1" applyFont="1" applyFill="1" applyBorder="1" applyAlignment="1">
      <alignment horizontal="left"/>
    </xf>
    <xf numFmtId="0" fontId="16" fillId="2" borderId="0" xfId="3" applyFont="1" applyFill="1" applyBorder="1" applyAlignment="1">
      <alignment horizontal="left"/>
    </xf>
    <xf numFmtId="0" fontId="7" fillId="2" borderId="4" xfId="3" applyFont="1" applyFill="1" applyBorder="1" applyAlignment="1">
      <alignment horizontal="left"/>
    </xf>
    <xf numFmtId="0" fontId="7" fillId="2" borderId="0" xfId="3" applyFont="1" applyFill="1" applyBorder="1" applyAlignment="1">
      <alignment horizontal="left"/>
    </xf>
    <xf numFmtId="0" fontId="18" fillId="2" borderId="11" xfId="3" applyFont="1" applyFill="1" applyBorder="1"/>
    <xf numFmtId="3" fontId="7" fillId="26" borderId="4" xfId="3" applyNumberFormat="1" applyFont="1" applyFill="1" applyBorder="1"/>
    <xf numFmtId="3" fontId="3" fillId="26" borderId="2" xfId="3" applyNumberFormat="1" applyFont="1" applyFill="1" applyBorder="1" applyAlignment="1">
      <alignment horizontal="right"/>
    </xf>
    <xf numFmtId="3" fontId="7" fillId="26" borderId="0" xfId="3" applyNumberFormat="1" applyFont="1" applyFill="1" applyBorder="1"/>
    <xf numFmtId="3" fontId="3" fillId="26" borderId="0" xfId="3" applyNumberFormat="1" applyFont="1" applyFill="1" applyBorder="1" applyAlignment="1">
      <alignment horizontal="right"/>
    </xf>
    <xf numFmtId="3" fontId="16" fillId="26" borderId="0" xfId="3" applyNumberFormat="1" applyFont="1" applyFill="1" applyBorder="1"/>
    <xf numFmtId="3" fontId="3" fillId="26" borderId="2" xfId="3" applyNumberFormat="1" applyFont="1" applyFill="1" applyBorder="1"/>
    <xf numFmtId="3" fontId="18" fillId="26" borderId="11" xfId="3" applyNumberFormat="1" applyFont="1" applyFill="1" applyBorder="1"/>
    <xf numFmtId="0" fontId="12" fillId="2" borderId="0" xfId="3" applyFont="1" applyFill="1" applyBorder="1" applyAlignment="1">
      <alignment horizontal="center"/>
    </xf>
    <xf numFmtId="0" fontId="3" fillId="2" borderId="3" xfId="3" applyNumberFormat="1" applyFont="1" applyFill="1" applyBorder="1"/>
    <xf numFmtId="3" fontId="3" fillId="2" borderId="4" xfId="3" applyNumberFormat="1" applyFont="1" applyFill="1" applyBorder="1"/>
    <xf numFmtId="3" fontId="21" fillId="2" borderId="0" xfId="96" applyNumberFormat="1" applyFont="1" applyFill="1" applyBorder="1" applyAlignment="1" applyProtection="1">
      <alignment horizontal="right"/>
      <protection locked="0"/>
    </xf>
    <xf numFmtId="0" fontId="3" fillId="2" borderId="4" xfId="3" applyNumberFormat="1" applyFont="1" applyFill="1" applyBorder="1"/>
    <xf numFmtId="0" fontId="13" fillId="2" borderId="0" xfId="3" applyNumberFormat="1" applyFont="1" applyFill="1" applyBorder="1" applyAlignment="1">
      <alignment textRotation="180"/>
    </xf>
    <xf numFmtId="0" fontId="3" fillId="2" borderId="0" xfId="3" applyNumberFormat="1" applyFont="1" applyFill="1"/>
    <xf numFmtId="0" fontId="3" fillId="2" borderId="0" xfId="3" applyNumberFormat="1" applyFont="1" applyFill="1" applyAlignment="1">
      <alignment horizontal="left"/>
    </xf>
    <xf numFmtId="4" fontId="3" fillId="2" borderId="0" xfId="3" applyNumberFormat="1" applyFont="1" applyFill="1" applyBorder="1"/>
    <xf numFmtId="3" fontId="3" fillId="26" borderId="4" xfId="3" applyNumberFormat="1" applyFont="1" applyFill="1" applyBorder="1"/>
    <xf numFmtId="0" fontId="52" fillId="25" borderId="2" xfId="3" applyNumberFormat="1" applyFont="1" applyFill="1" applyBorder="1"/>
    <xf numFmtId="3" fontId="52" fillId="25" borderId="2" xfId="3" applyNumberFormat="1" applyFont="1" applyFill="1" applyBorder="1"/>
    <xf numFmtId="0" fontId="14" fillId="2" borderId="0" xfId="3" applyNumberFormat="1" applyFont="1" applyFill="1" applyBorder="1" applyAlignment="1">
      <alignment textRotation="180"/>
    </xf>
    <xf numFmtId="0" fontId="7" fillId="2" borderId="4" xfId="3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horizontal="right"/>
    </xf>
    <xf numFmtId="3" fontId="3" fillId="2" borderId="3" xfId="3" applyNumberFormat="1" applyFont="1" applyFill="1" applyBorder="1"/>
    <xf numFmtId="164" fontId="3" fillId="2" borderId="4" xfId="3" applyNumberFormat="1" applyFont="1" applyFill="1" applyBorder="1"/>
    <xf numFmtId="164" fontId="3" fillId="2" borderId="5" xfId="3" applyNumberFormat="1" applyFont="1" applyFill="1" applyBorder="1"/>
    <xf numFmtId="3" fontId="3" fillId="2" borderId="9" xfId="3" applyNumberFormat="1" applyFont="1" applyFill="1" applyBorder="1"/>
    <xf numFmtId="168" fontId="3" fillId="2" borderId="8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7" fillId="2" borderId="10" xfId="3" applyNumberFormat="1" applyFont="1" applyFill="1" applyBorder="1"/>
    <xf numFmtId="4" fontId="3" fillId="2" borderId="0" xfId="3" applyNumberFormat="1" applyFont="1" applyFill="1"/>
    <xf numFmtId="4" fontId="7" fillId="2" borderId="4" xfId="3" applyNumberFormat="1" applyFont="1" applyFill="1" applyBorder="1" applyAlignment="1">
      <alignment horizontal="right" vertical="center" wrapText="1"/>
    </xf>
    <xf numFmtId="3" fontId="3" fillId="2" borderId="2" xfId="3" quotePrefix="1" applyNumberFormat="1" applyFont="1" applyFill="1" applyBorder="1" applyAlignment="1">
      <alignment horizontal="right"/>
    </xf>
    <xf numFmtId="168" fontId="3" fillId="26" borderId="0" xfId="3" applyNumberFormat="1" applyFont="1" applyFill="1" applyBorder="1" applyAlignment="1">
      <alignment horizontal="right"/>
    </xf>
    <xf numFmtId="3" fontId="52" fillId="25" borderId="10" xfId="3" applyNumberFormat="1" applyFont="1" applyFill="1" applyBorder="1"/>
    <xf numFmtId="0" fontId="7" fillId="2" borderId="10" xfId="3" applyNumberFormat="1" applyFont="1" applyFill="1" applyBorder="1" applyAlignment="1">
      <alignment vertical="center"/>
    </xf>
    <xf numFmtId="0" fontId="7" fillId="2" borderId="11" xfId="3" applyNumberFormat="1" applyFont="1" applyFill="1" applyBorder="1" applyAlignment="1">
      <alignment vertical="center"/>
    </xf>
    <xf numFmtId="0" fontId="7" fillId="2" borderId="12" xfId="3" applyNumberFormat="1" applyFont="1" applyFill="1" applyBorder="1" applyAlignment="1">
      <alignment horizontal="right" vertical="center" wrapText="1" shrinkToFit="1"/>
    </xf>
    <xf numFmtId="3" fontId="7" fillId="2" borderId="9" xfId="3" applyNumberFormat="1" applyFont="1" applyFill="1" applyBorder="1"/>
    <xf numFmtId="3" fontId="3" fillId="2" borderId="6" xfId="3" applyNumberFormat="1" applyFont="1" applyFill="1" applyBorder="1" applyAlignment="1">
      <alignment horizontal="right"/>
    </xf>
    <xf numFmtId="0" fontId="7" fillId="2" borderId="0" xfId="3" applyNumberFormat="1" applyFont="1" applyFill="1" applyBorder="1"/>
    <xf numFmtId="4" fontId="7" fillId="2" borderId="11" xfId="3" applyNumberFormat="1" applyFont="1" applyFill="1" applyBorder="1" applyAlignment="1">
      <alignment horizontal="right" vertical="center" wrapText="1"/>
    </xf>
    <xf numFmtId="0" fontId="12" fillId="2" borderId="0" xfId="97" applyFont="1" applyFill="1" applyBorder="1" applyAlignment="1">
      <alignment horizontal="right"/>
    </xf>
    <xf numFmtId="0" fontId="7" fillId="2" borderId="0" xfId="0" applyFont="1" applyFill="1" applyBorder="1" applyAlignment="1"/>
    <xf numFmtId="3" fontId="3" fillId="2" borderId="2" xfId="97" applyNumberFormat="1" applyFont="1" applyFill="1" applyBorder="1"/>
    <xf numFmtId="4" fontId="3" fillId="2" borderId="7" xfId="97" applyNumberFormat="1" applyFont="1" applyFill="1" applyBorder="1"/>
    <xf numFmtId="0" fontId="31" fillId="2" borderId="0" xfId="97" applyFont="1" applyFill="1"/>
    <xf numFmtId="0" fontId="31" fillId="2" borderId="0" xfId="97" applyNumberFormat="1" applyFont="1" applyFill="1" applyBorder="1"/>
    <xf numFmtId="0" fontId="31" fillId="2" borderId="2" xfId="97" applyNumberFormat="1" applyFont="1" applyFill="1" applyBorder="1"/>
    <xf numFmtId="0" fontId="31" fillId="2" borderId="0" xfId="97" applyFont="1" applyFill="1" applyBorder="1"/>
    <xf numFmtId="0" fontId="7" fillId="2" borderId="0" xfId="97" applyFont="1" applyFill="1" applyBorder="1" applyAlignment="1">
      <alignment horizontal="left" vertical="center"/>
    </xf>
    <xf numFmtId="0" fontId="7" fillId="2" borderId="11" xfId="97" applyNumberFormat="1" applyFont="1" applyFill="1" applyBorder="1" applyAlignment="1">
      <alignment horizontal="right" vertical="center"/>
    </xf>
    <xf numFmtId="0" fontId="7" fillId="2" borderId="12" xfId="97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3" fillId="2" borderId="0" xfId="97" applyNumberFormat="1" applyFont="1" applyFill="1" applyBorder="1"/>
    <xf numFmtId="4" fontId="3" fillId="2" borderId="0" xfId="97" applyNumberFormat="1" applyFont="1" applyFill="1" applyBorder="1"/>
    <xf numFmtId="3" fontId="3" fillId="2" borderId="9" xfId="97" applyNumberFormat="1" applyFont="1" applyFill="1" applyBorder="1"/>
    <xf numFmtId="0" fontId="32" fillId="2" borderId="0" xfId="97" applyNumberFormat="1" applyFont="1" applyFill="1" applyBorder="1"/>
    <xf numFmtId="0" fontId="32" fillId="2" borderId="2" xfId="97" applyNumberFormat="1" applyFont="1" applyFill="1" applyBorder="1"/>
    <xf numFmtId="3" fontId="3" fillId="26" borderId="0" xfId="97" applyNumberFormat="1" applyFont="1" applyFill="1" applyBorder="1"/>
    <xf numFmtId="3" fontId="3" fillId="26" borderId="2" xfId="97" applyNumberFormat="1" applyFont="1" applyFill="1" applyBorder="1"/>
    <xf numFmtId="3" fontId="18" fillId="2" borderId="11" xfId="3" applyNumberFormat="1" applyFont="1" applyFill="1" applyBorder="1" applyAlignment="1">
      <alignment horizontal="right"/>
    </xf>
    <xf numFmtId="3" fontId="3" fillId="2" borderId="6" xfId="3" applyNumberFormat="1" applyFont="1" applyFill="1" applyBorder="1"/>
    <xf numFmtId="0" fontId="18" fillId="2" borderId="0" xfId="3" applyNumberFormat="1" applyFont="1" applyFill="1" applyBorder="1"/>
    <xf numFmtId="3" fontId="18" fillId="2" borderId="0" xfId="3" applyNumberFormat="1" applyFont="1" applyFill="1" applyBorder="1" applyAlignment="1">
      <alignment horizontal="right"/>
    </xf>
    <xf numFmtId="164" fontId="18" fillId="2" borderId="0" xfId="3" applyNumberFormat="1" applyFont="1" applyFill="1" applyBorder="1"/>
    <xf numFmtId="0" fontId="18" fillId="2" borderId="11" xfId="3" applyNumberFormat="1" applyFont="1" applyFill="1" applyBorder="1"/>
    <xf numFmtId="3" fontId="18" fillId="26" borderId="11" xfId="3" applyNumberFormat="1" applyFont="1" applyFill="1" applyBorder="1" applyAlignment="1">
      <alignment horizontal="right"/>
    </xf>
    <xf numFmtId="0" fontId="13" fillId="2" borderId="0" xfId="3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right"/>
    </xf>
    <xf numFmtId="0" fontId="3" fillId="2" borderId="0" xfId="3" applyNumberFormat="1" applyFont="1" applyFill="1" applyBorder="1" applyAlignment="1"/>
    <xf numFmtId="0" fontId="14" fillId="2" borderId="0" xfId="3" applyNumberFormat="1" applyFont="1" applyFill="1" applyBorder="1" applyAlignment="1">
      <alignment horizontal="center"/>
    </xf>
    <xf numFmtId="0" fontId="7" fillId="2" borderId="0" xfId="3" applyNumberFormat="1" applyFont="1" applyFill="1"/>
    <xf numFmtId="0" fontId="31" fillId="2" borderId="0" xfId="98" applyFont="1" applyFill="1"/>
    <xf numFmtId="3" fontId="7" fillId="2" borderId="0" xfId="3" applyNumberFormat="1" applyFont="1" applyFill="1" applyBorder="1" applyAlignment="1">
      <alignment horizontal="right"/>
    </xf>
    <xf numFmtId="164" fontId="3" fillId="2" borderId="6" xfId="3" applyNumberFormat="1" applyFont="1" applyFill="1" applyBorder="1"/>
    <xf numFmtId="164" fontId="3" fillId="2" borderId="2" xfId="3" applyNumberFormat="1" applyFont="1" applyFill="1" applyBorder="1"/>
    <xf numFmtId="164" fontId="3" fillId="2" borderId="2" xfId="3" quotePrefix="1" applyNumberFormat="1" applyFont="1" applyFill="1" applyBorder="1" applyAlignment="1">
      <alignment horizontal="right"/>
    </xf>
    <xf numFmtId="164" fontId="3" fillId="2" borderId="7" xfId="3" quotePrefix="1" applyNumberFormat="1" applyFont="1" applyFill="1" applyBorder="1" applyAlignment="1">
      <alignment horizontal="right"/>
    </xf>
    <xf numFmtId="164" fontId="3" fillId="2" borderId="7" xfId="3" applyNumberFormat="1" applyFont="1" applyFill="1" applyBorder="1"/>
    <xf numFmtId="0" fontId="31" fillId="2" borderId="0" xfId="98" applyFont="1" applyFill="1" applyBorder="1"/>
    <xf numFmtId="164" fontId="3" fillId="26" borderId="2" xfId="3" applyNumberFormat="1" applyFont="1" applyFill="1" applyBorder="1"/>
    <xf numFmtId="0" fontId="52" fillId="25" borderId="0" xfId="3" applyNumberFormat="1" applyFont="1" applyFill="1" applyBorder="1"/>
    <xf numFmtId="3" fontId="52" fillId="25" borderId="0" xfId="3" applyNumberFormat="1" applyFont="1" applyFill="1" applyBorder="1" applyAlignment="1">
      <alignment horizontal="right"/>
    </xf>
    <xf numFmtId="164" fontId="52" fillId="25" borderId="0" xfId="3" quotePrefix="1" applyNumberFormat="1" applyFont="1" applyFill="1" applyBorder="1" applyAlignment="1">
      <alignment horizontal="right"/>
    </xf>
    <xf numFmtId="164" fontId="52" fillId="25" borderId="8" xfId="3" applyNumberFormat="1" applyFont="1" applyFill="1" applyBorder="1"/>
    <xf numFmtId="3" fontId="52" fillId="25" borderId="9" xfId="3" applyNumberFormat="1" applyFont="1" applyFill="1" applyBorder="1"/>
    <xf numFmtId="3" fontId="52" fillId="25" borderId="0" xfId="3" applyNumberFormat="1" applyFont="1" applyFill="1" applyBorder="1"/>
    <xf numFmtId="0" fontId="13" fillId="2" borderId="0" xfId="3" applyNumberFormat="1" applyFont="1" applyFill="1" applyBorder="1" applyAlignment="1">
      <alignment horizontal="center" textRotation="180"/>
    </xf>
    <xf numFmtId="164" fontId="3" fillId="2" borderId="0" xfId="3" applyNumberFormat="1" applyFont="1" applyFill="1" applyBorder="1" applyAlignment="1">
      <alignment horizontal="right"/>
    </xf>
    <xf numFmtId="0" fontId="12" fillId="2" borderId="0" xfId="3" applyNumberFormat="1" applyFont="1" applyFill="1" applyBorder="1"/>
    <xf numFmtId="17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right"/>
    </xf>
    <xf numFmtId="0" fontId="3" fillId="2" borderId="0" xfId="3" applyNumberFormat="1" applyFont="1" applyFill="1" applyAlignment="1">
      <alignment horizontal="right"/>
    </xf>
    <xf numFmtId="0" fontId="7" fillId="2" borderId="2" xfId="3" applyNumberFormat="1" applyFont="1" applyFill="1" applyBorder="1" applyAlignment="1">
      <alignment horizontal="right" vertical="center"/>
    </xf>
    <xf numFmtId="0" fontId="7" fillId="2" borderId="11" xfId="3" applyNumberFormat="1" applyFont="1" applyFill="1" applyBorder="1" applyAlignment="1">
      <alignment horizontal="right" vertical="center"/>
    </xf>
    <xf numFmtId="0" fontId="7" fillId="2" borderId="11" xfId="3" applyNumberFormat="1" applyFont="1" applyFill="1" applyBorder="1" applyAlignment="1">
      <alignment horizontal="right" vertical="center" wrapText="1"/>
    </xf>
    <xf numFmtId="0" fontId="3" fillId="2" borderId="0" xfId="3" applyNumberFormat="1" applyFont="1" applyFill="1" applyBorder="1" applyAlignment="1">
      <alignment horizontal="left"/>
    </xf>
    <xf numFmtId="0" fontId="3" fillId="2" borderId="2" xfId="3" applyNumberFormat="1" applyFont="1" applyFill="1" applyBorder="1" applyAlignment="1">
      <alignment horizontal="left"/>
    </xf>
    <xf numFmtId="0" fontId="18" fillId="2" borderId="2" xfId="3" applyNumberFormat="1" applyFont="1" applyFill="1" applyBorder="1" applyAlignment="1">
      <alignment horizontal="right" vertical="center"/>
    </xf>
    <xf numFmtId="0" fontId="18" fillId="2" borderId="11" xfId="3" applyNumberFormat="1" applyFont="1" applyFill="1" applyBorder="1" applyAlignment="1">
      <alignment horizontal="right" vertical="center"/>
    </xf>
    <xf numFmtId="0" fontId="18" fillId="2" borderId="11" xfId="3" applyNumberFormat="1" applyFont="1" applyFill="1" applyBorder="1" applyAlignment="1">
      <alignment horizontal="right" vertical="center" wrapText="1"/>
    </xf>
    <xf numFmtId="0" fontId="18" fillId="2" borderId="2" xfId="3" applyNumberFormat="1" applyFont="1" applyFill="1" applyBorder="1" applyAlignment="1">
      <alignment horizontal="right" vertical="center" wrapText="1"/>
    </xf>
    <xf numFmtId="0" fontId="7" fillId="2" borderId="11" xfId="3" applyNumberFormat="1" applyFont="1" applyFill="1" applyBorder="1" applyAlignment="1">
      <alignment horizontal="right" vertical="center" wrapText="1" shrinkToFit="1"/>
    </xf>
    <xf numFmtId="0" fontId="3" fillId="2" borderId="3" xfId="0" applyFont="1" applyFill="1" applyBorder="1" applyAlignment="1">
      <alignment horizontal="right"/>
    </xf>
    <xf numFmtId="3" fontId="3" fillId="26" borderId="2" xfId="3" quotePrefix="1" applyNumberFormat="1" applyFont="1" applyFill="1" applyBorder="1" applyAlignment="1">
      <alignment horizontal="right"/>
    </xf>
    <xf numFmtId="0" fontId="52" fillId="25" borderId="10" xfId="3" applyNumberFormat="1" applyFont="1" applyFill="1" applyBorder="1"/>
    <xf numFmtId="164" fontId="52" fillId="25" borderId="2" xfId="3" applyNumberFormat="1" applyFont="1" applyFill="1" applyBorder="1"/>
    <xf numFmtId="164" fontId="52" fillId="25" borderId="7" xfId="3" applyNumberFormat="1" applyFont="1" applyFill="1" applyBorder="1"/>
    <xf numFmtId="3" fontId="18" fillId="2" borderId="2" xfId="3" applyNumberFormat="1" applyFont="1" applyFill="1" applyBorder="1" applyAlignment="1">
      <alignment horizontal="right"/>
    </xf>
    <xf numFmtId="164" fontId="18" fillId="2" borderId="2" xfId="3" applyNumberFormat="1" applyFont="1" applyFill="1" applyBorder="1"/>
    <xf numFmtId="164" fontId="18" fillId="2" borderId="7" xfId="3" applyNumberFormat="1" applyFont="1" applyFill="1" applyBorder="1"/>
    <xf numFmtId="3" fontId="18" fillId="2" borderId="10" xfId="3" applyNumberFormat="1" applyFont="1" applyFill="1" applyBorder="1"/>
    <xf numFmtId="0" fontId="18" fillId="2" borderId="2" xfId="3" applyNumberFormat="1" applyFont="1" applyFill="1" applyBorder="1"/>
    <xf numFmtId="3" fontId="18" fillId="26" borderId="2" xfId="3" applyNumberFormat="1" applyFont="1" applyFill="1" applyBorder="1" applyAlignment="1">
      <alignment horizontal="right"/>
    </xf>
    <xf numFmtId="0" fontId="7" fillId="2" borderId="0" xfId="97" applyFont="1" applyFill="1" applyBorder="1" applyAlignment="1">
      <alignment vertical="center"/>
    </xf>
    <xf numFmtId="0" fontId="7" fillId="2" borderId="2" xfId="97" applyFont="1" applyFill="1" applyBorder="1" applyAlignment="1">
      <alignment vertical="center"/>
    </xf>
    <xf numFmtId="0" fontId="3" fillId="2" borderId="0" xfId="97" applyNumberFormat="1" applyFont="1" applyFill="1" applyBorder="1" applyAlignment="1">
      <alignment horizontal="left"/>
    </xf>
    <xf numFmtId="3" fontId="3" fillId="2" borderId="4" xfId="97" applyNumberFormat="1" applyFont="1" applyFill="1" applyBorder="1" applyAlignment="1">
      <alignment vertical="center"/>
    </xf>
    <xf numFmtId="3" fontId="3" fillId="2" borderId="0" xfId="97" applyNumberFormat="1" applyFont="1" applyFill="1" applyBorder="1" applyAlignment="1">
      <alignment vertical="center"/>
    </xf>
    <xf numFmtId="3" fontId="3" fillId="2" borderId="2" xfId="97" applyNumberFormat="1" applyFont="1" applyFill="1" applyBorder="1" applyAlignment="1">
      <alignment vertical="center"/>
    </xf>
    <xf numFmtId="3" fontId="3" fillId="2" borderId="0" xfId="97" applyNumberFormat="1" applyFont="1" applyFill="1" applyBorder="1" applyAlignment="1">
      <alignment horizontal="right"/>
    </xf>
    <xf numFmtId="3" fontId="3" fillId="2" borderId="0" xfId="97" quotePrefix="1" applyNumberFormat="1" applyFont="1" applyFill="1" applyBorder="1" applyAlignment="1">
      <alignment horizontal="right"/>
    </xf>
    <xf numFmtId="0" fontId="12" fillId="2" borderId="0" xfId="97" applyFont="1" applyFill="1" applyBorder="1"/>
    <xf numFmtId="165" fontId="31" fillId="2" borderId="0" xfId="97" applyNumberFormat="1" applyFont="1" applyFill="1"/>
    <xf numFmtId="3" fontId="31" fillId="2" borderId="0" xfId="97" applyNumberFormat="1" applyFont="1" applyFill="1"/>
    <xf numFmtId="164" fontId="31" fillId="2" borderId="0" xfId="97" applyNumberFormat="1" applyFont="1" applyFill="1" applyBorder="1" applyAlignment="1">
      <alignment horizontal="right"/>
    </xf>
    <xf numFmtId="0" fontId="56" fillId="2" borderId="0" xfId="99" applyFont="1" applyFill="1"/>
    <xf numFmtId="0" fontId="55" fillId="2" borderId="0" xfId="97" applyFont="1" applyFill="1" applyBorder="1" applyAlignment="1">
      <alignment horizontal="center" vertical="center"/>
    </xf>
    <xf numFmtId="3" fontId="55" fillId="2" borderId="0" xfId="97" applyNumberFormat="1" applyFont="1" applyFill="1" applyBorder="1" applyAlignment="1">
      <alignment horizontal="left"/>
    </xf>
    <xf numFmtId="3" fontId="55" fillId="2" borderId="0" xfId="97" applyNumberFormat="1" applyFont="1" applyFill="1" applyBorder="1" applyAlignment="1">
      <alignment horizontal="right"/>
    </xf>
    <xf numFmtId="3" fontId="30" fillId="2" borderId="11" xfId="97" applyNumberFormat="1" applyFont="1" applyFill="1" applyBorder="1" applyAlignment="1">
      <alignment horizontal="right"/>
    </xf>
    <xf numFmtId="3" fontId="30" fillId="2" borderId="4" xfId="97" applyNumberFormat="1" applyFont="1" applyFill="1" applyBorder="1" applyAlignment="1">
      <alignment horizontal="left"/>
    </xf>
    <xf numFmtId="3" fontId="30" fillId="2" borderId="4" xfId="97" applyNumberFormat="1" applyFont="1" applyFill="1" applyBorder="1" applyAlignment="1">
      <alignment horizontal="right"/>
    </xf>
    <xf numFmtId="0" fontId="3" fillId="2" borderId="4" xfId="97" applyNumberFormat="1" applyFont="1" applyFill="1" applyBorder="1" applyAlignment="1">
      <alignment horizontal="left"/>
    </xf>
    <xf numFmtId="3" fontId="3" fillId="2" borderId="4" xfId="97" applyNumberFormat="1" applyFont="1" applyFill="1" applyBorder="1"/>
    <xf numFmtId="3" fontId="30" fillId="2" borderId="11" xfId="97" applyNumberFormat="1" applyFont="1" applyFill="1" applyBorder="1" applyAlignment="1">
      <alignment horizontal="left"/>
    </xf>
    <xf numFmtId="3" fontId="7" fillId="2" borderId="4" xfId="97" applyNumberFormat="1" applyFont="1" applyFill="1" applyBorder="1" applyAlignment="1">
      <alignment horizontal="right"/>
    </xf>
    <xf numFmtId="3" fontId="7" fillId="2" borderId="11" xfId="97" applyNumberFormat="1" applyFont="1" applyFill="1" applyBorder="1" applyAlignment="1">
      <alignment horizontal="right"/>
    </xf>
    <xf numFmtId="3" fontId="3" fillId="2" borderId="0" xfId="3" quotePrefix="1" applyNumberFormat="1" applyFont="1" applyFill="1" applyBorder="1" applyAlignment="1">
      <alignment horizontal="right"/>
    </xf>
    <xf numFmtId="0" fontId="3" fillId="2" borderId="2" xfId="3" applyFill="1" applyBorder="1"/>
    <xf numFmtId="4" fontId="7" fillId="2" borderId="11" xfId="3" applyNumberFormat="1" applyFont="1" applyFill="1" applyBorder="1" applyAlignment="1">
      <alignment horizontal="right" vertical="center"/>
    </xf>
    <xf numFmtId="0" fontId="3" fillId="2" borderId="2" xfId="3" applyFont="1" applyFill="1" applyBorder="1"/>
    <xf numFmtId="0" fontId="3" fillId="2" borderId="11" xfId="3" applyNumberFormat="1" applyFont="1" applyFill="1" applyBorder="1"/>
    <xf numFmtId="0" fontId="0" fillId="2" borderId="0" xfId="3" applyNumberFormat="1" applyFont="1" applyFill="1" applyBorder="1"/>
    <xf numFmtId="0" fontId="7" fillId="2" borderId="0" xfId="3" applyFont="1" applyFill="1" applyBorder="1" applyAlignment="1">
      <alignment horizontal="left" vertical="center"/>
    </xf>
    <xf numFmtId="4" fontId="3" fillId="2" borderId="4" xfId="3" applyNumberFormat="1" applyFill="1" applyBorder="1"/>
    <xf numFmtId="4" fontId="3" fillId="2" borderId="2" xfId="3" applyNumberFormat="1" applyFill="1" applyBorder="1"/>
    <xf numFmtId="2" fontId="3" fillId="2" borderId="2" xfId="3" applyNumberFormat="1" applyFont="1" applyFill="1" applyBorder="1"/>
    <xf numFmtId="2" fontId="15" fillId="2" borderId="0" xfId="3" applyNumberFormat="1" applyFont="1" applyFill="1"/>
    <xf numFmtId="4" fontId="3" fillId="2" borderId="4" xfId="3" applyNumberFormat="1" applyFont="1" applyFill="1" applyBorder="1"/>
    <xf numFmtId="4" fontId="3" fillId="2" borderId="2" xfId="3" applyNumberFormat="1" applyFont="1" applyFill="1" applyBorder="1"/>
    <xf numFmtId="2" fontId="3" fillId="2" borderId="0" xfId="3" applyNumberFormat="1" applyFont="1" applyFill="1"/>
    <xf numFmtId="164" fontId="3" fillId="2" borderId="4" xfId="3" applyNumberFormat="1" applyFont="1" applyFill="1" applyBorder="1" applyAlignment="1">
      <alignment horizontal="right"/>
    </xf>
    <xf numFmtId="164" fontId="3" fillId="2" borderId="2" xfId="3" applyNumberFormat="1" applyFont="1" applyFill="1" applyBorder="1" applyAlignment="1">
      <alignment horizontal="right"/>
    </xf>
    <xf numFmtId="2" fontId="3" fillId="2" borderId="0" xfId="3" applyNumberFormat="1" applyFont="1" applyFill="1" applyBorder="1"/>
    <xf numFmtId="4" fontId="52" fillId="25" borderId="2" xfId="3" applyNumberFormat="1" applyFont="1" applyFill="1" applyBorder="1"/>
    <xf numFmtId="164" fontId="52" fillId="25" borderId="2" xfId="3" applyNumberFormat="1" applyFont="1" applyFill="1" applyBorder="1" applyAlignment="1">
      <alignment horizontal="right"/>
    </xf>
    <xf numFmtId="4" fontId="3" fillId="26" borderId="4" xfId="3" applyNumberFormat="1" applyFont="1" applyFill="1" applyBorder="1"/>
    <xf numFmtId="4" fontId="3" fillId="26" borderId="0" xfId="3" applyNumberFormat="1" applyFont="1" applyFill="1" applyBorder="1"/>
    <xf numFmtId="4" fontId="3" fillId="26" borderId="2" xfId="3" applyNumberFormat="1" applyFont="1" applyFill="1" applyBorder="1"/>
    <xf numFmtId="2" fontId="3" fillId="2" borderId="0" xfId="3" applyNumberFormat="1" applyFont="1" applyFill="1" applyBorder="1" applyAlignment="1" applyProtection="1">
      <alignment vertical="center"/>
    </xf>
    <xf numFmtId="2" fontId="3" fillId="2" borderId="0" xfId="3" applyNumberFormat="1" applyFont="1" applyFill="1" applyBorder="1" applyProtection="1"/>
    <xf numFmtId="2" fontId="3" fillId="2" borderId="0" xfId="3" applyNumberFormat="1" applyFont="1" applyFill="1" applyBorder="1" applyAlignment="1">
      <alignment horizontal="right" vertical="center"/>
    </xf>
    <xf numFmtId="3" fontId="3" fillId="2" borderId="0" xfId="3" applyNumberFormat="1" applyFont="1" applyFill="1" applyBorder="1" applyAlignment="1">
      <alignment horizontal="right" vertical="center"/>
    </xf>
    <xf numFmtId="2" fontId="3" fillId="2" borderId="0" xfId="3" applyNumberFormat="1" applyFont="1" applyFill="1" applyBorder="1" applyAlignment="1" applyProtection="1"/>
    <xf numFmtId="2" fontId="3" fillId="2" borderId="4" xfId="3" applyNumberFormat="1" applyFont="1" applyFill="1" applyBorder="1" applyAlignment="1" applyProtection="1">
      <alignment vertical="center"/>
    </xf>
    <xf numFmtId="2" fontId="3" fillId="2" borderId="4" xfId="3" applyNumberFormat="1" applyFont="1" applyFill="1" applyBorder="1" applyProtection="1"/>
    <xf numFmtId="2" fontId="3" fillId="2" borderId="4" xfId="3" applyNumberFormat="1" applyFont="1" applyFill="1" applyBorder="1" applyAlignment="1" applyProtection="1"/>
    <xf numFmtId="3" fontId="3" fillId="2" borderId="4" xfId="3" applyNumberFormat="1" applyFont="1" applyFill="1" applyBorder="1" applyAlignment="1">
      <alignment horizontal="right" vertical="center"/>
    </xf>
    <xf numFmtId="2" fontId="3" fillId="2" borderId="2" xfId="3" applyNumberFormat="1" applyFont="1" applyFill="1" applyBorder="1" applyAlignment="1" applyProtection="1">
      <alignment vertical="center"/>
    </xf>
    <xf numFmtId="3" fontId="3" fillId="2" borderId="2" xfId="3" applyNumberFormat="1" applyFont="1" applyFill="1" applyBorder="1" applyAlignment="1">
      <alignment horizontal="right" vertical="center"/>
    </xf>
    <xf numFmtId="2" fontId="3" fillId="2" borderId="11" xfId="3" applyNumberFormat="1" applyFont="1" applyFill="1" applyBorder="1" applyAlignment="1" applyProtection="1">
      <alignment horizontal="left" vertical="center"/>
    </xf>
    <xf numFmtId="2" fontId="3" fillId="2" borderId="11" xfId="3" applyNumberFormat="1" applyFont="1" applyFill="1" applyBorder="1" applyProtection="1"/>
    <xf numFmtId="3" fontId="3" fillId="2" borderId="11" xfId="3" applyNumberFormat="1" applyFont="1" applyFill="1" applyBorder="1" applyAlignment="1">
      <alignment horizontal="right" vertical="center"/>
    </xf>
    <xf numFmtId="2" fontId="3" fillId="2" borderId="14" xfId="3" applyNumberFormat="1" applyFont="1" applyFill="1" applyBorder="1" applyAlignment="1" applyProtection="1">
      <alignment vertical="center"/>
    </xf>
    <xf numFmtId="2" fontId="3" fillId="2" borderId="14" xfId="3" applyNumberFormat="1" applyFont="1" applyFill="1" applyBorder="1" applyProtection="1"/>
    <xf numFmtId="2" fontId="3" fillId="2" borderId="14" xfId="3" applyNumberFormat="1" applyFont="1" applyFill="1" applyBorder="1" applyAlignment="1">
      <alignment horizontal="right" vertical="center"/>
    </xf>
    <xf numFmtId="3" fontId="3" fillId="2" borderId="14" xfId="3" applyNumberFormat="1" applyFont="1" applyFill="1" applyBorder="1" applyAlignment="1">
      <alignment horizontal="right" vertical="center"/>
    </xf>
    <xf numFmtId="2" fontId="3" fillId="2" borderId="11" xfId="3" applyNumberFormat="1" applyFont="1" applyFill="1" applyBorder="1" applyAlignment="1" applyProtection="1">
      <alignment vertical="center"/>
    </xf>
    <xf numFmtId="2" fontId="3" fillId="2" borderId="11" xfId="3" applyNumberFormat="1" applyFont="1" applyFill="1" applyBorder="1" applyAlignment="1" applyProtection="1"/>
    <xf numFmtId="2" fontId="3" fillId="2" borderId="0" xfId="3" applyNumberFormat="1" applyFont="1" applyFill="1" applyBorder="1" applyAlignment="1" applyProtection="1">
      <alignment horizontal="left" vertical="center" wrapText="1"/>
    </xf>
    <xf numFmtId="2" fontId="3" fillId="2" borderId="11" xfId="3" applyNumberFormat="1" applyFont="1" applyFill="1" applyBorder="1" applyAlignment="1" applyProtection="1">
      <alignment horizontal="left" vertical="center" wrapText="1"/>
    </xf>
    <xf numFmtId="2" fontId="3" fillId="2" borderId="4" xfId="3" applyNumberFormat="1" applyFont="1" applyFill="1" applyBorder="1" applyAlignment="1" applyProtection="1">
      <alignment horizontal="left" vertical="center" wrapText="1"/>
    </xf>
    <xf numFmtId="2" fontId="3" fillId="2" borderId="2" xfId="3" applyNumberFormat="1" applyFont="1" applyFill="1" applyBorder="1" applyAlignment="1" applyProtection="1">
      <alignment horizontal="left" vertical="center" wrapText="1"/>
    </xf>
    <xf numFmtId="2" fontId="3" fillId="2" borderId="2" xfId="3" applyNumberFormat="1" applyFont="1" applyFill="1" applyBorder="1" applyAlignment="1" applyProtection="1"/>
    <xf numFmtId="2" fontId="3" fillId="2" borderId="14" xfId="3" applyNumberFormat="1" applyFont="1" applyFill="1" applyBorder="1" applyAlignment="1" applyProtection="1">
      <alignment horizontal="left" vertical="center"/>
    </xf>
    <xf numFmtId="2" fontId="3" fillId="2" borderId="4" xfId="3" applyNumberFormat="1" applyFont="1" applyFill="1" applyBorder="1" applyAlignment="1">
      <alignment horizontal="right" vertical="center"/>
    </xf>
    <xf numFmtId="2" fontId="52" fillId="25" borderId="2" xfId="3" applyNumberFormat="1" applyFont="1" applyFill="1" applyBorder="1" applyProtection="1">
      <protection locked="0"/>
    </xf>
    <xf numFmtId="3" fontId="52" fillId="25" borderId="2" xfId="3" applyNumberFormat="1" applyFont="1" applyFill="1" applyBorder="1" applyProtection="1">
      <protection locked="0"/>
    </xf>
    <xf numFmtId="0" fontId="7" fillId="2" borderId="2" xfId="0" applyFont="1" applyFill="1" applyBorder="1" applyAlignment="1"/>
    <xf numFmtId="0" fontId="7" fillId="2" borderId="0" xfId="0" applyFont="1" applyFill="1" applyBorder="1"/>
    <xf numFmtId="3" fontId="0" fillId="2" borderId="11" xfId="0" applyNumberFormat="1" applyFont="1" applyFill="1" applyBorder="1"/>
    <xf numFmtId="0" fontId="0" fillId="2" borderId="0" xfId="0" applyFont="1" applyFill="1" applyBorder="1" applyAlignment="1">
      <alignment horizontal="right"/>
    </xf>
    <xf numFmtId="2" fontId="7" fillId="2" borderId="11" xfId="3" applyNumberFormat="1" applyFont="1" applyFill="1" applyBorder="1" applyAlignment="1" applyProtection="1">
      <alignment horizontal="right" vertical="center" wrapText="1"/>
    </xf>
    <xf numFmtId="0" fontId="52" fillId="25" borderId="4" xfId="0" applyNumberFormat="1" applyFont="1" applyFill="1" applyBorder="1"/>
    <xf numFmtId="3" fontId="52" fillId="25" borderId="4" xfId="0" applyNumberFormat="1" applyFont="1" applyFill="1" applyBorder="1"/>
    <xf numFmtId="164" fontId="52" fillId="25" borderId="4" xfId="0" applyNumberFormat="1" applyFont="1" applyFill="1" applyBorder="1"/>
    <xf numFmtId="4" fontId="7" fillId="2" borderId="11" xfId="0" applyNumberFormat="1" applyFont="1" applyFill="1" applyBorder="1" applyAlignment="1">
      <alignment horizontal="right" vertical="center"/>
    </xf>
    <xf numFmtId="0" fontId="7" fillId="2" borderId="11" xfId="0" applyNumberFormat="1" applyFont="1" applyFill="1" applyBorder="1" applyAlignment="1">
      <alignment horizontal="right" vertical="center" wrapText="1" shrinkToFit="1"/>
    </xf>
    <xf numFmtId="3" fontId="54" fillId="25" borderId="11" xfId="0" applyNumberFormat="1" applyFont="1" applyFill="1" applyBorder="1"/>
    <xf numFmtId="0" fontId="7" fillId="2" borderId="11" xfId="0" applyFont="1" applyFill="1" applyBorder="1" applyAlignment="1">
      <alignment horizontal="right"/>
    </xf>
    <xf numFmtId="0" fontId="7" fillId="2" borderId="1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2" fillId="25" borderId="11" xfId="0" applyFont="1" applyFill="1" applyBorder="1" applyAlignment="1">
      <alignment horizontal="left"/>
    </xf>
    <xf numFmtId="3" fontId="7" fillId="2" borderId="8" xfId="0" applyNumberFormat="1" applyFont="1" applyFill="1" applyBorder="1"/>
    <xf numFmtId="0" fontId="52" fillId="25" borderId="11" xfId="0" applyNumberFormat="1" applyFont="1" applyFill="1" applyBorder="1" applyAlignment="1">
      <alignment horizontal="left" vertical="center"/>
    </xf>
    <xf numFmtId="0" fontId="30" fillId="2" borderId="0" xfId="107" applyFont="1" applyFill="1" applyAlignment="1"/>
    <xf numFmtId="0" fontId="32" fillId="2" borderId="0" xfId="107" applyFont="1" applyFill="1"/>
    <xf numFmtId="0" fontId="30" fillId="2" borderId="0" xfId="107" applyFont="1" applyFill="1" applyAlignment="1">
      <alignment horizontal="left" vertical="center"/>
    </xf>
    <xf numFmtId="0" fontId="30" fillId="2" borderId="0" xfId="107" applyFont="1" applyFill="1"/>
    <xf numFmtId="0" fontId="30" fillId="2" borderId="11" xfId="107" applyFont="1" applyFill="1" applyBorder="1" applyAlignment="1">
      <alignment horizontal="right"/>
    </xf>
    <xf numFmtId="0" fontId="30" fillId="2" borderId="4" xfId="107" applyFont="1" applyFill="1" applyBorder="1"/>
    <xf numFmtId="0" fontId="32" fillId="2" borderId="4" xfId="107" applyFont="1" applyFill="1" applyBorder="1"/>
    <xf numFmtId="0" fontId="32" fillId="2" borderId="4" xfId="107" applyFont="1" applyFill="1" applyBorder="1" applyAlignment="1">
      <alignment horizontal="right"/>
    </xf>
    <xf numFmtId="0" fontId="30" fillId="2" borderId="0" xfId="107" applyFont="1" applyFill="1" applyBorder="1"/>
    <xf numFmtId="0" fontId="32" fillId="2" borderId="0" xfId="107" applyFont="1" applyFill="1" applyBorder="1" applyAlignment="1">
      <alignment horizontal="right"/>
    </xf>
    <xf numFmtId="0" fontId="32" fillId="2" borderId="0" xfId="107" applyFont="1" applyFill="1" applyBorder="1"/>
    <xf numFmtId="49" fontId="32" fillId="2" borderId="0" xfId="107" applyNumberFormat="1" applyFont="1" applyFill="1" applyBorder="1" applyAlignment="1">
      <alignment horizontal="right"/>
    </xf>
    <xf numFmtId="3" fontId="32" fillId="2" borderId="0" xfId="107" applyNumberFormat="1" applyFont="1" applyFill="1" applyBorder="1" applyAlignment="1">
      <alignment horizontal="right"/>
    </xf>
    <xf numFmtId="0" fontId="30" fillId="2" borderId="2" xfId="107" applyFont="1" applyFill="1" applyBorder="1"/>
    <xf numFmtId="0" fontId="32" fillId="2" borderId="2" xfId="107" applyFont="1" applyFill="1" applyBorder="1"/>
    <xf numFmtId="0" fontId="32" fillId="2" borderId="2" xfId="107" applyFont="1" applyFill="1" applyBorder="1" applyAlignment="1">
      <alignment horizontal="right"/>
    </xf>
    <xf numFmtId="0" fontId="32" fillId="2" borderId="0" xfId="107" applyFont="1" applyFill="1" applyAlignment="1">
      <alignment horizontal="right"/>
    </xf>
    <xf numFmtId="0" fontId="30" fillId="2" borderId="11" xfId="107" applyFont="1" applyFill="1" applyBorder="1"/>
    <xf numFmtId="3" fontId="32" fillId="2" borderId="2" xfId="107" applyNumberFormat="1" applyFont="1" applyFill="1" applyBorder="1"/>
    <xf numFmtId="0" fontId="32" fillId="2" borderId="11" xfId="107" applyFont="1" applyFill="1" applyBorder="1"/>
    <xf numFmtId="0" fontId="32" fillId="2" borderId="11" xfId="107" applyFont="1" applyFill="1" applyBorder="1" applyAlignment="1">
      <alignment horizontal="right"/>
    </xf>
    <xf numFmtId="0" fontId="7" fillId="2" borderId="4" xfId="3" applyFont="1" applyFill="1" applyBorder="1"/>
    <xf numFmtId="0" fontId="3" fillId="2" borderId="4" xfId="3" applyFont="1" applyFill="1" applyBorder="1" applyAlignment="1">
      <alignment horizontal="right"/>
    </xf>
    <xf numFmtId="0" fontId="7" fillId="2" borderId="2" xfId="3" applyFont="1" applyFill="1" applyBorder="1"/>
    <xf numFmtId="0" fontId="3" fillId="2" borderId="2" xfId="3" applyFont="1" applyFill="1" applyBorder="1" applyAlignment="1">
      <alignment horizontal="right"/>
    </xf>
    <xf numFmtId="10" fontId="3" fillId="2" borderId="11" xfId="71" applyNumberFormat="1" applyFont="1" applyFill="1" applyBorder="1"/>
    <xf numFmtId="164" fontId="13" fillId="2" borderId="11" xfId="0" applyNumberFormat="1" applyFont="1" applyFill="1" applyBorder="1" applyAlignment="1">
      <alignment horizontal="right"/>
    </xf>
    <xf numFmtId="10" fontId="0" fillId="2" borderId="0" xfId="71" applyNumberFormat="1" applyFont="1" applyFill="1" applyBorder="1"/>
    <xf numFmtId="4" fontId="12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0" fontId="0" fillId="2" borderId="11" xfId="71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10" fontId="0" fillId="26" borderId="11" xfId="71" applyNumberFormat="1" applyFont="1" applyFill="1" applyBorder="1"/>
    <xf numFmtId="4" fontId="24" fillId="2" borderId="0" xfId="0" applyNumberFormat="1" applyFont="1" applyFill="1" applyBorder="1"/>
    <xf numFmtId="17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right"/>
    </xf>
    <xf numFmtId="17" fontId="7" fillId="2" borderId="0" xfId="0" applyNumberFormat="1" applyFont="1" applyFill="1" applyBorder="1" applyAlignment="1">
      <alignment horizontal="right"/>
    </xf>
    <xf numFmtId="3" fontId="7" fillId="2" borderId="13" xfId="0" applyNumberFormat="1" applyFont="1" applyFill="1" applyBorder="1"/>
    <xf numFmtId="0" fontId="7" fillId="2" borderId="4" xfId="0" applyNumberFormat="1" applyFont="1" applyFill="1" applyBorder="1" applyAlignment="1">
      <alignment horizontal="right"/>
    </xf>
    <xf numFmtId="0" fontId="3" fillId="2" borderId="0" xfId="3" quotePrefix="1" applyNumberFormat="1" applyFont="1" applyFill="1" applyBorder="1"/>
    <xf numFmtId="0" fontId="3" fillId="2" borderId="4" xfId="3" quotePrefix="1" applyNumberFormat="1" applyFont="1" applyFill="1" applyBorder="1"/>
    <xf numFmtId="0" fontId="3" fillId="2" borderId="2" xfId="3" quotePrefix="1" applyNumberFormat="1" applyFont="1" applyFill="1" applyBorder="1"/>
    <xf numFmtId="0" fontId="12" fillId="2" borderId="0" xfId="3" applyFont="1" applyFill="1"/>
    <xf numFmtId="17" fontId="3" fillId="2" borderId="11" xfId="3" applyNumberFormat="1" applyFont="1" applyFill="1" applyBorder="1"/>
    <xf numFmtId="4" fontId="3" fillId="2" borderId="0" xfId="3" applyNumberFormat="1" applyFont="1" applyFill="1" applyBorder="1" applyAlignment="1">
      <alignment horizontal="right"/>
    </xf>
    <xf numFmtId="4" fontId="3" fillId="2" borderId="4" xfId="3" applyNumberFormat="1" applyFont="1" applyFill="1" applyBorder="1" applyAlignment="1">
      <alignment horizontal="right"/>
    </xf>
    <xf numFmtId="4" fontId="3" fillId="2" borderId="2" xfId="3" applyNumberFormat="1" applyFont="1" applyFill="1" applyBorder="1" applyAlignment="1">
      <alignment horizontal="right"/>
    </xf>
    <xf numFmtId="0" fontId="7" fillId="2" borderId="5" xfId="3" applyNumberFormat="1" applyFont="1" applyFill="1" applyBorder="1" applyAlignment="1">
      <alignment horizontal="right" vertical="center" wrapText="1" shrinkToFit="1"/>
    </xf>
    <xf numFmtId="4" fontId="3" fillId="2" borderId="3" xfId="3" applyNumberFormat="1" applyFill="1" applyBorder="1"/>
    <xf numFmtId="164" fontId="3" fillId="2" borderId="5" xfId="3" applyNumberFormat="1" applyFill="1" applyBorder="1"/>
    <xf numFmtId="4" fontId="3" fillId="2" borderId="6" xfId="3" applyNumberFormat="1" applyFill="1" applyBorder="1"/>
    <xf numFmtId="164" fontId="3" fillId="2" borderId="7" xfId="3" applyNumberFormat="1" applyFill="1" applyBorder="1"/>
    <xf numFmtId="0" fontId="3" fillId="2" borderId="4" xfId="3" applyFill="1" applyBorder="1"/>
    <xf numFmtId="4" fontId="3" fillId="26" borderId="4" xfId="3" applyNumberFormat="1" applyFill="1" applyBorder="1"/>
    <xf numFmtId="4" fontId="3" fillId="26" borderId="2" xfId="3" applyNumberFormat="1" applyFill="1" applyBorder="1"/>
    <xf numFmtId="4" fontId="7" fillId="2" borderId="10" xfId="3" applyNumberFormat="1" applyFont="1" applyFill="1" applyBorder="1"/>
    <xf numFmtId="4" fontId="7" fillId="2" borderId="11" xfId="3" applyNumberFormat="1" applyFont="1" applyFill="1" applyBorder="1"/>
    <xf numFmtId="4" fontId="3" fillId="2" borderId="9" xfId="3" applyNumberFormat="1" applyFont="1" applyFill="1" applyBorder="1"/>
    <xf numFmtId="4" fontId="3" fillId="2" borderId="9" xfId="3" applyNumberFormat="1" applyFont="1" applyFill="1" applyBorder="1" applyAlignment="1">
      <alignment horizontal="right"/>
    </xf>
    <xf numFmtId="2" fontId="3" fillId="2" borderId="0" xfId="3" applyNumberFormat="1" applyFont="1" applyFill="1" applyAlignment="1">
      <alignment horizontal="right"/>
    </xf>
    <xf numFmtId="0" fontId="3" fillId="2" borderId="0" xfId="3" quotePrefix="1" applyNumberFormat="1" applyFont="1" applyFill="1"/>
    <xf numFmtId="2" fontId="3" fillId="2" borderId="0" xfId="3" quotePrefix="1" applyNumberFormat="1" applyFont="1" applyFill="1"/>
    <xf numFmtId="4" fontId="3" fillId="2" borderId="0" xfId="3" quotePrefix="1" applyNumberFormat="1" applyFont="1" applyFill="1" applyBorder="1"/>
    <xf numFmtId="0" fontId="7" fillId="2" borderId="11" xfId="3" applyNumberFormat="1" applyFont="1" applyFill="1" applyBorder="1" applyAlignment="1">
      <alignment horizontal="left"/>
    </xf>
    <xf numFmtId="0" fontId="3" fillId="2" borderId="0" xfId="3" quotePrefix="1" applyFont="1" applyFill="1" applyBorder="1"/>
    <xf numFmtId="0" fontId="7" fillId="2" borderId="4" xfId="3" applyNumberFormat="1" applyFont="1" applyFill="1" applyBorder="1" applyAlignment="1">
      <alignment horizontal="right" vertical="center"/>
    </xf>
    <xf numFmtId="4" fontId="7" fillId="26" borderId="11" xfId="3" applyNumberFormat="1" applyFont="1" applyFill="1" applyBorder="1"/>
    <xf numFmtId="4" fontId="3" fillId="26" borderId="0" xfId="3" applyNumberFormat="1" applyFont="1" applyFill="1" applyBorder="1" applyAlignment="1">
      <alignment horizontal="right"/>
    </xf>
    <xf numFmtId="4" fontId="3" fillId="26" borderId="0" xfId="3" quotePrefix="1" applyNumberFormat="1" applyFont="1" applyFill="1" applyBorder="1"/>
    <xf numFmtId="4" fontId="7" fillId="26" borderId="4" xfId="3" applyNumberFormat="1" applyFont="1" applyFill="1" applyBorder="1"/>
    <xf numFmtId="4" fontId="7" fillId="26" borderId="11" xfId="3" applyNumberFormat="1" applyFont="1" applyFill="1" applyBorder="1" applyAlignment="1">
      <alignment horizontal="right"/>
    </xf>
    <xf numFmtId="0" fontId="7" fillId="26" borderId="11" xfId="3" applyNumberFormat="1" applyFont="1" applyFill="1" applyBorder="1" applyAlignment="1">
      <alignment horizontal="left"/>
    </xf>
    <xf numFmtId="0" fontId="52" fillId="25" borderId="11" xfId="3" applyNumberFormat="1" applyFont="1" applyFill="1" applyBorder="1" applyAlignment="1">
      <alignment horizontal="left"/>
    </xf>
    <xf numFmtId="2" fontId="52" fillId="25" borderId="11" xfId="3" applyNumberFormat="1" applyFont="1" applyFill="1" applyBorder="1"/>
    <xf numFmtId="2" fontId="7" fillId="2" borderId="11" xfId="3" applyNumberFormat="1" applyFont="1" applyFill="1" applyBorder="1" applyAlignment="1">
      <alignment horizontal="right"/>
    </xf>
    <xf numFmtId="168" fontId="7" fillId="2" borderId="12" xfId="71" applyNumberFormat="1" applyFont="1" applyFill="1" applyBorder="1"/>
    <xf numFmtId="2" fontId="3" fillId="2" borderId="0" xfId="3" applyNumberFormat="1" applyFont="1" applyFill="1" applyBorder="1" applyAlignment="1">
      <alignment horizontal="right"/>
    </xf>
    <xf numFmtId="168" fontId="7" fillId="2" borderId="8" xfId="71" applyNumberFormat="1" applyFont="1" applyFill="1" applyBorder="1"/>
    <xf numFmtId="9" fontId="7" fillId="2" borderId="0" xfId="71" applyFont="1" applyFill="1" applyBorder="1"/>
    <xf numFmtId="0" fontId="12" fillId="2" borderId="0" xfId="3" quotePrefix="1" applyNumberFormat="1" applyFont="1" applyFill="1"/>
    <xf numFmtId="168" fontId="25" fillId="2" borderId="0" xfId="3" applyNumberFormat="1" applyFont="1" applyFill="1" applyAlignment="1">
      <alignment horizontal="right" vertical="center"/>
    </xf>
    <xf numFmtId="2" fontId="25" fillId="2" borderId="0" xfId="3" applyNumberFormat="1" applyFont="1" applyFill="1" applyAlignment="1">
      <alignment horizontal="right" vertical="center"/>
    </xf>
    <xf numFmtId="4" fontId="3" fillId="2" borderId="0" xfId="3" quotePrefix="1" applyNumberFormat="1" applyFont="1" applyFill="1"/>
    <xf numFmtId="169" fontId="3" fillId="2" borderId="0" xfId="3" applyNumberFormat="1" applyFont="1" applyFill="1" applyAlignment="1">
      <alignment horizontal="center" vertical="center"/>
    </xf>
    <xf numFmtId="168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1" fontId="3" fillId="2" borderId="0" xfId="3" applyNumberFormat="1" applyFont="1" applyFill="1" applyAlignment="1">
      <alignment horizontal="center" vertical="center"/>
    </xf>
    <xf numFmtId="169" fontId="3" fillId="2" borderId="0" xfId="3" applyNumberFormat="1" applyFont="1" applyFill="1"/>
    <xf numFmtId="168" fontId="3" fillId="2" borderId="0" xfId="3" applyNumberFormat="1" applyFont="1" applyFill="1" applyAlignment="1">
      <alignment vertical="center"/>
    </xf>
    <xf numFmtId="168" fontId="3" fillId="2" borderId="0" xfId="3" applyNumberFormat="1" applyFont="1" applyFill="1" applyAlignment="1">
      <alignment horizontal="right" vertical="center"/>
    </xf>
    <xf numFmtId="2" fontId="3" fillId="2" borderId="0" xfId="3" applyNumberFormat="1" applyFont="1" applyFill="1" applyAlignment="1">
      <alignment horizontal="right" vertical="center"/>
    </xf>
    <xf numFmtId="1" fontId="3" fillId="2" borderId="0" xfId="3" applyNumberFormat="1" applyFont="1" applyFill="1" applyAlignment="1">
      <alignment horizontal="left"/>
    </xf>
    <xf numFmtId="2" fontId="3" fillId="2" borderId="0" xfId="3" applyNumberFormat="1" applyFont="1" applyFill="1" applyAlignment="1">
      <alignment horizontal="left"/>
    </xf>
    <xf numFmtId="0" fontId="3" fillId="2" borderId="0" xfId="3" applyFont="1" applyFill="1" applyAlignment="1">
      <alignment vertical="center"/>
    </xf>
    <xf numFmtId="2" fontId="3" fillId="2" borderId="0" xfId="3" applyNumberFormat="1" applyFont="1" applyFill="1" applyAlignment="1">
      <alignment vertical="center"/>
    </xf>
    <xf numFmtId="0" fontId="3" fillId="2" borderId="11" xfId="3" applyNumberFormat="1" applyFont="1" applyFill="1" applyBorder="1" applyAlignment="1">
      <alignment horizontal="right" vertical="center"/>
    </xf>
    <xf numFmtId="4" fontId="3" fillId="2" borderId="11" xfId="3" applyNumberFormat="1" applyFont="1" applyFill="1" applyBorder="1" applyAlignment="1">
      <alignment horizontal="right" vertical="center"/>
    </xf>
    <xf numFmtId="0" fontId="3" fillId="2" borderId="11" xfId="3" applyNumberFormat="1" applyFont="1" applyFill="1" applyBorder="1" applyAlignment="1">
      <alignment horizontal="right" vertical="center" wrapText="1" shrinkToFit="1"/>
    </xf>
    <xf numFmtId="168" fontId="3" fillId="2" borderId="8" xfId="71" applyNumberFormat="1" applyFont="1" applyFill="1" applyBorder="1"/>
    <xf numFmtId="2" fontId="7" fillId="26" borderId="11" xfId="3" applyNumberFormat="1" applyFont="1" applyFill="1" applyBorder="1" applyAlignment="1">
      <alignment horizontal="right"/>
    </xf>
    <xf numFmtId="2" fontId="3" fillId="26" borderId="0" xfId="3" applyNumberFormat="1" applyFont="1" applyFill="1" applyBorder="1" applyAlignment="1">
      <alignment horizontal="right"/>
    </xf>
    <xf numFmtId="2" fontId="7" fillId="26" borderId="4" xfId="3" applyNumberFormat="1" applyFont="1" applyFill="1" applyBorder="1" applyAlignment="1">
      <alignment horizontal="right"/>
    </xf>
    <xf numFmtId="168" fontId="7" fillId="26" borderId="5" xfId="3" applyNumberFormat="1" applyFont="1" applyFill="1" applyBorder="1" applyAlignment="1">
      <alignment horizontal="right"/>
    </xf>
    <xf numFmtId="2" fontId="7" fillId="26" borderId="10" xfId="3" applyNumberFormat="1" applyFont="1" applyFill="1" applyBorder="1" applyAlignment="1">
      <alignment horizontal="right"/>
    </xf>
    <xf numFmtId="168" fontId="7" fillId="26" borderId="12" xfId="3" applyNumberFormat="1" applyFont="1" applyFill="1" applyBorder="1" applyAlignment="1">
      <alignment horizontal="right"/>
    </xf>
    <xf numFmtId="2" fontId="52" fillId="25" borderId="11" xfId="3" applyNumberFormat="1" applyFont="1" applyFill="1" applyBorder="1" applyAlignment="1">
      <alignment horizontal="right"/>
    </xf>
    <xf numFmtId="168" fontId="52" fillId="25" borderId="12" xfId="3" applyNumberFormat="1" applyFont="1" applyFill="1" applyBorder="1" applyAlignment="1">
      <alignment horizontal="right"/>
    </xf>
    <xf numFmtId="4" fontId="52" fillId="25" borderId="4" xfId="3" applyNumberFormat="1" applyFont="1" applyFill="1" applyBorder="1"/>
    <xf numFmtId="4" fontId="3" fillId="26" borderId="11" xfId="3" applyNumberFormat="1" applyFont="1" applyFill="1" applyBorder="1" applyAlignment="1">
      <alignment horizontal="right"/>
    </xf>
    <xf numFmtId="4" fontId="3" fillId="26" borderId="11" xfId="3" applyNumberFormat="1" applyFont="1" applyFill="1" applyBorder="1"/>
    <xf numFmtId="0" fontId="7" fillId="26" borderId="4" xfId="3" applyNumberFormat="1" applyFont="1" applyFill="1" applyBorder="1" applyAlignment="1">
      <alignment horizontal="right" vertical="center"/>
    </xf>
    <xf numFmtId="4" fontId="54" fillId="25" borderId="4" xfId="3" applyNumberFormat="1" applyFont="1" applyFill="1" applyBorder="1"/>
    <xf numFmtId="0" fontId="7" fillId="2" borderId="0" xfId="3" applyNumberFormat="1" applyFont="1" applyFill="1" applyBorder="1" applyAlignment="1">
      <alignment horizontal="center" vertical="center"/>
    </xf>
    <xf numFmtId="2" fontId="7" fillId="2" borderId="11" xfId="3" quotePrefix="1" applyNumberFormat="1" applyFont="1" applyFill="1" applyBorder="1"/>
    <xf numFmtId="2" fontId="3" fillId="2" borderId="0" xfId="3" quotePrefix="1" applyNumberFormat="1" applyFont="1" applyFill="1" applyBorder="1"/>
    <xf numFmtId="169" fontId="25" fillId="2" borderId="0" xfId="3" applyNumberFormat="1" applyFont="1" applyFill="1" applyAlignment="1">
      <alignment horizontal="right" vertical="center"/>
    </xf>
    <xf numFmtId="2" fontId="3" fillId="2" borderId="9" xfId="3" applyNumberFormat="1" applyFont="1" applyFill="1" applyBorder="1"/>
    <xf numFmtId="169" fontId="3" fillId="2" borderId="0" xfId="3" applyNumberFormat="1" applyFont="1" applyFill="1" applyAlignment="1">
      <alignment horizontal="right" vertical="center"/>
    </xf>
    <xf numFmtId="2" fontId="3" fillId="26" borderId="0" xfId="3" applyNumberFormat="1" applyFont="1" applyFill="1" applyBorder="1"/>
    <xf numFmtId="2" fontId="7" fillId="26" borderId="2" xfId="3" applyNumberFormat="1" applyFont="1" applyFill="1" applyBorder="1" applyAlignment="1">
      <alignment horizontal="right"/>
    </xf>
    <xf numFmtId="168" fontId="7" fillId="26" borderId="12" xfId="71" applyNumberFormat="1" applyFont="1" applyFill="1" applyBorder="1"/>
    <xf numFmtId="2" fontId="7" fillId="26" borderId="11" xfId="3" quotePrefix="1" applyNumberFormat="1" applyFont="1" applyFill="1" applyBorder="1"/>
    <xf numFmtId="168" fontId="7" fillId="26" borderId="7" xfId="71" applyNumberFormat="1" applyFont="1" applyFill="1" applyBorder="1"/>
    <xf numFmtId="168" fontId="52" fillId="25" borderId="12" xfId="71" applyNumberFormat="1" applyFont="1" applyFill="1" applyBorder="1"/>
    <xf numFmtId="4" fontId="52" fillId="25" borderId="11" xfId="3" applyNumberFormat="1" applyFont="1" applyFill="1" applyBorder="1"/>
    <xf numFmtId="2" fontId="52" fillId="25" borderId="11" xfId="3" quotePrefix="1" applyNumberFormat="1" applyFont="1" applyFill="1" applyBorder="1"/>
    <xf numFmtId="0" fontId="7" fillId="26" borderId="2" xfId="3" applyNumberFormat="1" applyFont="1" applyFill="1" applyBorder="1" applyAlignment="1">
      <alignment horizontal="left"/>
    </xf>
    <xf numFmtId="4" fontId="13" fillId="2" borderId="0" xfId="3" applyNumberFormat="1" applyFont="1" applyFill="1" applyBorder="1" applyAlignment="1">
      <alignment horizontal="right"/>
    </xf>
    <xf numFmtId="4" fontId="13" fillId="26" borderId="0" xfId="3" applyNumberFormat="1" applyFont="1" applyFill="1" applyBorder="1" applyAlignment="1">
      <alignment horizontal="right"/>
    </xf>
    <xf numFmtId="168" fontId="7" fillId="2" borderId="12" xfId="3" quotePrefix="1" applyNumberFormat="1" applyFont="1" applyFill="1" applyBorder="1"/>
    <xf numFmtId="168" fontId="3" fillId="2" borderId="8" xfId="3" quotePrefix="1" applyNumberFormat="1" applyFont="1" applyFill="1" applyBorder="1"/>
    <xf numFmtId="2" fontId="13" fillId="2" borderId="0" xfId="3" applyNumberFormat="1" applyFont="1" applyFill="1" applyBorder="1" applyAlignment="1">
      <alignment horizontal="right"/>
    </xf>
    <xf numFmtId="168" fontId="13" fillId="2" borderId="0" xfId="3" applyNumberFormat="1" applyFont="1" applyFill="1" applyBorder="1" applyAlignment="1">
      <alignment horizontal="right"/>
    </xf>
    <xf numFmtId="0" fontId="57" fillId="2" borderId="0" xfId="100" applyFont="1" applyFill="1" applyBorder="1" applyAlignment="1">
      <alignment horizontal="right" wrapText="1"/>
    </xf>
    <xf numFmtId="0" fontId="57" fillId="2" borderId="1" xfId="101" applyFont="1" applyFill="1" applyBorder="1" applyAlignment="1">
      <alignment wrapText="1"/>
    </xf>
    <xf numFmtId="0" fontId="57" fillId="2" borderId="0" xfId="101" applyFont="1" applyFill="1" applyBorder="1" applyAlignment="1">
      <alignment wrapText="1"/>
    </xf>
    <xf numFmtId="0" fontId="3" fillId="2" borderId="1" xfId="3" applyFont="1" applyFill="1" applyBorder="1"/>
    <xf numFmtId="2" fontId="13" fillId="26" borderId="0" xfId="3" applyNumberFormat="1" applyFont="1" applyFill="1" applyBorder="1" applyAlignment="1">
      <alignment horizontal="right"/>
    </xf>
    <xf numFmtId="168" fontId="7" fillId="26" borderId="7" xfId="3" quotePrefix="1" applyNumberFormat="1" applyFont="1" applyFill="1" applyBorder="1"/>
    <xf numFmtId="4" fontId="7" fillId="26" borderId="6" xfId="3" applyNumberFormat="1" applyFont="1" applyFill="1" applyBorder="1"/>
    <xf numFmtId="4" fontId="7" fillId="26" borderId="2" xfId="3" applyNumberFormat="1" applyFont="1" applyFill="1" applyBorder="1"/>
    <xf numFmtId="2" fontId="7" fillId="26" borderId="2" xfId="3" quotePrefix="1" applyNumberFormat="1" applyFont="1" applyFill="1" applyBorder="1"/>
    <xf numFmtId="2" fontId="52" fillId="25" borderId="4" xfId="3" applyNumberFormat="1" applyFont="1" applyFill="1" applyBorder="1" applyAlignment="1">
      <alignment horizontal="right"/>
    </xf>
    <xf numFmtId="168" fontId="52" fillId="25" borderId="12" xfId="3" quotePrefix="1" applyNumberFormat="1" applyFont="1" applyFill="1" applyBorder="1"/>
    <xf numFmtId="4" fontId="52" fillId="25" borderId="10" xfId="3" applyNumberFormat="1" applyFont="1" applyFill="1" applyBorder="1"/>
    <xf numFmtId="172" fontId="7" fillId="2" borderId="0" xfId="3" applyNumberFormat="1" applyFont="1" applyFill="1" applyBorder="1"/>
    <xf numFmtId="0" fontId="27" fillId="2" borderId="0" xfId="3" applyFont="1" applyFill="1"/>
    <xf numFmtId="1" fontId="27" fillId="2" borderId="0" xfId="3" applyNumberFormat="1" applyFont="1" applyFill="1"/>
    <xf numFmtId="3" fontId="27" fillId="2" borderId="0" xfId="3" applyNumberFormat="1" applyFont="1" applyFill="1"/>
    <xf numFmtId="173" fontId="27" fillId="2" borderId="0" xfId="71" applyNumberFormat="1" applyFont="1" applyFill="1"/>
    <xf numFmtId="0" fontId="28" fillId="2" borderId="0" xfId="3" applyFont="1" applyFill="1"/>
    <xf numFmtId="1" fontId="28" fillId="2" borderId="0" xfId="3" applyNumberFormat="1" applyFont="1" applyFill="1"/>
    <xf numFmtId="3" fontId="27" fillId="2" borderId="0" xfId="3" applyNumberFormat="1" applyFont="1" applyFill="1" applyAlignment="1">
      <alignment horizontal="right"/>
    </xf>
    <xf numFmtId="0" fontId="17" fillId="2" borderId="0" xfId="3" applyFont="1" applyFill="1" applyBorder="1"/>
    <xf numFmtId="172" fontId="7" fillId="2" borderId="0" xfId="3" applyNumberFormat="1" applyFont="1" applyFill="1" applyBorder="1" applyAlignment="1">
      <alignment horizontal="left"/>
    </xf>
    <xf numFmtId="0" fontId="28" fillId="2" borderId="0" xfId="3" applyFont="1" applyFill="1" applyBorder="1"/>
    <xf numFmtId="0" fontId="27" fillId="2" borderId="0" xfId="3" applyNumberFormat="1" applyFont="1" applyFill="1" applyBorder="1"/>
    <xf numFmtId="0" fontId="27" fillId="2" borderId="0" xfId="3" applyFont="1" applyFill="1" applyBorder="1"/>
    <xf numFmtId="0" fontId="29" fillId="2" borderId="0" xfId="3" applyFont="1" applyFill="1" applyBorder="1"/>
    <xf numFmtId="0" fontId="29" fillId="2" borderId="0" xfId="3" applyNumberFormat="1" applyFont="1" applyFill="1" applyBorder="1"/>
    <xf numFmtId="3" fontId="29" fillId="2" borderId="0" xfId="3" applyNumberFormat="1" applyFont="1" applyFill="1" applyBorder="1"/>
    <xf numFmtId="3" fontId="15" fillId="2" borderId="0" xfId="3" applyNumberFormat="1" applyFont="1" applyFill="1" applyBorder="1"/>
    <xf numFmtId="0" fontId="3" fillId="2" borderId="0" xfId="3" applyNumberFormat="1" applyFont="1" applyFill="1" applyAlignment="1">
      <alignment horizontal="center"/>
    </xf>
    <xf numFmtId="0" fontId="7" fillId="2" borderId="6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right" vertical="center" wrapText="1"/>
    </xf>
    <xf numFmtId="0" fontId="7" fillId="2" borderId="10" xfId="0" applyNumberFormat="1" applyFont="1" applyFill="1" applyBorder="1" applyAlignment="1">
      <alignment horizontal="right" vertical="center"/>
    </xf>
    <xf numFmtId="0" fontId="7" fillId="2" borderId="11" xfId="0" applyNumberFormat="1" applyFont="1" applyFill="1" applyBorder="1" applyAlignment="1">
      <alignment horizontal="right" vertical="center" wrapText="1"/>
    </xf>
    <xf numFmtId="0" fontId="7" fillId="2" borderId="12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/>
    <xf numFmtId="167" fontId="0" fillId="2" borderId="9" xfId="0" applyNumberFormat="1" applyFont="1" applyFill="1" applyBorder="1" applyAlignment="1">
      <alignment horizontal="right"/>
    </xf>
    <xf numFmtId="171" fontId="0" fillId="2" borderId="9" xfId="0" applyNumberFormat="1" applyFont="1" applyFill="1" applyBorder="1" applyAlignment="1">
      <alignment horizontal="right"/>
    </xf>
    <xf numFmtId="3" fontId="52" fillId="25" borderId="10" xfId="0" applyNumberFormat="1" applyFont="1" applyFill="1" applyBorder="1"/>
    <xf numFmtId="0" fontId="7" fillId="2" borderId="7" xfId="0" applyNumberFormat="1" applyFont="1" applyFill="1" applyBorder="1" applyAlignment="1">
      <alignment horizontal="right" vertical="center" wrapText="1"/>
    </xf>
    <xf numFmtId="3" fontId="0" fillId="26" borderId="5" xfId="0" applyNumberFormat="1" applyFont="1" applyFill="1" applyBorder="1"/>
    <xf numFmtId="3" fontId="0" fillId="26" borderId="8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3" fontId="52" fillId="25" borderId="12" xfId="0" applyNumberFormat="1" applyFont="1" applyFill="1" applyBorder="1"/>
    <xf numFmtId="0" fontId="14" fillId="2" borderId="0" xfId="0" applyNumberFormat="1" applyFont="1" applyFill="1" applyBorder="1" applyAlignment="1">
      <alignment textRotation="180"/>
    </xf>
    <xf numFmtId="0" fontId="7" fillId="2" borderId="0" xfId="0" applyNumberFormat="1" applyFont="1" applyFill="1"/>
    <xf numFmtId="174" fontId="12" fillId="2" borderId="0" xfId="1" applyNumberFormat="1" applyFont="1" applyFill="1" applyBorder="1"/>
    <xf numFmtId="174" fontId="0" fillId="2" borderId="0" xfId="1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3" fontId="18" fillId="2" borderId="0" xfId="0" applyNumberFormat="1" applyFont="1" applyFill="1" applyBorder="1"/>
    <xf numFmtId="0" fontId="18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3" fontId="19" fillId="2" borderId="0" xfId="96" applyNumberFormat="1" applyFont="1" applyFill="1" applyBorder="1" applyAlignment="1" applyProtection="1">
      <alignment horizontal="right"/>
      <protection locked="0"/>
    </xf>
    <xf numFmtId="1" fontId="19" fillId="2" borderId="0" xfId="96" applyNumberFormat="1" applyFont="1" applyFill="1" applyBorder="1" applyAlignment="1" applyProtection="1">
      <alignment horizontal="right"/>
      <protection locked="0"/>
    </xf>
    <xf numFmtId="10" fontId="3" fillId="26" borderId="11" xfId="71" applyNumberFormat="1" applyFont="1" applyFill="1" applyBorder="1"/>
    <xf numFmtId="164" fontId="0" fillId="2" borderId="11" xfId="0" applyNumberFormat="1" applyFont="1" applyFill="1" applyBorder="1" applyAlignment="1">
      <alignment horizontal="right"/>
    </xf>
    <xf numFmtId="17" fontId="7" fillId="2" borderId="0" xfId="0" applyNumberFormat="1" applyFont="1" applyFill="1" applyBorder="1" applyAlignment="1">
      <alignment horizontal="left"/>
    </xf>
    <xf numFmtId="165" fontId="3" fillId="2" borderId="2" xfId="3" applyNumberFormat="1" applyFont="1" applyFill="1" applyBorder="1" applyAlignment="1">
      <alignment horizontal="right"/>
    </xf>
    <xf numFmtId="165" fontId="3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0" fontId="18" fillId="2" borderId="0" xfId="0" applyFont="1" applyFill="1"/>
    <xf numFmtId="173" fontId="0" fillId="2" borderId="0" xfId="106" applyNumberFormat="1" applyFont="1" applyFill="1"/>
    <xf numFmtId="0" fontId="31" fillId="2" borderId="0" xfId="108" applyFont="1" applyFill="1" applyAlignment="1">
      <alignment horizontal="center"/>
    </xf>
    <xf numFmtId="3" fontId="31" fillId="2" borderId="0" xfId="108" applyNumberFormat="1" applyFont="1" applyFill="1" applyAlignment="1">
      <alignment horizontal="center"/>
    </xf>
    <xf numFmtId="0" fontId="52" fillId="25" borderId="2" xfId="0" applyFont="1" applyFill="1" applyBorder="1"/>
    <xf numFmtId="3" fontId="52" fillId="25" borderId="2" xfId="0" applyNumberFormat="1" applyFont="1" applyFill="1" applyBorder="1" applyAlignment="1"/>
    <xf numFmtId="164" fontId="52" fillId="25" borderId="7" xfId="0" applyNumberFormat="1" applyFont="1" applyFill="1" applyBorder="1" applyAlignment="1"/>
    <xf numFmtId="3" fontId="52" fillId="25" borderId="10" xfId="0" applyNumberFormat="1" applyFont="1" applyFill="1" applyBorder="1" applyAlignment="1"/>
    <xf numFmtId="3" fontId="52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9" applyNumberFormat="1" applyFont="1" applyFill="1" applyBorder="1"/>
    <xf numFmtId="3" fontId="0" fillId="2" borderId="3" xfId="109" applyNumberFormat="1" applyFont="1" applyFill="1" applyBorder="1"/>
    <xf numFmtId="3" fontId="0" fillId="2" borderId="4" xfId="109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9" applyNumberFormat="1" applyFont="1" applyFill="1" applyBorder="1"/>
    <xf numFmtId="3" fontId="0" fillId="2" borderId="6" xfId="109" applyNumberFormat="1" applyFont="1" applyFill="1" applyBorder="1"/>
    <xf numFmtId="3" fontId="0" fillId="2" borderId="2" xfId="109" applyNumberFormat="1" applyFont="1" applyFill="1" applyBorder="1"/>
    <xf numFmtId="0" fontId="52" fillId="25" borderId="11" xfId="0" applyFont="1" applyFill="1" applyBorder="1"/>
    <xf numFmtId="164" fontId="52" fillId="25" borderId="7" xfId="0" applyNumberFormat="1" applyFont="1" applyFill="1" applyBorder="1"/>
    <xf numFmtId="3" fontId="52" fillId="25" borderId="6" xfId="0" applyNumberFormat="1" applyFont="1" applyFill="1" applyBorder="1"/>
    <xf numFmtId="173" fontId="0" fillId="2" borderId="0" xfId="106" applyNumberFormat="1" applyFont="1" applyFill="1" applyBorder="1"/>
    <xf numFmtId="0" fontId="27" fillId="2" borderId="0" xfId="0" applyFont="1" applyFill="1"/>
    <xf numFmtId="3" fontId="0" fillId="2" borderId="8" xfId="0" applyNumberFormat="1" applyFont="1" applyFill="1" applyBorder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7" fillId="2" borderId="0" xfId="0" applyFont="1" applyFill="1" applyBorder="1"/>
    <xf numFmtId="0" fontId="28" fillId="2" borderId="0" xfId="0" applyFont="1" applyFill="1" applyBorder="1"/>
    <xf numFmtId="3" fontId="0" fillId="2" borderId="0" xfId="0" applyNumberFormat="1" applyFont="1" applyFill="1" applyBorder="1" applyAlignment="1"/>
    <xf numFmtId="168" fontId="0" fillId="2" borderId="4" xfId="106" applyNumberFormat="1" applyFont="1" applyFill="1" applyBorder="1"/>
    <xf numFmtId="168" fontId="0" fillId="2" borderId="0" xfId="106" applyNumberFormat="1" applyFont="1" applyFill="1" applyBorder="1"/>
    <xf numFmtId="168" fontId="0" fillId="2" borderId="0" xfId="106" applyNumberFormat="1" applyFont="1" applyFill="1" applyBorder="1" applyAlignment="1">
      <alignment horizontal="right"/>
    </xf>
    <xf numFmtId="168" fontId="0" fillId="2" borderId="2" xfId="106" applyNumberFormat="1" applyFont="1" applyFill="1" applyBorder="1"/>
    <xf numFmtId="4" fontId="7" fillId="2" borderId="0" xfId="0" applyNumberFormat="1" applyFont="1" applyFill="1" applyBorder="1" applyAlignment="1">
      <alignment horizontal="center" vertical="center" wrapText="1"/>
    </xf>
    <xf numFmtId="0" fontId="52" fillId="25" borderId="2" xfId="0" applyNumberFormat="1" applyFont="1" applyFill="1" applyBorder="1" applyAlignment="1">
      <alignment horizontal="left" vertical="center"/>
    </xf>
    <xf numFmtId="3" fontId="52" fillId="25" borderId="2" xfId="0" applyNumberFormat="1" applyFont="1" applyFill="1" applyBorder="1" applyAlignment="1">
      <alignment horizontal="right" vertical="center"/>
    </xf>
    <xf numFmtId="0" fontId="31" fillId="2" borderId="0" xfId="110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0" fontId="0" fillId="2" borderId="12" xfId="3" applyNumberFormat="1" applyFont="1" applyFill="1" applyBorder="1" applyAlignment="1">
      <alignment horizontal="right" vertical="center"/>
    </xf>
    <xf numFmtId="3" fontId="52" fillId="25" borderId="11" xfId="0" applyNumberFormat="1" applyFont="1" applyFill="1" applyBorder="1" applyAlignment="1">
      <alignment horizontal="right"/>
    </xf>
    <xf numFmtId="168" fontId="0" fillId="2" borderId="4" xfId="106" applyNumberFormat="1" applyFont="1" applyFill="1" applyBorder="1" applyAlignment="1">
      <alignment horizontal="right"/>
    </xf>
    <xf numFmtId="168" fontId="52" fillId="25" borderId="11" xfId="106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164" fontId="13" fillId="2" borderId="9" xfId="0" applyNumberFormat="1" applyFont="1" applyFill="1" applyBorder="1" applyAlignment="1">
      <alignment horizontal="right"/>
    </xf>
    <xf numFmtId="164" fontId="13" fillId="26" borderId="0" xfId="0" applyNumberFormat="1" applyFont="1" applyFill="1" applyBorder="1" applyAlignment="1">
      <alignment horizontal="right"/>
    </xf>
    <xf numFmtId="3" fontId="0" fillId="0" borderId="0" xfId="0" applyNumberFormat="1" applyFont="1" applyFill="1"/>
    <xf numFmtId="0" fontId="32" fillId="0" borderId="11" xfId="107" applyFont="1" applyFill="1" applyBorder="1"/>
    <xf numFmtId="0" fontId="0" fillId="0" borderId="0" xfId="0" applyFont="1" applyFill="1"/>
    <xf numFmtId="0" fontId="31" fillId="0" borderId="0" xfId="110" applyFont="1" applyFill="1"/>
    <xf numFmtId="0" fontId="27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21" fillId="0" borderId="0" xfId="96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ont="1" applyFill="1" applyBorder="1"/>
    <xf numFmtId="3" fontId="12" fillId="0" borderId="0" xfId="0" applyNumberFormat="1" applyFont="1" applyFill="1" applyBorder="1"/>
    <xf numFmtId="0" fontId="27" fillId="0" borderId="0" xfId="3" applyFont="1" applyFill="1" applyBorder="1"/>
    <xf numFmtId="3" fontId="27" fillId="0" borderId="0" xfId="3" applyNumberFormat="1" applyFont="1" applyFill="1"/>
    <xf numFmtId="0" fontId="27" fillId="0" borderId="0" xfId="3" applyFont="1" applyFill="1"/>
    <xf numFmtId="2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/>
    <xf numFmtId="4" fontId="3" fillId="0" borderId="0" xfId="3" applyNumberFormat="1" applyFont="1" applyFill="1" applyBorder="1"/>
    <xf numFmtId="4" fontId="3" fillId="0" borderId="0" xfId="3" quotePrefix="1" applyNumberFormat="1" applyFont="1" applyFill="1" applyBorder="1"/>
    <xf numFmtId="0" fontId="3" fillId="0" borderId="0" xfId="3" applyFill="1"/>
    <xf numFmtId="0" fontId="13" fillId="0" borderId="0" xfId="3" applyNumberFormat="1" applyFont="1" applyFill="1" applyBorder="1" applyAlignment="1">
      <alignment textRotation="180"/>
    </xf>
    <xf numFmtId="3" fontId="0" fillId="0" borderId="0" xfId="0" applyNumberFormat="1" applyFont="1" applyFill="1" applyBorder="1" applyAlignment="1">
      <alignment horizontal="right"/>
    </xf>
    <xf numFmtId="2" fontId="3" fillId="0" borderId="0" xfId="3" applyNumberFormat="1" applyFont="1" applyFill="1"/>
    <xf numFmtId="4" fontId="12" fillId="0" borderId="0" xfId="3" applyNumberFormat="1" applyFont="1" applyFill="1" applyBorder="1"/>
    <xf numFmtId="3" fontId="3" fillId="0" borderId="0" xfId="3" applyNumberFormat="1" applyFont="1" applyFill="1" applyBorder="1"/>
    <xf numFmtId="3" fontId="3" fillId="0" borderId="0" xfId="97" applyNumberFormat="1" applyFont="1" applyFill="1" applyBorder="1" applyAlignment="1">
      <alignment horizontal="right"/>
    </xf>
    <xf numFmtId="0" fontId="3" fillId="0" borderId="0" xfId="3" applyFont="1" applyFill="1"/>
    <xf numFmtId="1" fontId="3" fillId="0" borderId="0" xfId="3" applyNumberFormat="1" applyFont="1" applyFill="1"/>
    <xf numFmtId="168" fontId="3" fillId="0" borderId="0" xfId="3" applyNumberFormat="1" applyFont="1" applyFill="1"/>
    <xf numFmtId="0" fontId="31" fillId="0" borderId="0" xfId="98" applyFont="1" applyFill="1"/>
    <xf numFmtId="0" fontId="31" fillId="0" borderId="0" xfId="97" applyFont="1" applyFill="1"/>
    <xf numFmtId="3" fontId="16" fillId="0" borderId="0" xfId="3" applyNumberFormat="1" applyFont="1" applyFill="1" applyBorder="1"/>
    <xf numFmtId="1" fontId="3" fillId="0" borderId="0" xfId="3" applyNumberFormat="1" applyFont="1" applyFill="1" applyBorder="1" applyAlignment="1">
      <alignment horizontal="right" indent="1"/>
    </xf>
    <xf numFmtId="0" fontId="12" fillId="0" borderId="0" xfId="3" applyFont="1" applyFill="1" applyBorder="1"/>
    <xf numFmtId="0" fontId="7" fillId="2" borderId="2" xfId="3" applyNumberFormat="1" applyFont="1" applyFill="1" applyBorder="1" applyAlignment="1">
      <alignment vertical="center"/>
    </xf>
    <xf numFmtId="1" fontId="3" fillId="2" borderId="0" xfId="3" applyNumberFormat="1" applyFill="1"/>
    <xf numFmtId="1" fontId="3" fillId="2" borderId="0" xfId="3" applyNumberFormat="1" applyFill="1" applyAlignment="1">
      <alignment horizontal="right"/>
    </xf>
    <xf numFmtId="3" fontId="3" fillId="0" borderId="0" xfId="3" applyNumberFormat="1" applyFill="1" applyBorder="1" applyAlignment="1">
      <alignment horizontal="right"/>
    </xf>
    <xf numFmtId="176" fontId="3" fillId="2" borderId="0" xfId="3" applyNumberFormat="1" applyFill="1" applyAlignment="1">
      <alignment horizontal="right"/>
    </xf>
    <xf numFmtId="176" fontId="3" fillId="2" borderId="0" xfId="3" applyNumberFormat="1" applyFont="1" applyFill="1" applyBorder="1" applyAlignment="1">
      <alignment horizontal="right"/>
    </xf>
    <xf numFmtId="3" fontId="3" fillId="2" borderId="2" xfId="3" applyNumberFormat="1" applyFill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2" borderId="2" xfId="3" applyNumberFormat="1" applyFill="1" applyBorder="1"/>
    <xf numFmtId="3" fontId="3" fillId="26" borderId="0" xfId="3" applyNumberFormat="1" applyFill="1" applyBorder="1" applyAlignment="1">
      <alignment horizontal="right"/>
    </xf>
    <xf numFmtId="3" fontId="3" fillId="26" borderId="2" xfId="3" applyNumberFormat="1" applyFill="1" applyBorder="1"/>
    <xf numFmtId="3" fontId="3" fillId="26" borderId="2" xfId="3" applyNumberFormat="1" applyFill="1" applyBorder="1" applyAlignment="1">
      <alignment horizontal="right"/>
    </xf>
    <xf numFmtId="3" fontId="7" fillId="26" borderId="11" xfId="3" applyNumberFormat="1" applyFont="1" applyFill="1" applyBorder="1"/>
    <xf numFmtId="176" fontId="3" fillId="2" borderId="4" xfId="3" applyNumberFormat="1" applyFont="1" applyFill="1" applyBorder="1" applyAlignment="1">
      <alignment horizontal="right"/>
    </xf>
    <xf numFmtId="176" fontId="3" fillId="2" borderId="4" xfId="3" applyNumberFormat="1" applyFont="1" applyFill="1" applyBorder="1"/>
    <xf numFmtId="176" fontId="3" fillId="2" borderId="0" xfId="3" quotePrefix="1" applyNumberFormat="1" applyFont="1" applyFill="1" applyBorder="1" applyAlignment="1">
      <alignment horizontal="right"/>
    </xf>
    <xf numFmtId="176" fontId="3" fillId="2" borderId="0" xfId="3" applyNumberFormat="1" applyFont="1" applyFill="1" applyBorder="1"/>
    <xf numFmtId="176" fontId="52" fillId="25" borderId="11" xfId="3" applyNumberFormat="1" applyFont="1" applyFill="1" applyBorder="1"/>
    <xf numFmtId="3" fontId="3" fillId="0" borderId="0" xfId="3" applyNumberFormat="1" applyFont="1" applyFill="1" applyBorder="1" applyAlignment="1">
      <alignment horizontal="right"/>
    </xf>
    <xf numFmtId="0" fontId="2" fillId="2" borderId="9" xfId="98" applyFill="1" applyBorder="1"/>
    <xf numFmtId="0" fontId="2" fillId="2" borderId="0" xfId="98" applyFill="1" applyBorder="1"/>
    <xf numFmtId="0" fontId="58" fillId="2" borderId="0" xfId="0" applyFont="1" applyFill="1" applyBorder="1"/>
    <xf numFmtId="3" fontId="59" fillId="2" borderId="0" xfId="3" applyNumberFormat="1" applyFont="1" applyFill="1" applyBorder="1"/>
    <xf numFmtId="164" fontId="3" fillId="2" borderId="0" xfId="0" applyNumberFormat="1" applyFont="1" applyFill="1" applyBorder="1"/>
    <xf numFmtId="164" fontId="54" fillId="25" borderId="11" xfId="0" applyNumberFormat="1" applyFont="1" applyFill="1" applyBorder="1"/>
    <xf numFmtId="3" fontId="52" fillId="25" borderId="11" xfId="3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3" applyFont="1" applyFill="1" applyBorder="1"/>
    <xf numFmtId="1" fontId="3" fillId="2" borderId="6" xfId="3" applyNumberFormat="1" applyFill="1" applyBorder="1" applyAlignment="1">
      <alignment horizontal="right"/>
    </xf>
    <xf numFmtId="3" fontId="3" fillId="2" borderId="0" xfId="97" applyNumberFormat="1" applyFont="1" applyFill="1" applyBorder="1" applyAlignment="1">
      <alignment horizontal="right" vertical="center"/>
    </xf>
    <xf numFmtId="3" fontId="3" fillId="2" borderId="2" xfId="97" applyNumberFormat="1" applyFont="1" applyFill="1" applyBorder="1" applyAlignment="1">
      <alignment horizontal="right" vertical="center"/>
    </xf>
    <xf numFmtId="164" fontId="3" fillId="0" borderId="0" xfId="3" applyNumberFormat="1" applyFill="1" applyBorder="1"/>
    <xf numFmtId="176" fontId="3" fillId="2" borderId="0" xfId="3" applyNumberFormat="1" applyFill="1" applyBorder="1"/>
    <xf numFmtId="164" fontId="3" fillId="2" borderId="0" xfId="3" applyNumberFormat="1" applyFill="1" applyBorder="1"/>
    <xf numFmtId="164" fontId="3" fillId="2" borderId="0" xfId="3" applyNumberFormat="1" applyFill="1" applyBorder="1" applyAlignment="1">
      <alignment horizontal="right"/>
    </xf>
    <xf numFmtId="2" fontId="3" fillId="2" borderId="27" xfId="3" applyNumberFormat="1" applyFont="1" applyFill="1" applyBorder="1" applyAlignment="1" applyProtection="1">
      <alignment vertical="center"/>
    </xf>
    <xf numFmtId="2" fontId="3" fillId="2" borderId="27" xfId="3" applyNumberFormat="1" applyFont="1" applyFill="1" applyBorder="1" applyProtection="1"/>
    <xf numFmtId="2" fontId="3" fillId="2" borderId="27" xfId="3" applyNumberFormat="1" applyFont="1" applyFill="1" applyBorder="1" applyAlignment="1">
      <alignment horizontal="right" vertical="center"/>
    </xf>
    <xf numFmtId="3" fontId="3" fillId="2" borderId="27" xfId="3" applyNumberFormat="1" applyFont="1" applyFill="1" applyBorder="1" applyAlignment="1">
      <alignment horizontal="right" vertical="center"/>
    </xf>
    <xf numFmtId="2" fontId="3" fillId="2" borderId="27" xfId="3" applyNumberFormat="1" applyFont="1" applyFill="1" applyBorder="1" applyAlignment="1" applyProtection="1">
      <alignment horizontal="left"/>
    </xf>
    <xf numFmtId="2" fontId="3" fillId="2" borderId="27" xfId="3" applyNumberFormat="1" applyFont="1" applyFill="1" applyBorder="1" applyAlignment="1" applyProtection="1"/>
    <xf numFmtId="2" fontId="3" fillId="2" borderId="4" xfId="3" applyNumberFormat="1" applyFont="1" applyFill="1" applyBorder="1" applyAlignment="1" applyProtection="1">
      <alignment horizontal="left" vertical="center"/>
    </xf>
    <xf numFmtId="2" fontId="3" fillId="2" borderId="26" xfId="3" applyNumberFormat="1" applyFont="1" applyFill="1" applyBorder="1" applyAlignment="1" applyProtection="1">
      <alignment horizontal="left" vertical="center"/>
    </xf>
    <xf numFmtId="2" fontId="3" fillId="2" borderId="26" xfId="3" applyNumberFormat="1" applyFont="1" applyFill="1" applyBorder="1" applyProtection="1"/>
    <xf numFmtId="2" fontId="3" fillId="2" borderId="26" xfId="3" applyNumberFormat="1" applyFont="1" applyFill="1" applyBorder="1" applyAlignment="1" applyProtection="1"/>
    <xf numFmtId="3" fontId="3" fillId="2" borderId="26" xfId="3" applyNumberFormat="1" applyFont="1" applyFill="1" applyBorder="1" applyAlignment="1">
      <alignment horizontal="right" vertical="center"/>
    </xf>
    <xf numFmtId="177" fontId="0" fillId="2" borderId="0" xfId="0" applyNumberFormat="1" applyFont="1" applyFill="1" applyBorder="1" applyAlignment="1">
      <alignment horizontal="right"/>
    </xf>
    <xf numFmtId="176" fontId="3" fillId="26" borderId="0" xfId="3" applyNumberFormat="1" applyFill="1" applyBorder="1"/>
    <xf numFmtId="176" fontId="3" fillId="26" borderId="0" xfId="3" quotePrefix="1" applyNumberFormat="1" applyFont="1" applyFill="1" applyBorder="1" applyAlignment="1">
      <alignment horizontal="right"/>
    </xf>
    <xf numFmtId="178" fontId="0" fillId="2" borderId="4" xfId="0" applyNumberFormat="1" applyFont="1" applyFill="1" applyBorder="1"/>
    <xf numFmtId="178" fontId="0" fillId="2" borderId="0" xfId="0" applyNumberFormat="1" applyFont="1" applyFill="1" applyBorder="1"/>
    <xf numFmtId="178" fontId="0" fillId="2" borderId="2" xfId="0" applyNumberFormat="1" applyFont="1" applyFill="1" applyBorder="1"/>
    <xf numFmtId="178" fontId="0" fillId="2" borderId="0" xfId="0" applyNumberFormat="1" applyFont="1" applyFill="1"/>
    <xf numFmtId="0" fontId="30" fillId="2" borderId="2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7" fillId="2" borderId="2" xfId="0" applyFont="1" applyFill="1" applyBorder="1"/>
    <xf numFmtId="178" fontId="7" fillId="2" borderId="11" xfId="0" applyNumberFormat="1" applyFont="1" applyFill="1" applyBorder="1"/>
    <xf numFmtId="0" fontId="54" fillId="25" borderId="11" xfId="0" applyFont="1" applyFill="1" applyBorder="1"/>
    <xf numFmtId="178" fontId="52" fillId="25" borderId="11" xfId="0" applyNumberFormat="1" applyFont="1" applyFill="1" applyBorder="1"/>
    <xf numFmtId="178" fontId="0" fillId="26" borderId="4" xfId="0" applyNumberFormat="1" applyFont="1" applyFill="1" applyBorder="1"/>
    <xf numFmtId="178" fontId="0" fillId="26" borderId="0" xfId="0" applyNumberFormat="1" applyFont="1" applyFill="1" applyBorder="1"/>
    <xf numFmtId="178" fontId="0" fillId="26" borderId="2" xfId="0" applyNumberFormat="1" applyFont="1" applyFill="1" applyBorder="1"/>
    <xf numFmtId="178" fontId="0" fillId="26" borderId="0" xfId="0" applyNumberFormat="1" applyFont="1" applyFill="1"/>
    <xf numFmtId="0" fontId="12" fillId="2" borderId="2" xfId="0" applyNumberFormat="1" applyFont="1" applyFill="1" applyBorder="1" applyAlignment="1">
      <alignment horizontal="right"/>
    </xf>
    <xf numFmtId="0" fontId="7" fillId="2" borderId="2" xfId="0" applyNumberFormat="1" applyFont="1" applyFill="1" applyBorder="1" applyAlignment="1">
      <alignment horizontal="right" vertical="center"/>
    </xf>
    <xf numFmtId="0" fontId="7" fillId="2" borderId="11" xfId="3" applyFont="1" applyFill="1" applyBorder="1" applyAlignment="1">
      <alignment horizontal="left" wrapText="1"/>
    </xf>
    <xf numFmtId="0" fontId="30" fillId="2" borderId="0" xfId="107" applyFont="1" applyFill="1" applyAlignment="1">
      <alignment horizontal="left" vertical="center"/>
    </xf>
    <xf numFmtId="164" fontId="13" fillId="2" borderId="8" xfId="0" applyNumberFormat="1" applyFont="1" applyFill="1" applyBorder="1" applyAlignment="1">
      <alignment horizontal="right"/>
    </xf>
    <xf numFmtId="164" fontId="13" fillId="2" borderId="4" xfId="0" applyNumberFormat="1" applyFont="1" applyFill="1" applyBorder="1" applyAlignment="1">
      <alignment horizontal="right"/>
    </xf>
    <xf numFmtId="164" fontId="13" fillId="2" borderId="5" xfId="0" applyNumberFormat="1" applyFont="1" applyFill="1" applyBorder="1" applyAlignment="1">
      <alignment horizontal="right"/>
    </xf>
    <xf numFmtId="164" fontId="13" fillId="2" borderId="3" xfId="0" applyNumberFormat="1" applyFont="1" applyFill="1" applyBorder="1" applyAlignment="1">
      <alignment horizontal="right"/>
    </xf>
    <xf numFmtId="1" fontId="0" fillId="2" borderId="0" xfId="0" applyNumberFormat="1" applyFont="1" applyFill="1" applyBorder="1"/>
    <xf numFmtId="1" fontId="0" fillId="26" borderId="0" xfId="0" applyNumberFormat="1" applyFont="1" applyFill="1" applyBorder="1"/>
    <xf numFmtId="1" fontId="0" fillId="2" borderId="0" xfId="0" applyNumberFormat="1" applyFont="1" applyFill="1" applyBorder="1" applyAlignment="1">
      <alignment horizontal="right"/>
    </xf>
    <xf numFmtId="1" fontId="0" fillId="26" borderId="0" xfId="0" applyNumberFormat="1" applyFont="1" applyFill="1" applyBorder="1" applyAlignment="1">
      <alignment horizontal="right"/>
    </xf>
    <xf numFmtId="2" fontId="0" fillId="2" borderId="2" xfId="0" applyNumberFormat="1" applyFont="1" applyFill="1" applyBorder="1"/>
    <xf numFmtId="1" fontId="0" fillId="2" borderId="2" xfId="71" applyNumberFormat="1" applyFont="1" applyFill="1" applyBorder="1"/>
    <xf numFmtId="1" fontId="0" fillId="26" borderId="2" xfId="71" applyNumberFormat="1" applyFont="1" applyFill="1" applyBorder="1"/>
    <xf numFmtId="0" fontId="7" fillId="2" borderId="0" xfId="3" applyNumberFormat="1" applyFont="1" applyFill="1" applyBorder="1" applyAlignment="1">
      <alignment vertical="center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2" fontId="0" fillId="2" borderId="0" xfId="3" quotePrefix="1" applyNumberFormat="1" applyFont="1" applyFill="1" applyBorder="1" applyAlignment="1">
      <alignment horizontal="right"/>
    </xf>
    <xf numFmtId="168" fontId="0" fillId="2" borderId="8" xfId="71" quotePrefix="1" applyNumberFormat="1" applyFont="1" applyFill="1" applyBorder="1" applyAlignment="1">
      <alignment horizontal="right"/>
    </xf>
    <xf numFmtId="168" fontId="7" fillId="2" borderId="8" xfId="71" applyNumberFormat="1" applyFont="1" applyFill="1" applyBorder="1" applyAlignment="1">
      <alignment horizontal="right"/>
    </xf>
    <xf numFmtId="2" fontId="13" fillId="2" borderId="9" xfId="3" applyNumberFormat="1" applyFont="1" applyFill="1" applyBorder="1" applyAlignment="1">
      <alignment horizontal="right"/>
    </xf>
    <xf numFmtId="168" fontId="3" fillId="2" borderId="8" xfId="3" quotePrefix="1" applyNumberFormat="1" applyFont="1" applyFill="1" applyBorder="1" applyAlignment="1">
      <alignment horizontal="right"/>
    </xf>
    <xf numFmtId="179" fontId="0" fillId="0" borderId="0" xfId="0" applyNumberFormat="1" applyFill="1" applyBorder="1"/>
    <xf numFmtId="176" fontId="0" fillId="2" borderId="0" xfId="0" applyNumberFormat="1" applyFill="1" applyBorder="1"/>
    <xf numFmtId="0" fontId="12" fillId="2" borderId="0" xfId="0" applyFont="1" applyFill="1" applyBorder="1" applyAlignment="1">
      <alignment horizontal="center"/>
    </xf>
    <xf numFmtId="17" fontId="0" fillId="2" borderId="3" xfId="0" applyNumberFormat="1" applyFill="1" applyBorder="1"/>
    <xf numFmtId="0" fontId="0" fillId="2" borderId="6" xfId="0" applyNumberFormat="1" applyFill="1" applyBorder="1"/>
    <xf numFmtId="0" fontId="3" fillId="2" borderId="9" xfId="0" applyNumberFormat="1" applyFont="1" applyFill="1" applyBorder="1"/>
    <xf numFmtId="180" fontId="3" fillId="2" borderId="0" xfId="0" applyNumberFormat="1" applyFont="1" applyFill="1" applyBorder="1"/>
    <xf numFmtId="176" fontId="3" fillId="2" borderId="0" xfId="0" applyNumberFormat="1" applyFont="1" applyFill="1" applyBorder="1"/>
    <xf numFmtId="176" fontId="0" fillId="2" borderId="0" xfId="0" quotePrefix="1" applyNumberFormat="1" applyFill="1" applyBorder="1" applyAlignment="1">
      <alignment horizontal="right"/>
    </xf>
    <xf numFmtId="180" fontId="3" fillId="2" borderId="0" xfId="0" applyNumberFormat="1" applyFont="1" applyFill="1" applyBorder="1" applyAlignment="1">
      <alignment horizontal="right"/>
    </xf>
    <xf numFmtId="176" fontId="3" fillId="2" borderId="0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3" fillId="2" borderId="0" xfId="0" applyFont="1" applyFill="1" applyBorder="1"/>
    <xf numFmtId="0" fontId="3" fillId="2" borderId="2" xfId="0" applyFont="1" applyFill="1" applyBorder="1"/>
    <xf numFmtId="0" fontId="3" fillId="2" borderId="10" xfId="0" applyNumberFormat="1" applyFont="1" applyFill="1" applyBorder="1"/>
    <xf numFmtId="176" fontId="3" fillId="2" borderId="0" xfId="0" applyNumberFormat="1" applyFont="1" applyFill="1"/>
    <xf numFmtId="176" fontId="7" fillId="2" borderId="11" xfId="0" applyNumberFormat="1" applyFont="1" applyFill="1" applyBorder="1"/>
    <xf numFmtId="168" fontId="3" fillId="2" borderId="0" xfId="201" applyNumberFormat="1" applyFont="1" applyFill="1" applyBorder="1"/>
    <xf numFmtId="168" fontId="3" fillId="2" borderId="0" xfId="201" quotePrefix="1" applyNumberFormat="1" applyFont="1" applyFill="1" applyBorder="1" applyAlignment="1">
      <alignment horizontal="right"/>
    </xf>
    <xf numFmtId="180" fontId="3" fillId="2" borderId="0" xfId="0" quotePrefix="1" applyNumberFormat="1" applyFont="1" applyFill="1" applyBorder="1" applyAlignment="1">
      <alignment horizontal="right"/>
    </xf>
    <xf numFmtId="168" fontId="3" fillId="2" borderId="0" xfId="201" applyNumberFormat="1" applyFont="1" applyFill="1" applyBorder="1" applyAlignment="1">
      <alignment horizontal="right"/>
    </xf>
    <xf numFmtId="180" fontId="7" fillId="2" borderId="11" xfId="0" applyNumberFormat="1" applyFont="1" applyFill="1" applyBorder="1"/>
    <xf numFmtId="168" fontId="7" fillId="2" borderId="11" xfId="201" applyNumberFormat="1" applyFont="1" applyFill="1" applyBorder="1"/>
    <xf numFmtId="176" fontId="0" fillId="26" borderId="0" xfId="0" applyNumberFormat="1" applyFill="1" applyBorder="1"/>
    <xf numFmtId="176" fontId="3" fillId="26" borderId="0" xfId="0" applyNumberFormat="1" applyFont="1" applyFill="1" applyBorder="1"/>
    <xf numFmtId="176" fontId="0" fillId="26" borderId="0" xfId="0" quotePrefix="1" applyNumberFormat="1" applyFill="1" applyBorder="1" applyAlignment="1">
      <alignment horizontal="right"/>
    </xf>
    <xf numFmtId="176" fontId="3" fillId="26" borderId="0" xfId="0" quotePrefix="1" applyNumberFormat="1" applyFont="1" applyFill="1" applyBorder="1" applyAlignment="1">
      <alignment horizontal="right"/>
    </xf>
    <xf numFmtId="176" fontId="7" fillId="2" borderId="11" xfId="0" applyNumberFormat="1" applyFont="1" applyFill="1" applyBorder="1" applyAlignment="1">
      <alignment horizontal="right"/>
    </xf>
    <xf numFmtId="176" fontId="14" fillId="2" borderId="11" xfId="0" applyNumberFormat="1" applyFont="1" applyFill="1" applyBorder="1" applyAlignment="1">
      <alignment horizontal="right"/>
    </xf>
    <xf numFmtId="176" fontId="13" fillId="2" borderId="0" xfId="0" applyNumberFormat="1" applyFont="1" applyFill="1" applyBorder="1" applyAlignment="1">
      <alignment horizontal="right"/>
    </xf>
    <xf numFmtId="176" fontId="13" fillId="2" borderId="0" xfId="0" quotePrefix="1" applyNumberFormat="1" applyFont="1" applyFill="1" applyBorder="1" applyAlignment="1">
      <alignment horizontal="right"/>
    </xf>
    <xf numFmtId="176" fontId="7" fillId="26" borderId="0" xfId="0" applyNumberFormat="1" applyFont="1" applyFill="1" applyBorder="1"/>
    <xf numFmtId="176" fontId="0" fillId="26" borderId="0" xfId="0" applyNumberFormat="1" applyFont="1" applyFill="1" applyBorder="1"/>
    <xf numFmtId="0" fontId="3" fillId="26" borderId="11" xfId="3" applyNumberFormat="1" applyFont="1" applyFill="1" applyBorder="1" applyAlignment="1">
      <alignment horizontal="center" vertical="center"/>
    </xf>
    <xf numFmtId="0" fontId="3" fillId="26" borderId="11" xfId="3" quotePrefix="1" applyNumberFormat="1" applyFont="1" applyFill="1" applyBorder="1"/>
    <xf numFmtId="165" fontId="3" fillId="26" borderId="11" xfId="3" applyNumberFormat="1" applyFont="1" applyFill="1" applyBorder="1" applyAlignment="1">
      <alignment horizontal="right"/>
    </xf>
    <xf numFmtId="164" fontId="3" fillId="26" borderId="11" xfId="3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right" vertical="center"/>
    </xf>
    <xf numFmtId="3" fontId="0" fillId="2" borderId="0" xfId="0" quotePrefix="1" applyNumberFormat="1" applyFont="1" applyFill="1" applyBorder="1" applyAlignment="1">
      <alignment horizontal="right" vertical="center"/>
    </xf>
    <xf numFmtId="3" fontId="0" fillId="2" borderId="4" xfId="0" quotePrefix="1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/>
    </xf>
    <xf numFmtId="0" fontId="3" fillId="2" borderId="0" xfId="3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4" xfId="0" applyNumberFormat="1" applyFont="1" applyFill="1" applyBorder="1" applyAlignment="1">
      <alignment horizontal="right" vertical="center" wrapText="1" shrinkToFit="1"/>
    </xf>
    <xf numFmtId="0" fontId="7" fillId="2" borderId="2" xfId="0" applyNumberFormat="1" applyFont="1" applyFill="1" applyBorder="1" applyAlignment="1">
      <alignment horizontal="right" vertical="center" wrapText="1" shrinkToFit="1"/>
    </xf>
    <xf numFmtId="0" fontId="7" fillId="2" borderId="0" xfId="0" applyFont="1" applyFill="1" applyBorder="1" applyAlignment="1">
      <alignment horizontal="left" vertical="center"/>
    </xf>
    <xf numFmtId="0" fontId="7" fillId="2" borderId="4" xfId="0" quotePrefix="1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quotePrefix="1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vertical="center" wrapText="1" shrinkToFit="1"/>
    </xf>
    <xf numFmtId="0" fontId="7" fillId="0" borderId="4" xfId="0" quotePrefix="1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2" borderId="1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7" fillId="2" borderId="12" xfId="0" applyNumberFormat="1" applyFont="1" applyFill="1" applyBorder="1" applyAlignment="1">
      <alignment horizontal="center"/>
    </xf>
    <xf numFmtId="0" fontId="7" fillId="2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left" vertical="center"/>
    </xf>
    <xf numFmtId="4" fontId="7" fillId="2" borderId="4" xfId="3" applyNumberFormat="1" applyFont="1" applyFill="1" applyBorder="1" applyAlignment="1">
      <alignment horizontal="right" vertical="center" wrapText="1"/>
    </xf>
    <xf numFmtId="4" fontId="7" fillId="2" borderId="2" xfId="3" applyNumberFormat="1" applyFont="1" applyFill="1" applyBorder="1" applyAlignment="1">
      <alignment horizontal="right" vertical="center"/>
    </xf>
    <xf numFmtId="0" fontId="7" fillId="2" borderId="4" xfId="3" applyNumberFormat="1" applyFont="1" applyFill="1" applyBorder="1" applyAlignment="1">
      <alignment horizontal="right" vertical="center" wrapText="1" shrinkToFit="1"/>
    </xf>
    <xf numFmtId="0" fontId="7" fillId="2" borderId="2" xfId="3" applyNumberFormat="1" applyFont="1" applyFill="1" applyBorder="1" applyAlignment="1">
      <alignment horizontal="right" vertical="center" wrapText="1" shrinkToFit="1"/>
    </xf>
    <xf numFmtId="0" fontId="7" fillId="2" borderId="4" xfId="3" applyNumberFormat="1" applyFont="1" applyFill="1" applyBorder="1" applyAlignment="1">
      <alignment horizontal="right" vertical="center"/>
    </xf>
    <xf numFmtId="0" fontId="7" fillId="2" borderId="2" xfId="3" applyNumberFormat="1" applyFont="1" applyFill="1" applyBorder="1" applyAlignment="1">
      <alignment horizontal="right" vertical="center"/>
    </xf>
    <xf numFmtId="0" fontId="7" fillId="2" borderId="4" xfId="3" applyNumberFormat="1" applyFont="1" applyFill="1" applyBorder="1" applyAlignment="1">
      <alignment horizontal="center" vertical="center" wrapText="1" shrinkToFit="1"/>
    </xf>
    <xf numFmtId="0" fontId="7" fillId="2" borderId="2" xfId="3" applyNumberFormat="1" applyFont="1" applyFill="1" applyBorder="1" applyAlignment="1">
      <alignment horizontal="center" vertical="center" wrapText="1" shrinkToFit="1"/>
    </xf>
    <xf numFmtId="4" fontId="7" fillId="2" borderId="4" xfId="3" applyNumberFormat="1" applyFont="1" applyFill="1" applyBorder="1" applyAlignment="1">
      <alignment horizontal="center" vertical="center" wrapText="1"/>
    </xf>
    <xf numFmtId="4" fontId="7" fillId="2" borderId="2" xfId="3" applyNumberFormat="1" applyFont="1" applyFill="1" applyBorder="1" applyAlignment="1">
      <alignment horizontal="center" vertical="center"/>
    </xf>
    <xf numFmtId="4" fontId="7" fillId="2" borderId="0" xfId="3" applyNumberFormat="1" applyFont="1" applyFill="1" applyBorder="1" applyAlignment="1">
      <alignment horizontal="right" vertical="center" wrapText="1"/>
    </xf>
    <xf numFmtId="0" fontId="7" fillId="2" borderId="0" xfId="3" applyNumberFormat="1" applyFont="1" applyFill="1" applyBorder="1" applyAlignment="1">
      <alignment horizontal="right" vertical="center" wrapText="1" shrinkToFit="1"/>
    </xf>
    <xf numFmtId="0" fontId="7" fillId="2" borderId="0" xfId="3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7" fillId="2" borderId="0" xfId="97" applyFont="1" applyFill="1" applyBorder="1" applyAlignment="1">
      <alignment horizontal="left" vertical="center"/>
    </xf>
    <xf numFmtId="0" fontId="7" fillId="2" borderId="2" xfId="97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/>
    </xf>
    <xf numFmtId="0" fontId="7" fillId="2" borderId="7" xfId="3" applyNumberFormat="1" applyFont="1" applyFill="1" applyBorder="1" applyAlignment="1">
      <alignment horizontal="center"/>
    </xf>
    <xf numFmtId="0" fontId="7" fillId="2" borderId="10" xfId="3" applyNumberFormat="1" applyFont="1" applyFill="1" applyBorder="1" applyAlignment="1">
      <alignment horizontal="center"/>
    </xf>
    <xf numFmtId="0" fontId="7" fillId="2" borderId="11" xfId="3" applyNumberFormat="1" applyFont="1" applyFill="1" applyBorder="1" applyAlignment="1">
      <alignment horizontal="center"/>
    </xf>
    <xf numFmtId="17" fontId="3" fillId="2" borderId="4" xfId="3" applyNumberFormat="1" applyFont="1" applyFill="1" applyBorder="1" applyAlignment="1">
      <alignment horizontal="center"/>
    </xf>
    <xf numFmtId="17" fontId="3" fillId="2" borderId="2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left" vertical="center"/>
    </xf>
    <xf numFmtId="0" fontId="30" fillId="2" borderId="0" xfId="97" applyFont="1" applyFill="1" applyBorder="1" applyAlignment="1">
      <alignment horizontal="center" vertical="center"/>
    </xf>
    <xf numFmtId="0" fontId="30" fillId="2" borderId="2" xfId="97" applyFont="1" applyFill="1" applyBorder="1" applyAlignment="1">
      <alignment horizontal="center" vertical="center"/>
    </xf>
    <xf numFmtId="0" fontId="7" fillId="2" borderId="4" xfId="97" applyNumberFormat="1" applyFont="1" applyFill="1" applyBorder="1" applyAlignment="1">
      <alignment horizontal="center" vertical="center" wrapText="1"/>
    </xf>
    <xf numFmtId="0" fontId="7" fillId="2" borderId="2" xfId="97" applyNumberFormat="1" applyFont="1" applyFill="1" applyBorder="1" applyAlignment="1">
      <alignment horizontal="center" vertical="center" wrapText="1"/>
    </xf>
    <xf numFmtId="0" fontId="30" fillId="2" borderId="4" xfId="97" applyFont="1" applyFill="1" applyBorder="1" applyAlignment="1">
      <alignment horizontal="center" vertical="center"/>
    </xf>
    <xf numFmtId="17" fontId="31" fillId="2" borderId="4" xfId="97" applyNumberFormat="1" applyFont="1" applyFill="1" applyBorder="1" applyAlignment="1">
      <alignment horizontal="center"/>
    </xf>
    <xf numFmtId="17" fontId="31" fillId="2" borderId="2" xfId="97" applyNumberFormat="1" applyFont="1" applyFill="1" applyBorder="1" applyAlignment="1">
      <alignment horizontal="center"/>
    </xf>
    <xf numFmtId="0" fontId="31" fillId="2" borderId="4" xfId="97" applyFont="1" applyFill="1" applyBorder="1" applyAlignment="1">
      <alignment horizontal="center"/>
    </xf>
    <xf numFmtId="0" fontId="31" fillId="2" borderId="2" xfId="97" applyFont="1" applyFill="1" applyBorder="1" applyAlignment="1">
      <alignment horizont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right" vertical="center"/>
    </xf>
    <xf numFmtId="0" fontId="7" fillId="0" borderId="2" xfId="3" applyNumberFormat="1" applyFont="1" applyFill="1" applyBorder="1" applyAlignment="1">
      <alignment horizontal="right" vertical="center"/>
    </xf>
    <xf numFmtId="2" fontId="52" fillId="25" borderId="6" xfId="3" applyNumberFormat="1" applyFont="1" applyFill="1" applyBorder="1" applyAlignment="1" applyProtection="1">
      <alignment horizontal="left"/>
    </xf>
    <xf numFmtId="2" fontId="52" fillId="25" borderId="2" xfId="3" applyNumberFormat="1" applyFont="1" applyFill="1" applyBorder="1" applyAlignment="1" applyProtection="1">
      <alignment horizontal="left"/>
    </xf>
    <xf numFmtId="2" fontId="7" fillId="2" borderId="10" xfId="3" applyNumberFormat="1" applyFont="1" applyFill="1" applyBorder="1" applyAlignment="1" applyProtection="1">
      <alignment horizontal="center" vertical="center" wrapText="1"/>
    </xf>
    <xf numFmtId="2" fontId="7" fillId="2" borderId="11" xfId="3" applyNumberFormat="1" applyFont="1" applyFill="1" applyBorder="1" applyAlignment="1" applyProtection="1">
      <alignment horizontal="center" vertical="center" wrapText="1"/>
    </xf>
    <xf numFmtId="0" fontId="21" fillId="2" borderId="4" xfId="3" applyFont="1" applyFill="1" applyBorder="1" applyAlignment="1">
      <alignment horizontal="center" vertical="center" textRotation="90"/>
    </xf>
    <xf numFmtId="0" fontId="21" fillId="2" borderId="0" xfId="3" applyFont="1" applyFill="1" applyBorder="1" applyAlignment="1">
      <alignment horizontal="center" vertical="center" textRotation="90"/>
    </xf>
    <xf numFmtId="0" fontId="21" fillId="2" borderId="14" xfId="3" applyFont="1" applyFill="1" applyBorder="1" applyAlignment="1">
      <alignment horizontal="center" vertical="center" textRotation="90"/>
    </xf>
    <xf numFmtId="0" fontId="7" fillId="2" borderId="27" xfId="3" applyFont="1" applyFill="1" applyBorder="1" applyAlignment="1">
      <alignment horizontal="center" vertical="center" textRotation="90"/>
    </xf>
    <xf numFmtId="0" fontId="7" fillId="2" borderId="0" xfId="3" applyFont="1" applyFill="1" applyBorder="1" applyAlignment="1">
      <alignment horizontal="center" vertical="center" textRotation="90"/>
    </xf>
    <xf numFmtId="0" fontId="7" fillId="2" borderId="14" xfId="3" applyFont="1" applyFill="1" applyBorder="1" applyAlignment="1">
      <alignment horizontal="center" vertical="center" textRotation="90"/>
    </xf>
    <xf numFmtId="0" fontId="7" fillId="2" borderId="2" xfId="3" applyFont="1" applyFill="1" applyBorder="1" applyAlignment="1">
      <alignment horizontal="center" vertical="center" textRotation="90"/>
    </xf>
    <xf numFmtId="0" fontId="7" fillId="2" borderId="4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textRotation="180"/>
    </xf>
    <xf numFmtId="0" fontId="7" fillId="2" borderId="0" xfId="0" applyFont="1" applyFill="1" applyAlignment="1">
      <alignment horizontal="left" vertical="center"/>
    </xf>
    <xf numFmtId="0" fontId="7" fillId="2" borderId="0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right" vertical="center" wrapText="1"/>
    </xf>
    <xf numFmtId="0" fontId="7" fillId="2" borderId="2" xfId="3" applyNumberFormat="1" applyFont="1" applyFill="1" applyBorder="1" applyAlignment="1">
      <alignment horizontal="right" vertical="center" wrapText="1"/>
    </xf>
    <xf numFmtId="0" fontId="7" fillId="2" borderId="10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wrapText="1" shrinkToFit="1"/>
    </xf>
    <xf numFmtId="0" fontId="3" fillId="2" borderId="4" xfId="3" applyNumberFormat="1" applyFont="1" applyFill="1" applyBorder="1" applyAlignment="1">
      <alignment horizontal="center" vertical="center"/>
    </xf>
    <xf numFmtId="0" fontId="3" fillId="2" borderId="0" xfId="3" applyNumberFormat="1" applyFont="1" applyFill="1" applyBorder="1" applyAlignment="1">
      <alignment horizontal="center" vertical="center"/>
    </xf>
    <xf numFmtId="0" fontId="3" fillId="2" borderId="2" xfId="3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7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top"/>
    </xf>
    <xf numFmtId="0" fontId="7" fillId="2" borderId="11" xfId="3" applyFont="1" applyFill="1" applyBorder="1" applyAlignment="1">
      <alignment horizontal="left" wrapText="1"/>
    </xf>
    <xf numFmtId="0" fontId="30" fillId="2" borderId="0" xfId="107" applyFont="1" applyFill="1" applyAlignment="1">
      <alignment horizontal="left" vertical="center"/>
    </xf>
  </cellXfs>
  <cellStyles count="202">
    <cellStyle name="20% - Énfasis1 2" xfId="111"/>
    <cellStyle name="20% - Énfasis1 3" xfId="112"/>
    <cellStyle name="20% - Énfasis2 2" xfId="113"/>
    <cellStyle name="20% - Énfasis2 3" xfId="114"/>
    <cellStyle name="20% - Énfasis3 2" xfId="115"/>
    <cellStyle name="20% - Énfasis3 3" xfId="116"/>
    <cellStyle name="20% - Énfasis4 2" xfId="117"/>
    <cellStyle name="20% - Énfasis4 3" xfId="118"/>
    <cellStyle name="20% - Énfasis5 2" xfId="119"/>
    <cellStyle name="20% - Énfasis5 3" xfId="120"/>
    <cellStyle name="20% - Énfasis6 2" xfId="121"/>
    <cellStyle name="20% - Énfasis6 3" xfId="122"/>
    <cellStyle name="40% - Énfasis1 2" xfId="123"/>
    <cellStyle name="40% - Énfasis1 3" xfId="124"/>
    <cellStyle name="40% - Énfasis2 2" xfId="125"/>
    <cellStyle name="40% - Énfasis2 3" xfId="126"/>
    <cellStyle name="40% - Énfasis3 2" xfId="127"/>
    <cellStyle name="40% - Énfasis3 3" xfId="128"/>
    <cellStyle name="40% - Énfasis4 2" xfId="129"/>
    <cellStyle name="40% - Énfasis4 3" xfId="130"/>
    <cellStyle name="40% - Énfasis5 2" xfId="131"/>
    <cellStyle name="40% - Énfasis5 3" xfId="132"/>
    <cellStyle name="40% - Énfasis6 2" xfId="133"/>
    <cellStyle name="40% - Énfasis6 3" xfId="134"/>
    <cellStyle name="60% - Énfasis1 2" xfId="135"/>
    <cellStyle name="60% - Énfasis1 3" xfId="136"/>
    <cellStyle name="60% - Énfasis2 2" xfId="137"/>
    <cellStyle name="60% - Énfasis2 3" xfId="138"/>
    <cellStyle name="60% - Énfasis3 2" xfId="139"/>
    <cellStyle name="60% - Énfasis3 3" xfId="140"/>
    <cellStyle name="60% - Énfasis4 2" xfId="141"/>
    <cellStyle name="60% - Énfasis4 3" xfId="142"/>
    <cellStyle name="60% - Énfasis5 2" xfId="143"/>
    <cellStyle name="60% - Énfasis5 3" xfId="144"/>
    <cellStyle name="60% - Énfasis6 2" xfId="145"/>
    <cellStyle name="60% - Énfasis6 3" xfId="146"/>
    <cellStyle name="Buena 2" xfId="147"/>
    <cellStyle name="Buena 3" xfId="148"/>
    <cellStyle name="Cálculo 2" xfId="149"/>
    <cellStyle name="Cálculo 3" xfId="150"/>
    <cellStyle name="Celda de comprobación 2" xfId="151"/>
    <cellStyle name="Celda de comprobación 3" xfId="152"/>
    <cellStyle name="Celda vinculada 2" xfId="153"/>
    <cellStyle name="Celda vinculada 3" xfId="154"/>
    <cellStyle name="Encabezado 4 2" xfId="155"/>
    <cellStyle name="Encabezado 4 3" xfId="156"/>
    <cellStyle name="Énfasis1 2" xfId="157"/>
    <cellStyle name="Énfasis1 3" xfId="158"/>
    <cellStyle name="Énfasis2 2" xfId="159"/>
    <cellStyle name="Énfasis2 3" xfId="160"/>
    <cellStyle name="Énfasis3 2" xfId="161"/>
    <cellStyle name="Énfasis3 3" xfId="162"/>
    <cellStyle name="Énfasis4 2" xfId="163"/>
    <cellStyle name="Énfasis4 3" xfId="164"/>
    <cellStyle name="Énfasis5 2" xfId="165"/>
    <cellStyle name="Énfasis5 3" xfId="166"/>
    <cellStyle name="Énfasis6 2" xfId="167"/>
    <cellStyle name="Énfasis6 3" xfId="168"/>
    <cellStyle name="Entrada 2" xfId="169"/>
    <cellStyle name="Entrada 3" xfId="170"/>
    <cellStyle name="Hipervínculo" xfId="95" builtinId="8"/>
    <cellStyle name="Incorrecto 2" xfId="171"/>
    <cellStyle name="Incorrecto 3" xfId="172"/>
    <cellStyle name="mes tabla dinámica" xfId="173"/>
    <cellStyle name="mes tabla dinámica 2" xfId="174"/>
    <cellStyle name="Millares" xfId="201" builtinId="3"/>
    <cellStyle name="Millares 2" xfId="175"/>
    <cellStyle name="Millares 7" xfId="1"/>
    <cellStyle name="Neutral 2" xfId="176"/>
    <cellStyle name="Neutral 3" xfId="177"/>
    <cellStyle name="Normal" xfId="0" builtinId="0"/>
    <cellStyle name="Normal 10" xfId="2"/>
    <cellStyle name="Normal 10 2" xfId="108"/>
    <cellStyle name="Normal 11" xfId="107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2" xfId="23"/>
    <cellStyle name="Normal 2 2 3" xfId="24"/>
    <cellStyle name="Normal 2 2 4" xfId="25"/>
    <cellStyle name="Normal 2 2 5" xfId="26"/>
    <cellStyle name="Normal 2 2 6" xfId="27"/>
    <cellStyle name="Normal 2 2 7" xfId="28"/>
    <cellStyle name="Normal 2 2 8" xfId="29"/>
    <cellStyle name="Normal 2 2 9" xfId="30"/>
    <cellStyle name="Normal 2 2_Tablas" xfId="31"/>
    <cellStyle name="Normal 2 20" xfId="32"/>
    <cellStyle name="Normal 2 21" xfId="33"/>
    <cellStyle name="Normal 2 22" xfId="34"/>
    <cellStyle name="Normal 2 23" xfId="35"/>
    <cellStyle name="Normal 2 24" xfId="36"/>
    <cellStyle name="Normal 2 25" xfId="37"/>
    <cellStyle name="Normal 2 26" xfId="109"/>
    <cellStyle name="Normal 2 3" xfId="38"/>
    <cellStyle name="Normal 2 4" xfId="39"/>
    <cellStyle name="Normal 2 4 2" xfId="102"/>
    <cellStyle name="Normal 2 5" xfId="40"/>
    <cellStyle name="Normal 2 5 2" xfId="103"/>
    <cellStyle name="Normal 2 6" xfId="41"/>
    <cellStyle name="Normal 2 7" xfId="42"/>
    <cellStyle name="Normal 2 8" xfId="43"/>
    <cellStyle name="Normal 2 9" xfId="44"/>
    <cellStyle name="Normal 3" xfId="45"/>
    <cellStyle name="Normal 3 10" xfId="46"/>
    <cellStyle name="Normal 3 11" xfId="47"/>
    <cellStyle name="Normal 3 12" xfId="48"/>
    <cellStyle name="Normal 3 13" xfId="49"/>
    <cellStyle name="Normal 3 14" xfId="50"/>
    <cellStyle name="Normal 3 15" xfId="51"/>
    <cellStyle name="Normal 3 16" xfId="52"/>
    <cellStyle name="Normal 3 17" xfId="53"/>
    <cellStyle name="Normal 3 18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2 2" xfId="178"/>
    <cellStyle name="Normal 4 3" xfId="99"/>
    <cellStyle name="Normal 5" xfId="65"/>
    <cellStyle name="Normal 5 2" xfId="104"/>
    <cellStyle name="Normal 6" xfId="105"/>
    <cellStyle name="Normal 6 2" xfId="66"/>
    <cellStyle name="Normal 6 2 2" xfId="67"/>
    <cellStyle name="Normal 6 2 2 2" xfId="179"/>
    <cellStyle name="Normal 6 2 3" xfId="180"/>
    <cellStyle name="Normal 7" xfId="97"/>
    <cellStyle name="Normal 8" xfId="98"/>
    <cellStyle name="Normal 8 2" xfId="110"/>
    <cellStyle name="Normal 9" xfId="68"/>
    <cellStyle name="Normal 9 2" xfId="181"/>
    <cellStyle name="Normal_CUADRO" xfId="96"/>
    <cellStyle name="Normal_Hoja2" xfId="100"/>
    <cellStyle name="Normal_Hoja3" xfId="101"/>
    <cellStyle name="Notas 2" xfId="69"/>
    <cellStyle name="Notas 2 2" xfId="70"/>
    <cellStyle name="Notas 3" xfId="182"/>
    <cellStyle name="Porcentaje" xfId="106" builtinId="5"/>
    <cellStyle name="Porcentaje 2" xfId="71"/>
    <cellStyle name="Porcentual 2" xfId="72"/>
    <cellStyle name="Porcentual 2 10" xfId="73"/>
    <cellStyle name="Porcentual 2 11" xfId="74"/>
    <cellStyle name="Porcentual 2 12" xfId="75"/>
    <cellStyle name="Porcentual 2 13" xfId="76"/>
    <cellStyle name="Porcentual 2 14" xfId="77"/>
    <cellStyle name="Porcentual 2 15" xfId="78"/>
    <cellStyle name="Porcentual 2 16" xfId="79"/>
    <cellStyle name="Porcentual 2 17" xfId="80"/>
    <cellStyle name="Porcentual 2 18" xfId="81"/>
    <cellStyle name="Porcentual 2 19" xfId="82"/>
    <cellStyle name="Porcentual 2 2" xfId="83"/>
    <cellStyle name="Porcentual 2 3" xfId="84"/>
    <cellStyle name="Porcentual 2 4" xfId="85"/>
    <cellStyle name="Porcentual 2 5" xfId="86"/>
    <cellStyle name="Porcentual 2 6" xfId="87"/>
    <cellStyle name="Porcentual 2 7" xfId="88"/>
    <cellStyle name="Porcentual 2 8" xfId="89"/>
    <cellStyle name="Porcentual 2 9" xfId="90"/>
    <cellStyle name="Porcentual 3" xfId="91"/>
    <cellStyle name="Porcentual 3 2" xfId="92"/>
    <cellStyle name="Porcentual 3 2 2" xfId="183"/>
    <cellStyle name="Porcentual 4" xfId="93"/>
    <cellStyle name="Porcentual 5" xfId="94"/>
    <cellStyle name="Porcentual 6" xfId="184"/>
    <cellStyle name="Salida 2" xfId="185"/>
    <cellStyle name="Salida 3" xfId="186"/>
    <cellStyle name="Texto de advertencia 2" xfId="187"/>
    <cellStyle name="Texto de advertencia 3" xfId="188"/>
    <cellStyle name="Texto explicativo 2" xfId="189"/>
    <cellStyle name="Texto explicativo 3" xfId="190"/>
    <cellStyle name="Título 1 2" xfId="191"/>
    <cellStyle name="Título 1 3" xfId="192"/>
    <cellStyle name="Título 2 2" xfId="193"/>
    <cellStyle name="Título 2 3" xfId="194"/>
    <cellStyle name="Título 3 2" xfId="195"/>
    <cellStyle name="Título 3 3" xfId="196"/>
    <cellStyle name="Título 4" xfId="197"/>
    <cellStyle name="Título 5" xfId="198"/>
    <cellStyle name="Total 2" xfId="199"/>
    <cellStyle name="Total 3" xfId="200"/>
  </cellStyles>
  <dxfs count="26"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font>
        <color rgb="FFFF0000"/>
      </font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externalLinks/externalLink1.xml" Type="http://schemas.openxmlformats.org/officeDocument/2006/relationships/externalLink"/>
<Relationship Id="rId78" Target="theme/theme1.xml" Type="http://schemas.openxmlformats.org/officeDocument/2006/relationships/theme"/>
<Relationship Id="rId79" Target="styles.xml" Type="http://schemas.openxmlformats.org/officeDocument/2006/relationships/styles"/>
<Relationship Id="rId8" Target="worksheets/sheet8.xml" Type="http://schemas.openxmlformats.org/officeDocument/2006/relationships/worksheet"/>
<Relationship Id="rId80" Target="sharedStrings.xml" Type="http://schemas.openxmlformats.org/officeDocument/2006/relationships/sharedStrings"/>
<Relationship Id="rId81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7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4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5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7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1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3"/>
  <sheetViews>
    <sheetView tabSelected="1" zoomScaleNormal="100" zoomScaleSheetLayoutView="140" workbookViewId="0"/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9" width="11.42578125" style="2"/>
    <col min="10" max="10" width="13" style="2" customWidth="1"/>
    <col min="11" max="16384" width="11.42578125" style="2"/>
  </cols>
  <sheetData>
    <row r="2" spans="1:9" ht="15" customHeight="1" x14ac:dyDescent="0.25">
      <c r="A2" s="1" t="s">
        <v>691</v>
      </c>
    </row>
    <row r="4" spans="1:9" ht="15" customHeight="1" x14ac:dyDescent="0.25">
      <c r="A4" s="1026" t="s">
        <v>0</v>
      </c>
      <c r="B4" s="1026"/>
      <c r="C4" s="1026"/>
      <c r="D4" s="1026"/>
      <c r="E4" s="1026"/>
      <c r="F4" s="1026"/>
      <c r="G4" s="1026"/>
    </row>
    <row r="5" spans="1:9" ht="11.25" customHeight="1" x14ac:dyDescent="0.25">
      <c r="A5" s="3"/>
      <c r="B5" s="3"/>
      <c r="C5" s="3"/>
      <c r="D5" s="3"/>
      <c r="E5" s="3"/>
      <c r="F5" s="3"/>
      <c r="G5" s="3"/>
      <c r="H5" s="4"/>
    </row>
    <row r="6" spans="1:9" ht="11.25" customHeight="1" x14ac:dyDescent="0.2">
      <c r="A6" s="5" t="s">
        <v>1</v>
      </c>
      <c r="H6" s="6"/>
    </row>
    <row r="7" spans="1:9" ht="11.25" customHeight="1" x14ac:dyDescent="0.2">
      <c r="A7" s="5"/>
    </row>
    <row r="8" spans="1:9" s="5" customFormat="1" ht="11.25" customHeight="1" x14ac:dyDescent="0.2">
      <c r="B8" s="5" t="s">
        <v>692</v>
      </c>
    </row>
    <row r="9" spans="1:9" ht="11.25" customHeight="1" x14ac:dyDescent="0.2">
      <c r="B9" s="8"/>
    </row>
    <row r="10" spans="1:9" ht="11.25" customHeight="1" x14ac:dyDescent="0.2">
      <c r="B10" s="8"/>
      <c r="C10" s="10" t="s">
        <v>2</v>
      </c>
      <c r="D10" s="10"/>
      <c r="E10" s="10"/>
      <c r="F10" s="10"/>
    </row>
    <row r="11" spans="1:9" ht="11.25" customHeight="1" x14ac:dyDescent="0.2">
      <c r="B11" s="8"/>
      <c r="C11" s="10" t="s">
        <v>3</v>
      </c>
      <c r="D11" s="10"/>
      <c r="E11" s="10"/>
      <c r="F11" s="10"/>
    </row>
    <row r="12" spans="1:9" ht="11.25" customHeight="1" x14ac:dyDescent="0.2">
      <c r="B12" s="8"/>
      <c r="C12" s="10" t="s">
        <v>4</v>
      </c>
      <c r="D12" s="10"/>
      <c r="E12" s="10"/>
      <c r="F12" s="10"/>
    </row>
    <row r="13" spans="1:9" ht="11.25" customHeight="1" x14ac:dyDescent="0.2">
      <c r="B13" s="8"/>
      <c r="C13" s="10" t="s">
        <v>5</v>
      </c>
      <c r="D13" s="10"/>
      <c r="E13" s="10"/>
      <c r="F13" s="10"/>
    </row>
    <row r="14" spans="1:9" ht="11.25" customHeight="1" x14ac:dyDescent="0.2">
      <c r="B14" s="8"/>
      <c r="C14" s="10" t="s">
        <v>6</v>
      </c>
      <c r="D14" s="10"/>
      <c r="E14" s="10"/>
      <c r="F14" s="10"/>
      <c r="G14" s="10"/>
      <c r="H14" s="10"/>
      <c r="I14" s="10"/>
    </row>
    <row r="15" spans="1:9" ht="11.25" customHeight="1" x14ac:dyDescent="0.2">
      <c r="B15" s="8"/>
    </row>
    <row r="16" spans="1:9" s="5" customFormat="1" ht="11.25" customHeight="1" x14ac:dyDescent="0.2">
      <c r="B16" s="5" t="s">
        <v>693</v>
      </c>
    </row>
    <row r="17" spans="1:8" ht="11.25" customHeight="1" x14ac:dyDescent="0.2">
      <c r="B17" s="8"/>
    </row>
    <row r="18" spans="1:8" ht="11.25" customHeight="1" x14ac:dyDescent="0.2">
      <c r="B18" s="8"/>
      <c r="C18" s="10" t="s">
        <v>7</v>
      </c>
      <c r="D18" s="10"/>
      <c r="E18" s="10"/>
      <c r="F18" s="10"/>
    </row>
    <row r="19" spans="1:8" ht="11.25" customHeight="1" x14ac:dyDescent="0.2">
      <c r="B19" s="8"/>
      <c r="C19" s="10" t="s">
        <v>8</v>
      </c>
      <c r="D19" s="10"/>
      <c r="E19" s="10"/>
      <c r="F19" s="10"/>
    </row>
    <row r="20" spans="1:8" ht="11.25" customHeight="1" x14ac:dyDescent="0.2">
      <c r="B20" s="8"/>
      <c r="C20" s="10" t="s">
        <v>9</v>
      </c>
      <c r="D20" s="10"/>
      <c r="E20" s="10"/>
      <c r="F20" s="10"/>
    </row>
    <row r="21" spans="1:8" ht="11.25" customHeight="1" x14ac:dyDescent="0.2">
      <c r="B21" s="8"/>
      <c r="D21" s="4"/>
    </row>
    <row r="22" spans="1:8" s="5" customFormat="1" ht="11.25" customHeight="1" x14ac:dyDescent="0.2">
      <c r="B22" s="5" t="s">
        <v>694</v>
      </c>
    </row>
    <row r="23" spans="1:8" ht="11.25" customHeight="1" x14ac:dyDescent="0.2">
      <c r="B23" s="8"/>
    </row>
    <row r="24" spans="1:8" ht="11.25" customHeight="1" x14ac:dyDescent="0.2">
      <c r="B24" s="8"/>
      <c r="C24" s="10" t="s">
        <v>10</v>
      </c>
      <c r="D24" s="10"/>
      <c r="E24" s="10"/>
      <c r="F24" s="10"/>
      <c r="G24" s="10"/>
      <c r="H24" s="10"/>
    </row>
    <row r="25" spans="1:8" ht="11.25" customHeight="1" x14ac:dyDescent="0.2">
      <c r="B25" s="8"/>
      <c r="C25" s="10" t="s">
        <v>11</v>
      </c>
      <c r="D25" s="10"/>
      <c r="E25" s="10"/>
      <c r="F25" s="10"/>
      <c r="G25" s="10"/>
    </row>
    <row r="26" spans="1:8" ht="11.25" customHeight="1" x14ac:dyDescent="0.2">
      <c r="B26" s="8"/>
      <c r="C26" s="10" t="s">
        <v>12</v>
      </c>
      <c r="D26" s="10"/>
      <c r="E26" s="10"/>
      <c r="F26" s="10"/>
      <c r="G26" s="10"/>
      <c r="H26" s="10"/>
    </row>
    <row r="27" spans="1:8" ht="11.25" customHeight="1" x14ac:dyDescent="0.2">
      <c r="B27" s="8"/>
      <c r="C27" s="10" t="s">
        <v>13</v>
      </c>
      <c r="D27" s="10"/>
      <c r="E27" s="10"/>
      <c r="F27" s="10"/>
    </row>
    <row r="28" spans="1:8" ht="11.25" customHeight="1" x14ac:dyDescent="0.2">
      <c r="B28" s="8"/>
    </row>
    <row r="29" spans="1:8" ht="11.25" customHeight="1" x14ac:dyDescent="0.2">
      <c r="A29" s="5" t="s">
        <v>14</v>
      </c>
      <c r="B29" s="5"/>
      <c r="C29" s="5"/>
    </row>
    <row r="30" spans="1:8" ht="11.25" customHeight="1" x14ac:dyDescent="0.2">
      <c r="A30" s="5"/>
      <c r="B30" s="5"/>
      <c r="C30" s="5"/>
    </row>
    <row r="31" spans="1:8" ht="11.25" customHeight="1" x14ac:dyDescent="0.2">
      <c r="A31" s="8"/>
      <c r="B31" s="5" t="s">
        <v>695</v>
      </c>
    </row>
    <row r="32" spans="1:8" ht="11.25" customHeight="1" x14ac:dyDescent="0.2">
      <c r="A32" s="8"/>
      <c r="B32" s="5"/>
    </row>
    <row r="33" spans="1:9" ht="11.25" customHeight="1" x14ac:dyDescent="0.2">
      <c r="C33" s="11" t="s">
        <v>15</v>
      </c>
      <c r="D33" s="10"/>
    </row>
    <row r="34" spans="1:9" ht="11.25" customHeight="1" x14ac:dyDescent="0.2">
      <c r="C34" s="11" t="s">
        <v>16</v>
      </c>
      <c r="D34" s="12"/>
      <c r="E34" s="12"/>
      <c r="F34" s="12"/>
      <c r="G34" s="12"/>
      <c r="H34" s="10"/>
      <c r="I34" s="10"/>
    </row>
    <row r="35" spans="1:9" ht="11.25" customHeight="1" x14ac:dyDescent="0.2">
      <c r="C35" s="11" t="s">
        <v>17</v>
      </c>
      <c r="D35" s="12"/>
      <c r="E35" s="12"/>
      <c r="F35" s="12"/>
      <c r="G35" s="12"/>
    </row>
    <row r="36" spans="1:9" ht="11.25" customHeight="1" x14ac:dyDescent="0.25">
      <c r="A36" s="9"/>
      <c r="B36" s="3"/>
      <c r="C36" s="3"/>
      <c r="D36" s="3"/>
      <c r="E36" s="3"/>
      <c r="F36" s="3"/>
      <c r="G36" s="3"/>
    </row>
    <row r="37" spans="1:9" ht="11.25" customHeight="1" x14ac:dyDescent="0.2">
      <c r="B37" s="5" t="s">
        <v>696</v>
      </c>
      <c r="C37" s="5"/>
      <c r="D37" s="5"/>
    </row>
    <row r="38" spans="1:9" ht="11.25" customHeight="1" x14ac:dyDescent="0.2">
      <c r="B38" s="5"/>
      <c r="C38" s="5"/>
      <c r="D38" s="5"/>
    </row>
    <row r="39" spans="1:9" ht="11.25" customHeight="1" x14ac:dyDescent="0.2">
      <c r="B39" s="5"/>
      <c r="C39" s="7" t="s">
        <v>697</v>
      </c>
      <c r="D39" s="5"/>
    </row>
    <row r="40" spans="1:9" ht="11.25" customHeight="1" x14ac:dyDescent="0.2">
      <c r="B40" s="5"/>
      <c r="C40" s="7"/>
      <c r="D40" s="5"/>
    </row>
    <row r="41" spans="1:9" ht="11.25" customHeight="1" x14ac:dyDescent="0.2">
      <c r="C41" s="8"/>
      <c r="D41" s="10" t="s">
        <v>18</v>
      </c>
      <c r="E41" s="10"/>
      <c r="F41" s="10"/>
      <c r="G41" s="10"/>
    </row>
    <row r="42" spans="1:9" ht="11.25" customHeight="1" x14ac:dyDescent="0.2">
      <c r="C42" s="8"/>
      <c r="D42" s="10" t="s">
        <v>731</v>
      </c>
      <c r="E42" s="10"/>
      <c r="F42" s="10"/>
      <c r="G42" s="10"/>
      <c r="H42" s="10"/>
    </row>
    <row r="43" spans="1:9" ht="11.25" customHeight="1" x14ac:dyDescent="0.2">
      <c r="C43" s="8"/>
      <c r="D43" s="10" t="s">
        <v>19</v>
      </c>
      <c r="E43" s="10"/>
      <c r="F43" s="10"/>
      <c r="G43" s="10"/>
    </row>
    <row r="44" spans="1:9" ht="11.25" customHeight="1" x14ac:dyDescent="0.2">
      <c r="C44" s="8"/>
      <c r="D44" s="10" t="s">
        <v>20</v>
      </c>
      <c r="E44" s="10"/>
      <c r="F44" s="10"/>
    </row>
    <row r="45" spans="1:9" ht="11.25" customHeight="1" x14ac:dyDescent="0.2">
      <c r="C45" s="8"/>
      <c r="D45" s="10" t="s">
        <v>21</v>
      </c>
      <c r="E45" s="10"/>
      <c r="F45" s="10"/>
      <c r="G45" s="10"/>
    </row>
    <row r="46" spans="1:9" ht="11.25" customHeight="1" x14ac:dyDescent="0.2">
      <c r="C46" s="8"/>
      <c r="D46" s="10" t="s">
        <v>22</v>
      </c>
      <c r="E46" s="10"/>
      <c r="F46" s="10"/>
    </row>
    <row r="47" spans="1:9" ht="11.25" customHeight="1" x14ac:dyDescent="0.2">
      <c r="C47" s="8"/>
      <c r="D47" s="10" t="s">
        <v>730</v>
      </c>
      <c r="E47" s="10"/>
      <c r="F47" s="10"/>
      <c r="G47" s="10"/>
      <c r="H47" s="10"/>
      <c r="I47" s="10"/>
    </row>
    <row r="48" spans="1:9" ht="11.25" customHeight="1" x14ac:dyDescent="0.2">
      <c r="C48" s="8"/>
      <c r="D48" s="10" t="s">
        <v>23</v>
      </c>
      <c r="E48" s="10"/>
      <c r="F48" s="10"/>
      <c r="G48" s="10"/>
    </row>
    <row r="49" spans="3:10" ht="11.25" customHeight="1" x14ac:dyDescent="0.2">
      <c r="C49" s="8"/>
      <c r="D49" s="10" t="s">
        <v>24</v>
      </c>
      <c r="E49" s="10"/>
      <c r="F49" s="10"/>
      <c r="G49" s="10"/>
      <c r="H49" s="10"/>
    </row>
    <row r="50" spans="3:10" ht="11.25" customHeight="1" x14ac:dyDescent="0.2">
      <c r="C50" s="8"/>
      <c r="D50" s="10" t="s">
        <v>743</v>
      </c>
      <c r="E50" s="10"/>
      <c r="F50" s="10"/>
      <c r="G50" s="10"/>
      <c r="H50" s="10"/>
    </row>
    <row r="51" spans="3:10" ht="11.25" customHeight="1" x14ac:dyDescent="0.2">
      <c r="C51" s="8"/>
      <c r="D51" s="10" t="s">
        <v>25</v>
      </c>
      <c r="E51" s="10"/>
      <c r="F51" s="10"/>
    </row>
    <row r="52" spans="3:10" ht="11.25" customHeight="1" x14ac:dyDescent="0.2">
      <c r="C52" s="8"/>
      <c r="D52" s="10" t="s">
        <v>26</v>
      </c>
      <c r="E52" s="10"/>
      <c r="F52" s="10"/>
    </row>
    <row r="53" spans="3:10" ht="11.25" customHeight="1" x14ac:dyDescent="0.2">
      <c r="C53" s="8"/>
      <c r="D53" s="10" t="s">
        <v>27</v>
      </c>
      <c r="E53" s="10"/>
      <c r="F53" s="10"/>
    </row>
    <row r="54" spans="3:10" ht="11.25" customHeight="1" x14ac:dyDescent="0.2">
      <c r="C54" s="8"/>
      <c r="D54" s="10" t="s">
        <v>28</v>
      </c>
      <c r="E54" s="10"/>
      <c r="F54" s="10"/>
      <c r="G54" s="10"/>
      <c r="H54" s="10"/>
    </row>
    <row r="55" spans="3:10" ht="11.25" customHeight="1" x14ac:dyDescent="0.2">
      <c r="C55" s="8"/>
      <c r="E55" s="4"/>
    </row>
    <row r="56" spans="3:10" ht="11.25" customHeight="1" x14ac:dyDescent="0.2">
      <c r="C56" s="7" t="s">
        <v>698</v>
      </c>
    </row>
    <row r="57" spans="3:10" ht="11.25" customHeight="1" x14ac:dyDescent="0.2">
      <c r="C57" s="8"/>
    </row>
    <row r="58" spans="3:10" ht="11.25" customHeight="1" x14ac:dyDescent="0.2">
      <c r="C58" s="8"/>
      <c r="D58" s="10" t="s">
        <v>29</v>
      </c>
      <c r="E58" s="10"/>
      <c r="F58" s="10"/>
      <c r="G58" s="10"/>
      <c r="H58" s="10"/>
      <c r="I58" s="10"/>
    </row>
    <row r="59" spans="3:10" ht="11.25" customHeight="1" x14ac:dyDescent="0.2">
      <c r="C59" s="8"/>
      <c r="D59" s="10" t="s">
        <v>747</v>
      </c>
      <c r="E59" s="10"/>
      <c r="F59" s="10"/>
      <c r="G59" s="10"/>
      <c r="H59" s="10"/>
      <c r="I59" s="10"/>
      <c r="J59" s="10"/>
    </row>
    <row r="60" spans="3:10" ht="11.25" customHeight="1" x14ac:dyDescent="0.2">
      <c r="C60" s="8"/>
      <c r="D60" s="10" t="s">
        <v>30</v>
      </c>
      <c r="E60" s="10"/>
      <c r="F60" s="10"/>
      <c r="G60" s="10"/>
      <c r="H60" s="10"/>
    </row>
    <row r="61" spans="3:10" ht="11.25" customHeight="1" x14ac:dyDescent="0.2">
      <c r="C61" s="8"/>
      <c r="D61" s="10" t="s">
        <v>748</v>
      </c>
      <c r="E61" s="10"/>
      <c r="F61" s="10"/>
      <c r="G61" s="10"/>
    </row>
    <row r="62" spans="3:10" ht="11.25" customHeight="1" x14ac:dyDescent="0.2">
      <c r="C62" s="8"/>
      <c r="D62" s="10" t="s">
        <v>31</v>
      </c>
      <c r="E62" s="10"/>
      <c r="F62" s="10"/>
      <c r="G62" s="10"/>
    </row>
    <row r="63" spans="3:10" ht="11.25" customHeight="1" x14ac:dyDescent="0.2">
      <c r="C63" s="8"/>
      <c r="D63" s="10" t="s">
        <v>763</v>
      </c>
      <c r="E63" s="10"/>
      <c r="F63" s="10"/>
      <c r="G63" s="10"/>
      <c r="H63" s="10"/>
      <c r="I63" s="10"/>
    </row>
    <row r="64" spans="3:10" ht="11.25" customHeight="1" x14ac:dyDescent="0.2">
      <c r="C64" s="8"/>
      <c r="D64" s="10" t="s">
        <v>764</v>
      </c>
      <c r="E64" s="10"/>
      <c r="F64" s="10"/>
      <c r="G64" s="10"/>
      <c r="H64" s="10"/>
      <c r="I64" s="10"/>
      <c r="J64" s="10"/>
    </row>
    <row r="65" spans="3:10" ht="11.25" customHeight="1" x14ac:dyDescent="0.2">
      <c r="C65" s="8"/>
      <c r="D65" s="10" t="s">
        <v>768</v>
      </c>
      <c r="E65" s="10"/>
      <c r="F65" s="10"/>
      <c r="G65" s="10"/>
      <c r="H65" s="10"/>
      <c r="I65" s="10"/>
      <c r="J65" s="10"/>
    </row>
    <row r="66" spans="3:10" ht="11.25" customHeight="1" x14ac:dyDescent="0.2">
      <c r="C66" s="8"/>
      <c r="E66" s="4"/>
    </row>
    <row r="67" spans="3:10" ht="11.25" customHeight="1" x14ac:dyDescent="0.2">
      <c r="C67" s="7" t="s">
        <v>699</v>
      </c>
    </row>
    <row r="68" spans="3:10" ht="11.25" customHeight="1" x14ac:dyDescent="0.2">
      <c r="C68" s="8"/>
    </row>
    <row r="69" spans="3:10" ht="11.25" customHeight="1" x14ac:dyDescent="0.2">
      <c r="C69" s="8"/>
      <c r="D69" s="10" t="s">
        <v>32</v>
      </c>
      <c r="E69" s="10"/>
      <c r="F69" s="10"/>
    </row>
    <row r="70" spans="3:10" ht="11.25" customHeight="1" x14ac:dyDescent="0.2">
      <c r="C70" s="8"/>
      <c r="D70" s="10" t="s">
        <v>33</v>
      </c>
      <c r="E70" s="10"/>
      <c r="F70" s="10"/>
      <c r="G70" s="10"/>
    </row>
    <row r="71" spans="3:10" ht="11.25" customHeight="1" x14ac:dyDescent="0.2">
      <c r="C71" s="8"/>
      <c r="D71" s="10" t="s">
        <v>34</v>
      </c>
      <c r="E71" s="10"/>
      <c r="F71" s="10"/>
      <c r="G71" s="10"/>
      <c r="H71" s="10"/>
      <c r="I71" s="10"/>
    </row>
    <row r="72" spans="3:10" ht="11.25" customHeight="1" x14ac:dyDescent="0.2">
      <c r="C72" s="8"/>
      <c r="D72" s="10" t="s">
        <v>771</v>
      </c>
      <c r="E72" s="10"/>
      <c r="F72" s="10"/>
      <c r="G72" s="10"/>
    </row>
    <row r="73" spans="3:10" ht="11.25" customHeight="1" x14ac:dyDescent="0.2">
      <c r="C73" s="8"/>
      <c r="D73" s="10" t="s">
        <v>795</v>
      </c>
      <c r="E73" s="10"/>
      <c r="F73" s="10"/>
      <c r="G73" s="10"/>
    </row>
    <row r="74" spans="3:10" ht="11.25" customHeight="1" x14ac:dyDescent="0.2">
      <c r="C74" s="8"/>
      <c r="E74" s="4"/>
    </row>
    <row r="75" spans="3:10" ht="11.25" customHeight="1" x14ac:dyDescent="0.2">
      <c r="C75" s="7" t="s">
        <v>700</v>
      </c>
    </row>
    <row r="76" spans="3:10" ht="11.25" customHeight="1" x14ac:dyDescent="0.2">
      <c r="C76" s="8"/>
    </row>
    <row r="77" spans="3:10" ht="11.25" customHeight="1" x14ac:dyDescent="0.2">
      <c r="C77" s="8"/>
      <c r="D77" s="10" t="s">
        <v>35</v>
      </c>
      <c r="E77" s="10"/>
      <c r="F77" s="10"/>
      <c r="G77" s="10"/>
      <c r="H77" s="10"/>
    </row>
    <row r="78" spans="3:10" ht="11.25" customHeight="1" x14ac:dyDescent="0.2">
      <c r="C78" s="8"/>
      <c r="D78" s="10" t="s">
        <v>36</v>
      </c>
      <c r="E78" s="10"/>
      <c r="F78" s="10"/>
      <c r="G78" s="10"/>
      <c r="H78" s="10"/>
      <c r="I78" s="10"/>
    </row>
    <row r="79" spans="3:10" ht="11.25" customHeight="1" x14ac:dyDescent="0.2">
      <c r="C79" s="8"/>
      <c r="D79" s="10" t="s">
        <v>805</v>
      </c>
      <c r="E79" s="10"/>
      <c r="F79" s="10"/>
      <c r="G79" s="10"/>
    </row>
    <row r="80" spans="3:10" ht="11.25" customHeight="1" x14ac:dyDescent="0.2">
      <c r="C80" s="8"/>
      <c r="D80" s="10" t="s">
        <v>37</v>
      </c>
      <c r="E80" s="10"/>
      <c r="F80" s="10"/>
    </row>
    <row r="81" spans="2:10" ht="11.25" customHeight="1" x14ac:dyDescent="0.2">
      <c r="C81" s="8"/>
      <c r="D81" s="10" t="s">
        <v>809</v>
      </c>
      <c r="E81" s="10"/>
      <c r="F81" s="10"/>
      <c r="G81" s="10"/>
      <c r="H81" s="10"/>
    </row>
    <row r="82" spans="2:10" ht="11.25" customHeight="1" x14ac:dyDescent="0.2">
      <c r="C82" s="8"/>
      <c r="D82" s="10" t="s">
        <v>38</v>
      </c>
      <c r="E82" s="10"/>
      <c r="F82" s="10"/>
      <c r="G82" s="10"/>
    </row>
    <row r="83" spans="2:10" ht="11.25" customHeight="1" x14ac:dyDescent="0.2">
      <c r="C83" s="8"/>
      <c r="D83" s="10" t="s">
        <v>810</v>
      </c>
      <c r="E83" s="10"/>
      <c r="F83" s="10"/>
      <c r="G83" s="10"/>
      <c r="H83" s="10"/>
    </row>
    <row r="84" spans="2:10" ht="11.25" customHeight="1" x14ac:dyDescent="0.2">
      <c r="C84" s="8"/>
      <c r="D84" s="10" t="s">
        <v>39</v>
      </c>
      <c r="E84" s="10"/>
      <c r="F84" s="10"/>
      <c r="G84" s="10"/>
    </row>
    <row r="85" spans="2:10" ht="11.25" customHeight="1" x14ac:dyDescent="0.2">
      <c r="C85" s="8"/>
      <c r="E85" s="4"/>
    </row>
    <row r="86" spans="2:10" ht="11.25" customHeight="1" x14ac:dyDescent="0.2">
      <c r="B86" s="5" t="s">
        <v>701</v>
      </c>
      <c r="C86" s="5"/>
      <c r="D86" s="5"/>
    </row>
    <row r="87" spans="2:10" ht="11.25" customHeight="1" x14ac:dyDescent="0.2">
      <c r="B87" s="8"/>
    </row>
    <row r="88" spans="2:10" ht="11.25" customHeight="1" x14ac:dyDescent="0.2">
      <c r="C88" s="7" t="s">
        <v>702</v>
      </c>
    </row>
    <row r="89" spans="2:10" ht="11.25" customHeight="1" x14ac:dyDescent="0.2">
      <c r="C89" s="8"/>
    </row>
    <row r="90" spans="2:10" ht="11.25" customHeight="1" x14ac:dyDescent="0.2">
      <c r="C90" s="8"/>
      <c r="D90" s="10" t="s">
        <v>40</v>
      </c>
      <c r="E90" s="10"/>
      <c r="F90" s="10"/>
      <c r="G90" s="10"/>
    </row>
    <row r="91" spans="2:10" ht="11.25" customHeight="1" x14ac:dyDescent="0.2">
      <c r="C91" s="8"/>
      <c r="D91" s="10" t="s">
        <v>41</v>
      </c>
      <c r="E91" s="10"/>
      <c r="F91" s="10"/>
      <c r="G91" s="10"/>
      <c r="H91" s="10"/>
    </row>
    <row r="92" spans="2:10" ht="11.25" customHeight="1" x14ac:dyDescent="0.2">
      <c r="C92" s="8"/>
      <c r="D92" s="10" t="s">
        <v>811</v>
      </c>
      <c r="E92" s="10"/>
      <c r="F92" s="10"/>
      <c r="G92" s="10"/>
    </row>
    <row r="93" spans="2:10" ht="11.25" customHeight="1" x14ac:dyDescent="0.2">
      <c r="C93" s="8"/>
      <c r="D93" s="10" t="s">
        <v>42</v>
      </c>
      <c r="E93" s="10"/>
      <c r="F93" s="10"/>
      <c r="G93" s="10"/>
      <c r="H93" s="10"/>
      <c r="I93" s="10"/>
      <c r="J93" s="10"/>
    </row>
    <row r="94" spans="2:10" ht="11.25" customHeight="1" x14ac:dyDescent="0.2">
      <c r="C94" s="8"/>
      <c r="E94" s="4"/>
    </row>
    <row r="95" spans="2:10" ht="11.25" customHeight="1" x14ac:dyDescent="0.2">
      <c r="C95" s="7" t="s">
        <v>703</v>
      </c>
    </row>
    <row r="96" spans="2:10" ht="11.25" customHeight="1" x14ac:dyDescent="0.2">
      <c r="C96" s="8"/>
    </row>
    <row r="97" spans="3:9" ht="11.25" customHeight="1" x14ac:dyDescent="0.2">
      <c r="C97" s="8"/>
      <c r="D97" s="10" t="s">
        <v>43</v>
      </c>
      <c r="E97" s="10"/>
      <c r="F97" s="10"/>
      <c r="G97" s="10"/>
    </row>
    <row r="98" spans="3:9" ht="11.25" customHeight="1" x14ac:dyDescent="0.2">
      <c r="C98" s="8"/>
      <c r="D98" s="10" t="s">
        <v>44</v>
      </c>
      <c r="E98" s="10"/>
      <c r="F98" s="10"/>
      <c r="G98" s="10"/>
    </row>
    <row r="99" spans="3:9" ht="11.25" customHeight="1" x14ac:dyDescent="0.2">
      <c r="C99" s="8"/>
      <c r="D99" s="10" t="s">
        <v>813</v>
      </c>
      <c r="E99" s="10"/>
      <c r="F99" s="10"/>
      <c r="G99" s="10"/>
      <c r="H99" s="10"/>
    </row>
    <row r="100" spans="3:9" ht="11.25" customHeight="1" x14ac:dyDescent="0.2">
      <c r="C100" s="8"/>
      <c r="D100" s="10" t="s">
        <v>814</v>
      </c>
      <c r="E100" s="10"/>
      <c r="F100" s="10"/>
      <c r="G100" s="10"/>
      <c r="H100" s="10"/>
    </row>
    <row r="101" spans="3:9" ht="11.25" customHeight="1" x14ac:dyDescent="0.2">
      <c r="C101" s="8"/>
      <c r="D101" s="10" t="s">
        <v>815</v>
      </c>
      <c r="E101" s="10"/>
      <c r="F101" s="10"/>
      <c r="G101" s="10"/>
      <c r="H101" s="10"/>
    </row>
    <row r="102" spans="3:9" ht="11.25" customHeight="1" x14ac:dyDescent="0.2">
      <c r="C102" s="8"/>
      <c r="D102" s="10" t="s">
        <v>829</v>
      </c>
      <c r="E102" s="10"/>
      <c r="F102" s="10"/>
      <c r="G102" s="10"/>
      <c r="H102" s="10"/>
    </row>
    <row r="103" spans="3:9" ht="11.25" customHeight="1" x14ac:dyDescent="0.2">
      <c r="C103" s="8"/>
      <c r="D103" s="10" t="s">
        <v>830</v>
      </c>
      <c r="E103" s="10"/>
      <c r="F103" s="10"/>
      <c r="G103" s="10"/>
      <c r="H103" s="10"/>
      <c r="I103" s="10"/>
    </row>
    <row r="104" spans="3:9" ht="11.25" customHeight="1" x14ac:dyDescent="0.2">
      <c r="C104" s="8"/>
      <c r="D104" s="10" t="s">
        <v>831</v>
      </c>
      <c r="E104" s="10"/>
      <c r="F104" s="10"/>
      <c r="G104" s="10"/>
      <c r="H104" s="10"/>
      <c r="I104" s="10"/>
    </row>
    <row r="105" spans="3:9" ht="11.25" customHeight="1" x14ac:dyDescent="0.2">
      <c r="C105" s="8"/>
      <c r="E105" s="6"/>
    </row>
    <row r="106" spans="3:9" ht="11.25" customHeight="1" x14ac:dyDescent="0.2">
      <c r="C106" s="7" t="s">
        <v>704</v>
      </c>
    </row>
    <row r="107" spans="3:9" ht="11.25" customHeight="1" x14ac:dyDescent="0.2">
      <c r="C107" s="8"/>
    </row>
    <row r="108" spans="3:9" ht="11.25" customHeight="1" x14ac:dyDescent="0.2">
      <c r="C108" s="8"/>
      <c r="D108" s="10" t="s">
        <v>45</v>
      </c>
      <c r="E108" s="10"/>
      <c r="F108" s="10"/>
      <c r="G108" s="10"/>
    </row>
    <row r="109" spans="3:9" ht="11.25" customHeight="1" x14ac:dyDescent="0.2">
      <c r="C109" s="8"/>
      <c r="D109" s="10" t="s">
        <v>832</v>
      </c>
      <c r="E109" s="10"/>
      <c r="F109" s="10"/>
      <c r="G109" s="10"/>
      <c r="H109" s="10"/>
    </row>
    <row r="110" spans="3:9" ht="11.25" customHeight="1" x14ac:dyDescent="0.2">
      <c r="C110" s="8"/>
    </row>
    <row r="111" spans="3:9" ht="11.25" customHeight="1" x14ac:dyDescent="0.2">
      <c r="C111" s="8"/>
      <c r="E111" s="4"/>
    </row>
    <row r="112" spans="3:9" ht="11.25" customHeight="1" x14ac:dyDescent="0.2">
      <c r="C112" s="7" t="s">
        <v>705</v>
      </c>
    </row>
    <row r="113" spans="1:9" ht="11.25" customHeight="1" x14ac:dyDescent="0.2">
      <c r="C113" s="8"/>
      <c r="E113" s="4"/>
    </row>
    <row r="114" spans="1:9" ht="11.25" customHeight="1" x14ac:dyDescent="0.2">
      <c r="C114" s="8"/>
      <c r="D114" s="10" t="s">
        <v>46</v>
      </c>
      <c r="E114" s="10"/>
      <c r="F114" s="10"/>
      <c r="G114" s="10"/>
      <c r="H114" s="10"/>
    </row>
    <row r="115" spans="1:9" ht="11.25" customHeight="1" x14ac:dyDescent="0.2">
      <c r="C115" s="8"/>
      <c r="E115" s="4"/>
    </row>
    <row r="116" spans="1:9" ht="11.25" customHeight="1" x14ac:dyDescent="0.2">
      <c r="A116" s="5" t="s">
        <v>47</v>
      </c>
    </row>
    <row r="117" spans="1:9" ht="11.25" customHeight="1" x14ac:dyDescent="0.2">
      <c r="A117" s="5"/>
    </row>
    <row r="118" spans="1:9" ht="11.25" customHeight="1" x14ac:dyDescent="0.2">
      <c r="B118" s="5" t="s">
        <v>48</v>
      </c>
    </row>
    <row r="119" spans="1:9" ht="11.25" customHeight="1" x14ac:dyDescent="0.2">
      <c r="C119" s="7"/>
    </row>
    <row r="120" spans="1:9" ht="11.25" customHeight="1" x14ac:dyDescent="0.2">
      <c r="C120" s="10" t="s">
        <v>49</v>
      </c>
      <c r="D120" s="10"/>
      <c r="E120" s="10"/>
    </row>
    <row r="121" spans="1:9" ht="11.25" customHeight="1" x14ac:dyDescent="0.2">
      <c r="C121" s="10" t="s">
        <v>664</v>
      </c>
      <c r="D121" s="10"/>
      <c r="E121" s="10"/>
      <c r="F121" s="10"/>
      <c r="G121" s="10"/>
      <c r="H121" s="10"/>
      <c r="I121" s="10"/>
    </row>
    <row r="122" spans="1:9" ht="11.25" customHeight="1" x14ac:dyDescent="0.2">
      <c r="C122" s="10" t="s">
        <v>50</v>
      </c>
      <c r="D122" s="10"/>
      <c r="E122" s="10"/>
      <c r="F122" s="10"/>
      <c r="G122" s="10"/>
      <c r="H122" s="10"/>
      <c r="I122" s="10"/>
    </row>
    <row r="123" spans="1:9" ht="11.25" customHeight="1" x14ac:dyDescent="0.2">
      <c r="C123" s="10" t="s">
        <v>51</v>
      </c>
      <c r="D123" s="10"/>
      <c r="E123" s="10"/>
      <c r="F123" s="10"/>
    </row>
    <row r="124" spans="1:9" ht="11.25" customHeight="1" x14ac:dyDescent="0.2">
      <c r="C124" s="10" t="s">
        <v>837</v>
      </c>
      <c r="D124" s="10"/>
      <c r="E124" s="10"/>
      <c r="F124" s="10"/>
      <c r="G124" s="10"/>
      <c r="H124" s="10"/>
      <c r="I124" s="10"/>
    </row>
    <row r="125" spans="1:9" ht="11.25" customHeight="1" x14ac:dyDescent="0.2">
      <c r="C125" s="13" t="s">
        <v>52</v>
      </c>
      <c r="D125" s="10"/>
      <c r="E125" s="10"/>
      <c r="F125" s="10"/>
      <c r="G125" s="10"/>
      <c r="H125" s="10"/>
    </row>
    <row r="126" spans="1:9" ht="11.25" customHeight="1" x14ac:dyDescent="0.2">
      <c r="C126" s="13" t="s">
        <v>53</v>
      </c>
      <c r="D126" s="10"/>
      <c r="E126" s="10"/>
      <c r="F126" s="10"/>
      <c r="G126" s="10"/>
      <c r="H126" s="10"/>
      <c r="I126" s="10"/>
    </row>
    <row r="127" spans="1:9" ht="11.25" customHeight="1" x14ac:dyDescent="0.2">
      <c r="D127" s="4"/>
    </row>
    <row r="128" spans="1:9" ht="11.25" customHeight="1" x14ac:dyDescent="0.2">
      <c r="B128" s="5" t="s">
        <v>54</v>
      </c>
      <c r="D128" s="4"/>
    </row>
    <row r="130" spans="1:7" ht="11.25" customHeight="1" x14ac:dyDescent="0.2">
      <c r="C130" s="13" t="s">
        <v>55</v>
      </c>
      <c r="D130" s="10"/>
      <c r="E130" s="10"/>
      <c r="F130" s="10"/>
    </row>
    <row r="131" spans="1:7" ht="11.25" customHeight="1" x14ac:dyDescent="0.2">
      <c r="C131" s="13" t="s">
        <v>838</v>
      </c>
      <c r="D131" s="10"/>
      <c r="E131" s="10"/>
      <c r="F131" s="10"/>
      <c r="G131" s="10"/>
    </row>
    <row r="132" spans="1:7" ht="11.25" customHeight="1" x14ac:dyDescent="0.2">
      <c r="D132" s="4"/>
    </row>
    <row r="133" spans="1:7" ht="11.25" customHeight="1" x14ac:dyDescent="0.2">
      <c r="A133" s="10" t="s">
        <v>56</v>
      </c>
      <c r="B133" s="10"/>
      <c r="C133" s="10"/>
      <c r="D133" s="10"/>
      <c r="E133" s="10"/>
      <c r="F133" s="10"/>
    </row>
  </sheetData>
  <mergeCells count="1">
    <mergeCell ref="A4:G4"/>
  </mergeCells>
  <hyperlinks>
    <hyperlink ref="C10:F10" location="'Demanda mundial '!A1" display="Demanda mundial de petróleo"/>
    <hyperlink ref="C11:F11" location="'Producción mundial '!A1" display="Producción mundial de petróleo"/>
    <hyperlink ref="C12:F12" location="'Reservas mundiales'!A1" display="Reservas mundiales de petróleo"/>
    <hyperlink ref="C13:F13" location="'Capac mundial refino'!A1" display="Capacidad mundial de refino"/>
    <hyperlink ref="C14:I14" location="'Existencias Crudos y Prod.Petro'!A1" display="Existencias de crudos y productos petrolíferos en países de la OCDE"/>
    <hyperlink ref="C18:F18" location="'Demanda mundial GN'!A1" display="Demanda mundial de gas natural"/>
    <hyperlink ref="C19:F19" location="'Producción mundial GN'!A1" display="Producción mundial de gas natural"/>
    <hyperlink ref="C20:F20" location="'Reservas mundiales GN'!A1" display="Reservas mundiales de gas natural"/>
    <hyperlink ref="C24:H24" location="'Crudos y Tipos Cambio'!A1" display="Cotizaciones de los crudos de referencia y tipo de cambio"/>
    <hyperlink ref="C25:G25" location="'Evo. Precios Spot Crudos'!A1" display="Evolución de los precios spot de crudos"/>
    <hyperlink ref="C26:H26" location="'Cotizaciones Internacionales'!A1" display="Cotizaciones internacionales FOB de productos petrolíferos "/>
    <hyperlink ref="C27:F27" location="'Margenes de refino'!A1" display="Indicadores de Márgenes de Refino"/>
    <hyperlink ref="C10" location="'Demanda mundial '!A1" display="Demanda mundial de petróleo"/>
    <hyperlink ref="C33:D33" location="Indicadores!A1" display="Indicadores"/>
    <hyperlink ref="C34:I34" location="'Consumo energía primaria'!A1" display="Consumo anual de energía primaria en España y grado de autoabastecimiento"/>
    <hyperlink ref="C35:G35" location="'Consumo energía final'!A1" display="Consumo anual de energía final en España"/>
    <hyperlink ref="D41:G41" location="'Consumo Anual Prod. Pet.'!A1" display="Consumo anual de productos petrolíferos"/>
    <hyperlink ref="D42:H42" location="'Evo. mensual Consumo Prod. Pet.'!A1" display="Consumo mensual de productos petrolíferos 2012"/>
    <hyperlink ref="D43:G43" location="'Consumo GLP'!A1" display="Consumo de gases licuados del petróleo"/>
    <hyperlink ref="D44:F44" location="'Consumo GNAS'!A1" display="Consumo de gasolinas"/>
    <hyperlink ref="D45:G45" location="'BIOS GNAS y GOS'!A1" display="Biocarburantes en gasolinas y gasóleos"/>
    <hyperlink ref="D46:F46" location="'Consumo GOS'!A1" display="Consumo de gasóleos"/>
    <hyperlink ref="D47:I47" location="'Consumo GNAS y GOS por CCAA'!A1" display="Consumo de gasolinas y gasóleos por Comunidades Autónomas 2012"/>
    <hyperlink ref="D48:G48" location="'Consumo Combustibles Auto'!A1" display="Consumo de combustibles de automoción"/>
    <hyperlink ref="D49:H49" location="'Evo. anual Parque de Vehículos'!A1" display="Evolución anual del parque de vehículos en España"/>
    <hyperlink ref="D51:F51" location="'Consumo QUEROS'!A1" display="Consumo de querosenos"/>
    <hyperlink ref="D52:F52" location="'Consumo FOS'!A1" display="Consumo de fuelóleos"/>
    <hyperlink ref="D53:F53" location="'Consumo OTROS'!A1" display="Consumo de otros productos"/>
    <hyperlink ref="D54:H54" location="'Consumo de Pro. Petr. Sectores'!A1" display="Consumo de productos petrolíferos por sectores "/>
    <hyperlink ref="D58:I58" location="'Importaciones anuales de Crudos'!A1" display="Importaciones anuales de crudos por países y zonas económicas"/>
    <hyperlink ref="D59:J59" location="'Importaciones mensuales Crudos'!A1" display="Importaciones mensuales de crudos por países y zonas económicas 2012"/>
    <hyperlink ref="D60:H60" location="'Evo. Coste CIF'!A1" display="Evolución del coste CIF de los crudos importados "/>
    <hyperlink ref="D61:G61" location="'Calidad de crudos'!A1" display="Calidad de crudos importados 2013"/>
    <hyperlink ref="D62:G62" location="'Com. Ext. Prod. Pet.'!A1" display="Comercio exterior de productos petrolíferos"/>
    <hyperlink ref="D63:I63" location="'Evo. mensual Com. Ext. Prod.Pet'!A1" display="Evolución mensual del comercio exterior de productos petrolíferos 2012"/>
    <hyperlink ref="D64:J64" location="'Importaciones por grupo y país '!A1" display="Importaciones por grupos de productos petrolíferos y países de procedencia 2012"/>
    <hyperlink ref="D65:J65" location="'Exportaciones por grupo y país'!A1" display="Exportaciones por grupos de productos petrolíferos y países de destino 2012"/>
    <hyperlink ref="D69:F69" location="'Producción Crudo'!A1" display="Producción interior de crudo"/>
    <hyperlink ref="D70:G70" location="'Crudo y Mat. Prima Procesados'!A1" display="Crudo y materia prima procesados "/>
    <hyperlink ref="D71:I71" location="'Balance Prod. Pet.'!A1" display="Balance de producción y consumo de productos petrolíferos "/>
    <hyperlink ref="D77:H77" location="'PVP bombona butano'!A1" display="PVP máximo de la bombona de butano (12,5 kg) "/>
    <hyperlink ref="D78:I78" location="'PVP GNAS y GOS auto'!A1" display="PVP de la gasolina 95 I.O. y del gasóleo de automoción en España"/>
    <hyperlink ref="D79:G79" location="'PVP Medio GNA 95 IO 2012'!A1" display="PVP medio de la gasolina 95 I.O. 2012"/>
    <hyperlink ref="D80:F80" location="'PVP GNA 95 IO'!A1" display="PVP de la gasolina 95 I.O."/>
    <hyperlink ref="D81:H81" location="'PVP Medio GO auto 2012'!A1" display="PVP medio del gasóleo de automoción 2012"/>
    <hyperlink ref="D82:G82" location="'PVP GO auto'!A1" display="PVP del gasóleo de automoción"/>
    <hyperlink ref="D84:G84" location="'PVP GO C'!A1" display="PVP del gasóleo de calefacción "/>
    <hyperlink ref="D83:H83" location="'PVP Medio GO C 2012'!A1" display="PVP medio del gasóleo de calefacción 2012"/>
    <hyperlink ref="A133:F133" location="'Unidades y factores conversión'!A1" display="Unidades y factores de conversión utilizados "/>
    <hyperlink ref="D90:G90" location="'Consumo GN'!A1" display="Consumo anual de gas natural"/>
    <hyperlink ref="D91:H91" location="'Consumo GN por grupos presion '!A1" display="Consumo anual de gas natural por grupos de presión"/>
    <hyperlink ref="D92:G92" location="'Consumo mensual GN'!A1" display="Consumo mensual de gas natural 2012"/>
    <hyperlink ref="D93:J93" location="'Consumo GN por CC.AA.'!A1" display="Consumo de gas natural por Comunidad Autónoma y grupos de presión"/>
    <hyperlink ref="D97:G97" location="'Importaciones GN'!A1" display="Importaciones de gas natural por países"/>
    <hyperlink ref="D98:G98" location="'Exportaciones GN'!A1" display="Exportaciones de gas natural por países"/>
    <hyperlink ref="D99:H99" location="'Importaciones mensuales GN'!A1" display="Importaciones mensuales de gas natural por países 2012"/>
    <hyperlink ref="D100:H100" location="'Exportaciones mensuales GN'!A1" display="Exportaciones mensuales de gas natural por países 2012"/>
    <hyperlink ref="D108:G108" location="'Producción GN'!A1" display="Producción interior de gas natural"/>
    <hyperlink ref="D109:H109" location="'Balance GN'!A1" display="Balance de producción y consumo de gas natural 2012"/>
    <hyperlink ref="D114:H114" location="'PVP max TUR GN'!A1" display="PVP máximo de tarifas último recurso de gas natural"/>
    <hyperlink ref="C130:F130" location="'Existencias anuales GN'!A1" display="Existencias anuales de gas natural"/>
    <hyperlink ref="C131:G131" location="'Existencias mensuales GN'!A1" display="Existencias mensuales de gas natural 2012"/>
    <hyperlink ref="C126:I126" location="'Stocks en días de importaciones'!A1" display="Nivel de stocks en España calculado en días de importaciones netas"/>
    <hyperlink ref="C120:E120" location="'Stocks totales OCDE'!A1" display="Stocks totales OCDE"/>
    <hyperlink ref="C121:I121" location="'EMS de Prod. Pet. España'!A1" display="Existencias mínimas de seguridad de productos petrolíferos en España "/>
    <hyperlink ref="C122:I122" location="'Stocks crudo y mat. prim España'!A1" display="Stocks de crudo, materias primas y productos petrolíferos en España"/>
    <hyperlink ref="C123:F123" location="'Reservas Estratégicas España '!A1" display="Reservas estratégicas en España"/>
    <hyperlink ref="C124:I124" location="'Tipos Almacenamientos Reservas'!A1" display="Tipos de almacenamiento de reservas estratégicas en España 2012"/>
    <hyperlink ref="C125:H125" location="'Localización Reservas '!A1" display="Evolución localización de reservas estratégicas en España"/>
    <hyperlink ref="D50:H50" location="'Puntos de venta EESS'!A1" display="Evolución de los puntos de venta en España"/>
    <hyperlink ref="D73:G73" location="'Capacidad total Refinerías'!A1" display="Capacidad total de las refinerías"/>
    <hyperlink ref="D72:G72" location="'Capacidad Refinerías españolas'!A1" display="Capacidad de las refinerías españolas"/>
    <hyperlink ref="D101:H101" location="'Importaciones GN punto entrada'!A1" display="Importaciones de gas natural por punto de entrada "/>
    <hyperlink ref="D102:H102" location="'Exportaciones GN punto salida'!A1" display="Exportacioness de gas natural por punto de salida"/>
    <hyperlink ref="D103:I103" location="'Imp.mensuales GN punto entrada'!A1" display="Importaciones mensuales de gas natural por punto entrada 2013"/>
    <hyperlink ref="D104:I104" location="'Exp. mensules GN punto salida'!A1" display="Exportaciones mensuales de gas natural por punto de salida 2013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opLeftCell="A49"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5703125" style="59" customWidth="1"/>
    <col min="8" max="16384" width="11.42578125" style="7"/>
  </cols>
  <sheetData>
    <row r="1" spans="1:9" ht="13.5" customHeight="1" x14ac:dyDescent="0.2">
      <c r="A1" s="1031" t="s">
        <v>2</v>
      </c>
      <c r="B1" s="1031"/>
      <c r="C1" s="1031"/>
      <c r="D1" s="1031"/>
      <c r="E1" s="1031"/>
      <c r="F1" s="17"/>
      <c r="G1" s="54"/>
      <c r="H1" s="19"/>
      <c r="I1" s="19"/>
    </row>
    <row r="2" spans="1:9" ht="13.5" customHeight="1" x14ac:dyDescent="0.2">
      <c r="A2" s="1031"/>
      <c r="B2" s="1031"/>
      <c r="C2" s="1031"/>
      <c r="D2" s="1031"/>
      <c r="E2" s="1031"/>
      <c r="F2" s="17"/>
      <c r="G2" s="54"/>
      <c r="H2" s="21" t="s">
        <v>57</v>
      </c>
      <c r="I2" s="19"/>
    </row>
    <row r="3" spans="1:9" ht="13.5" customHeight="1" x14ac:dyDescent="0.2">
      <c r="A3" s="165"/>
      <c r="B3" s="1032">
        <v>2009</v>
      </c>
      <c r="C3" s="1032">
        <v>2010</v>
      </c>
      <c r="D3" s="1032">
        <v>2011</v>
      </c>
      <c r="E3" s="1032">
        <v>2012</v>
      </c>
      <c r="F3" s="1032">
        <v>2013</v>
      </c>
      <c r="G3" s="1027" t="s">
        <v>58</v>
      </c>
      <c r="H3" s="1029" t="s">
        <v>706</v>
      </c>
      <c r="I3" s="23"/>
    </row>
    <row r="4" spans="1:9" ht="13.5" customHeight="1" x14ac:dyDescent="0.2">
      <c r="A4" s="166"/>
      <c r="B4" s="1033"/>
      <c r="C4" s="1033"/>
      <c r="D4" s="1033"/>
      <c r="E4" s="1033"/>
      <c r="F4" s="1033"/>
      <c r="G4" s="1028"/>
      <c r="H4" s="1030"/>
      <c r="I4" s="23"/>
    </row>
    <row r="5" spans="1:9" ht="13.5" customHeight="1" x14ac:dyDescent="0.2">
      <c r="A5" s="29" t="s">
        <v>59</v>
      </c>
      <c r="B5" s="30">
        <v>19065</v>
      </c>
      <c r="C5" s="31">
        <v>19476</v>
      </c>
      <c r="D5" s="31">
        <v>19248</v>
      </c>
      <c r="E5" s="31">
        <v>18843</v>
      </c>
      <c r="F5" s="91">
        <v>19243</v>
      </c>
      <c r="G5" s="28">
        <v>21.047393002067221</v>
      </c>
      <c r="H5" s="93">
        <v>2.1228042243804066</v>
      </c>
      <c r="I5" s="23"/>
    </row>
    <row r="6" spans="1:9" ht="13.5" customHeight="1" x14ac:dyDescent="0.2">
      <c r="A6" s="29" t="s">
        <v>60</v>
      </c>
      <c r="B6" s="30">
        <v>2163</v>
      </c>
      <c r="C6" s="31">
        <v>2265</v>
      </c>
      <c r="D6" s="31">
        <v>2266</v>
      </c>
      <c r="E6" s="31">
        <v>2277</v>
      </c>
      <c r="F6" s="91">
        <v>2303</v>
      </c>
      <c r="G6" s="28">
        <v>2.5189495444452952</v>
      </c>
      <c r="H6" s="93">
        <v>1.1418533157663593</v>
      </c>
      <c r="I6" s="23"/>
    </row>
    <row r="7" spans="1:9" ht="13.5" customHeight="1" x14ac:dyDescent="0.2">
      <c r="A7" s="29" t="s">
        <v>61</v>
      </c>
      <c r="B7" s="30">
        <v>2071</v>
      </c>
      <c r="C7" s="31">
        <v>2080</v>
      </c>
      <c r="D7" s="31">
        <v>2113</v>
      </c>
      <c r="E7" s="31">
        <v>2144</v>
      </c>
      <c r="F7" s="91">
        <v>2105</v>
      </c>
      <c r="G7" s="28">
        <v>2.3023833222133505</v>
      </c>
      <c r="H7" s="93">
        <v>-1.8190298507462688</v>
      </c>
      <c r="I7" s="23"/>
    </row>
    <row r="8" spans="1:9" ht="13.5" customHeight="1" x14ac:dyDescent="0.2">
      <c r="A8" s="99" t="s">
        <v>62</v>
      </c>
      <c r="B8" s="100">
        <v>23299</v>
      </c>
      <c r="C8" s="100">
        <v>23821</v>
      </c>
      <c r="D8" s="100">
        <v>23627</v>
      </c>
      <c r="E8" s="100">
        <v>23264</v>
      </c>
      <c r="F8" s="100">
        <v>23651</v>
      </c>
      <c r="G8" s="101">
        <v>25.868725868725868</v>
      </c>
      <c r="H8" s="102">
        <v>1.6635144429160937</v>
      </c>
      <c r="I8" s="23"/>
    </row>
    <row r="9" spans="1:9" ht="13.5" customHeight="1" x14ac:dyDescent="0.2">
      <c r="A9" s="25" t="s">
        <v>63</v>
      </c>
      <c r="B9" s="26">
        <v>655</v>
      </c>
      <c r="C9" s="27">
        <v>704</v>
      </c>
      <c r="D9" s="27">
        <v>721</v>
      </c>
      <c r="E9" s="27">
        <v>734</v>
      </c>
      <c r="F9" s="90">
        <v>761</v>
      </c>
      <c r="G9" s="35">
        <v>0.83235805615409009</v>
      </c>
      <c r="H9" s="95">
        <v>3.6784741144414173</v>
      </c>
      <c r="I9" s="23"/>
    </row>
    <row r="10" spans="1:9" ht="13.5" customHeight="1" x14ac:dyDescent="0.2">
      <c r="A10" s="29" t="s">
        <v>64</v>
      </c>
      <c r="B10" s="30">
        <v>2544</v>
      </c>
      <c r="C10" s="31">
        <v>2774</v>
      </c>
      <c r="D10" s="31">
        <v>2869</v>
      </c>
      <c r="E10" s="31">
        <v>2971</v>
      </c>
      <c r="F10" s="91">
        <v>3081</v>
      </c>
      <c r="G10" s="28">
        <v>3.3699016701849565</v>
      </c>
      <c r="H10" s="93">
        <v>3.7024570851565128</v>
      </c>
      <c r="I10" s="23"/>
    </row>
    <row r="11" spans="1:9" ht="13.5" customHeight="1" x14ac:dyDescent="0.2">
      <c r="A11" s="29" t="s">
        <v>65</v>
      </c>
      <c r="B11" s="30">
        <v>255</v>
      </c>
      <c r="C11" s="31">
        <v>270</v>
      </c>
      <c r="D11" s="31">
        <v>295</v>
      </c>
      <c r="E11" s="31">
        <v>305</v>
      </c>
      <c r="F11" s="91">
        <v>314</v>
      </c>
      <c r="G11" s="28">
        <v>0.34344340293348791</v>
      </c>
      <c r="H11" s="93">
        <v>2.9508196721311477</v>
      </c>
      <c r="I11" s="23"/>
    </row>
    <row r="12" spans="1:9" ht="13.5" customHeight="1" x14ac:dyDescent="0.2">
      <c r="A12" s="29" t="s">
        <v>66</v>
      </c>
      <c r="B12" s="30">
        <v>368</v>
      </c>
      <c r="C12" s="31">
        <v>323</v>
      </c>
      <c r="D12" s="31">
        <v>334</v>
      </c>
      <c r="E12" s="31">
        <v>356</v>
      </c>
      <c r="F12" s="91">
        <v>359</v>
      </c>
      <c r="G12" s="28">
        <v>0.39266299889529355</v>
      </c>
      <c r="H12" s="93">
        <v>0.84269662921348309</v>
      </c>
      <c r="I12" s="23"/>
    </row>
    <row r="13" spans="1:9" ht="13.5" customHeight="1" x14ac:dyDescent="0.2">
      <c r="A13" s="29" t="s">
        <v>67</v>
      </c>
      <c r="B13" s="30">
        <v>249</v>
      </c>
      <c r="C13" s="31">
        <v>249</v>
      </c>
      <c r="D13" s="31">
        <v>240</v>
      </c>
      <c r="E13" s="31">
        <v>252</v>
      </c>
      <c r="F13" s="91">
        <v>260</v>
      </c>
      <c r="G13" s="28">
        <v>0.28437988777932122</v>
      </c>
      <c r="H13" s="93">
        <v>3.1746031746031744</v>
      </c>
      <c r="I13" s="23"/>
    </row>
    <row r="14" spans="1:9" ht="13.5" customHeight="1" x14ac:dyDescent="0.2">
      <c r="A14" s="29" t="s">
        <v>68</v>
      </c>
      <c r="B14" s="30">
        <v>196</v>
      </c>
      <c r="C14" s="31">
        <v>202</v>
      </c>
      <c r="D14" s="31">
        <v>213</v>
      </c>
      <c r="E14" s="31">
        <v>226</v>
      </c>
      <c r="F14" s="91">
        <v>242</v>
      </c>
      <c r="G14" s="28">
        <v>0.26469204939459895</v>
      </c>
      <c r="H14" s="93">
        <v>7.0796460176991154</v>
      </c>
      <c r="I14" s="23"/>
    </row>
    <row r="15" spans="1:9" ht="13.5" customHeight="1" x14ac:dyDescent="0.2">
      <c r="A15" s="29" t="s">
        <v>69</v>
      </c>
      <c r="B15" s="30">
        <v>41</v>
      </c>
      <c r="C15" s="31">
        <v>42</v>
      </c>
      <c r="D15" s="31">
        <v>41</v>
      </c>
      <c r="E15" s="31">
        <v>41</v>
      </c>
      <c r="F15" s="91">
        <v>42</v>
      </c>
      <c r="G15" s="28" t="s">
        <v>70</v>
      </c>
      <c r="H15" s="93">
        <v>2.4390243902439024</v>
      </c>
      <c r="I15" s="23"/>
    </row>
    <row r="16" spans="1:9" ht="13.5" customHeight="1" x14ac:dyDescent="0.2">
      <c r="A16" s="29" t="s">
        <v>71</v>
      </c>
      <c r="B16" s="30">
        <v>702</v>
      </c>
      <c r="C16" s="31">
        <v>772</v>
      </c>
      <c r="D16" s="31">
        <v>702</v>
      </c>
      <c r="E16" s="31">
        <v>735</v>
      </c>
      <c r="F16" s="91">
        <v>741</v>
      </c>
      <c r="G16" s="28">
        <v>0.81048268017106551</v>
      </c>
      <c r="H16" s="93">
        <v>0.81632653061224492</v>
      </c>
      <c r="I16" s="23"/>
    </row>
    <row r="17" spans="1:9" ht="13.5" customHeight="1" x14ac:dyDescent="0.2">
      <c r="A17" s="29" t="s">
        <v>72</v>
      </c>
      <c r="B17" s="30">
        <v>1083</v>
      </c>
      <c r="C17" s="30">
        <v>1072</v>
      </c>
      <c r="D17" s="30">
        <v>1092</v>
      </c>
      <c r="E17" s="30">
        <v>1120</v>
      </c>
      <c r="F17" s="92">
        <v>1146</v>
      </c>
      <c r="G17" s="28">
        <v>1.2534590438273157</v>
      </c>
      <c r="H17" s="93">
        <v>2.3214285714285716</v>
      </c>
      <c r="I17" s="23"/>
    </row>
    <row r="18" spans="1:9" ht="13.5" customHeight="1" x14ac:dyDescent="0.2">
      <c r="A18" s="99" t="s">
        <v>73</v>
      </c>
      <c r="B18" s="100">
        <v>6093</v>
      </c>
      <c r="C18" s="100">
        <v>6408</v>
      </c>
      <c r="D18" s="100">
        <v>6507</v>
      </c>
      <c r="E18" s="100">
        <v>6740</v>
      </c>
      <c r="F18" s="100">
        <v>6946</v>
      </c>
      <c r="G18" s="101">
        <v>7.5973180789044816</v>
      </c>
      <c r="H18" s="102">
        <v>3.056379821958457</v>
      </c>
      <c r="I18" s="23"/>
    </row>
    <row r="19" spans="1:9" ht="13.5" customHeight="1" x14ac:dyDescent="0.2">
      <c r="A19" s="25" t="s">
        <v>74</v>
      </c>
      <c r="B19" s="27">
        <v>2453</v>
      </c>
      <c r="C19" s="27">
        <v>2470</v>
      </c>
      <c r="D19" s="27">
        <v>2397</v>
      </c>
      <c r="E19" s="27">
        <v>2388</v>
      </c>
      <c r="F19" s="90">
        <v>2405</v>
      </c>
      <c r="G19" s="35">
        <v>2.6305139619587212</v>
      </c>
      <c r="H19" s="95">
        <v>0.71189279731993294</v>
      </c>
      <c r="I19" s="23"/>
    </row>
    <row r="20" spans="1:9" ht="13.5" customHeight="1" x14ac:dyDescent="0.2">
      <c r="A20" s="29" t="s">
        <v>75</v>
      </c>
      <c r="B20" s="31">
        <v>271</v>
      </c>
      <c r="C20" s="31">
        <v>279</v>
      </c>
      <c r="D20" s="31">
        <v>265</v>
      </c>
      <c r="E20" s="31">
        <v>259</v>
      </c>
      <c r="F20" s="91">
        <v>263</v>
      </c>
      <c r="G20" s="28">
        <v>0.28766119417677494</v>
      </c>
      <c r="H20" s="93">
        <v>1.5444015444015444</v>
      </c>
      <c r="I20" s="23"/>
    </row>
    <row r="21" spans="1:9" ht="13.5" customHeight="1" x14ac:dyDescent="0.2">
      <c r="A21" s="29" t="s">
        <v>76</v>
      </c>
      <c r="B21" s="30">
        <v>630</v>
      </c>
      <c r="C21" s="31">
        <v>655</v>
      </c>
      <c r="D21" s="31">
        <v>623</v>
      </c>
      <c r="E21" s="31">
        <v>618</v>
      </c>
      <c r="F21" s="91">
        <v>632</v>
      </c>
      <c r="G21" s="28">
        <v>0.69126188106358077</v>
      </c>
      <c r="H21" s="93">
        <v>2.2653721682847898</v>
      </c>
      <c r="I21" s="23"/>
    </row>
    <row r="22" spans="1:9" ht="13.5" customHeight="1" x14ac:dyDescent="0.2">
      <c r="A22" s="29" t="s">
        <v>77</v>
      </c>
      <c r="B22" s="30">
        <v>94</v>
      </c>
      <c r="C22" s="31">
        <v>88</v>
      </c>
      <c r="D22" s="31">
        <v>83</v>
      </c>
      <c r="E22" s="31">
        <v>89</v>
      </c>
      <c r="F22" s="91">
        <v>86</v>
      </c>
      <c r="G22" s="28">
        <v>9.406411672700625E-2</v>
      </c>
      <c r="H22" s="93">
        <v>-3.3707865168539324</v>
      </c>
      <c r="I22" s="23"/>
    </row>
    <row r="23" spans="1:9" ht="13.5" customHeight="1" x14ac:dyDescent="0.2">
      <c r="A23" s="29" t="s">
        <v>78</v>
      </c>
      <c r="B23" s="30">
        <v>167</v>
      </c>
      <c r="C23" s="31">
        <v>167</v>
      </c>
      <c r="D23" s="31">
        <v>164</v>
      </c>
      <c r="E23" s="31">
        <v>155</v>
      </c>
      <c r="F23" s="91">
        <v>155</v>
      </c>
      <c r="G23" s="28">
        <v>0.1695341638684415</v>
      </c>
      <c r="H23" s="93" t="s">
        <v>94</v>
      </c>
      <c r="I23" s="23"/>
    </row>
    <row r="24" spans="1:9" ht="13.5" customHeight="1" x14ac:dyDescent="0.2">
      <c r="A24" s="29" t="s">
        <v>79</v>
      </c>
      <c r="B24" s="30">
        <v>81</v>
      </c>
      <c r="C24" s="31">
        <v>84</v>
      </c>
      <c r="D24" s="31">
        <v>82</v>
      </c>
      <c r="E24" s="31">
        <v>72</v>
      </c>
      <c r="F24" s="91">
        <v>72</v>
      </c>
      <c r="G24" s="28">
        <v>7.8751353538888944E-2</v>
      </c>
      <c r="H24" s="93" t="s">
        <v>94</v>
      </c>
      <c r="I24" s="23"/>
    </row>
    <row r="25" spans="1:9" ht="13.5" customHeight="1" x14ac:dyDescent="0.2">
      <c r="A25" s="29" t="s">
        <v>80</v>
      </c>
      <c r="B25" s="30">
        <v>1468</v>
      </c>
      <c r="C25" s="31">
        <v>1441</v>
      </c>
      <c r="D25" s="31">
        <v>1385</v>
      </c>
      <c r="E25" s="31">
        <v>1289</v>
      </c>
      <c r="F25" s="91">
        <v>1204</v>
      </c>
      <c r="G25" s="28">
        <v>1.3168976341780876</v>
      </c>
      <c r="H25" s="93">
        <v>-6.5942591155934833</v>
      </c>
      <c r="I25" s="23"/>
    </row>
    <row r="26" spans="1:9" ht="13.5" customHeight="1" x14ac:dyDescent="0.2">
      <c r="A26" s="29" t="s">
        <v>81</v>
      </c>
      <c r="B26" s="30">
        <v>206</v>
      </c>
      <c r="C26" s="31">
        <v>216</v>
      </c>
      <c r="D26" s="31">
        <v>208</v>
      </c>
      <c r="E26" s="31">
        <v>196</v>
      </c>
      <c r="F26" s="91">
        <v>195</v>
      </c>
      <c r="G26" s="28">
        <v>0.21328491583449094</v>
      </c>
      <c r="H26" s="93">
        <v>-0.51020408163265307</v>
      </c>
      <c r="I26" s="23"/>
    </row>
    <row r="27" spans="1:9" ht="13.5" customHeight="1" x14ac:dyDescent="0.2">
      <c r="A27" s="29" t="s">
        <v>82</v>
      </c>
      <c r="B27" s="30">
        <v>1868</v>
      </c>
      <c r="C27" s="31">
        <v>1833</v>
      </c>
      <c r="D27" s="31">
        <v>1792</v>
      </c>
      <c r="E27" s="31">
        <v>1740</v>
      </c>
      <c r="F27" s="91">
        <v>1733</v>
      </c>
      <c r="G27" s="28">
        <v>1.895501328929091</v>
      </c>
      <c r="H27" s="93">
        <v>-0.40229885057471265</v>
      </c>
      <c r="I27" s="23"/>
    </row>
    <row r="28" spans="1:9" ht="13.5" customHeight="1" x14ac:dyDescent="0.2">
      <c r="A28" s="29" t="s">
        <v>83</v>
      </c>
      <c r="B28" s="30">
        <v>403</v>
      </c>
      <c r="C28" s="31">
        <v>372</v>
      </c>
      <c r="D28" s="31">
        <v>351</v>
      </c>
      <c r="E28" s="31">
        <v>318</v>
      </c>
      <c r="F28" s="81">
        <v>294</v>
      </c>
      <c r="G28" s="28">
        <v>0.32156802695046321</v>
      </c>
      <c r="H28" s="93">
        <v>-7.5471698113207548</v>
      </c>
      <c r="I28" s="23"/>
    </row>
    <row r="29" spans="1:9" ht="13.5" customHeight="1" x14ac:dyDescent="0.2">
      <c r="A29" s="29" t="s">
        <v>84</v>
      </c>
      <c r="B29" s="30">
        <v>1005</v>
      </c>
      <c r="C29" s="31">
        <v>1020</v>
      </c>
      <c r="D29" s="31">
        <v>1016</v>
      </c>
      <c r="E29" s="31">
        <v>1021</v>
      </c>
      <c r="F29" s="81">
        <v>978</v>
      </c>
      <c r="G29" s="28">
        <v>1.0697058855699082</v>
      </c>
      <c r="H29" s="93">
        <v>-4.2115572967678743</v>
      </c>
      <c r="I29" s="23"/>
    </row>
    <row r="30" spans="1:9" ht="13.5" customHeight="1" x14ac:dyDescent="0.2">
      <c r="A30" s="29" t="s">
        <v>85</v>
      </c>
      <c r="B30" s="30">
        <v>158</v>
      </c>
      <c r="C30" s="31">
        <v>149</v>
      </c>
      <c r="D30" s="31">
        <v>143</v>
      </c>
      <c r="E30" s="31">
        <v>133</v>
      </c>
      <c r="F30" s="81">
        <v>134</v>
      </c>
      <c r="G30" s="28">
        <v>0.14656501908626554</v>
      </c>
      <c r="H30" s="93">
        <v>0.75187969924812026</v>
      </c>
      <c r="I30" s="23"/>
    </row>
    <row r="31" spans="1:9" ht="13.5" customHeight="1" x14ac:dyDescent="0.2">
      <c r="A31" s="29" t="s">
        <v>86</v>
      </c>
      <c r="B31" s="39">
        <v>163</v>
      </c>
      <c r="C31" s="39">
        <v>161</v>
      </c>
      <c r="D31" s="39">
        <v>143</v>
      </c>
      <c r="E31" s="39">
        <v>133</v>
      </c>
      <c r="F31" s="81">
        <v>137</v>
      </c>
      <c r="G31" s="28">
        <v>0.14984632548371926</v>
      </c>
      <c r="H31" s="93">
        <v>3.007518796992481</v>
      </c>
      <c r="I31" s="23"/>
    </row>
    <row r="32" spans="1:9" ht="13.5" customHeight="1" x14ac:dyDescent="0.2">
      <c r="A32" s="29" t="s">
        <v>87</v>
      </c>
      <c r="B32" s="30">
        <v>1544</v>
      </c>
      <c r="C32" s="31">
        <v>1544</v>
      </c>
      <c r="D32" s="31">
        <v>1494</v>
      </c>
      <c r="E32" s="31">
        <v>1353</v>
      </c>
      <c r="F32" s="81">
        <v>1301</v>
      </c>
      <c r="G32" s="28">
        <v>1.4229932076957572</v>
      </c>
      <c r="H32" s="93">
        <v>-3.8433111603843315</v>
      </c>
      <c r="I32" s="23"/>
    </row>
    <row r="33" spans="1:9" ht="13.5" customHeight="1" x14ac:dyDescent="0.2">
      <c r="A33" s="29" t="s">
        <v>88</v>
      </c>
      <c r="B33" s="30">
        <v>57</v>
      </c>
      <c r="C33" s="31">
        <v>60</v>
      </c>
      <c r="D33" s="31">
        <v>61</v>
      </c>
      <c r="E33" s="31">
        <v>61</v>
      </c>
      <c r="F33" s="91">
        <v>61</v>
      </c>
      <c r="G33" s="28">
        <v>6.6719896748225357E-2</v>
      </c>
      <c r="H33" s="93" t="s">
        <v>94</v>
      </c>
      <c r="I33" s="23"/>
    </row>
    <row r="34" spans="1:9" ht="13.5" customHeight="1" x14ac:dyDescent="0.2">
      <c r="A34" s="29" t="s">
        <v>89</v>
      </c>
      <c r="B34" s="30">
        <v>225</v>
      </c>
      <c r="C34" s="31">
        <v>222</v>
      </c>
      <c r="D34" s="31">
        <v>224</v>
      </c>
      <c r="E34" s="31">
        <v>222</v>
      </c>
      <c r="F34" s="91">
        <v>232</v>
      </c>
      <c r="G34" s="28">
        <v>0.2537543614030866</v>
      </c>
      <c r="H34" s="93">
        <v>4.5045045045045047</v>
      </c>
      <c r="I34" s="23"/>
    </row>
    <row r="35" spans="1:9" ht="13.5" customHeight="1" x14ac:dyDescent="0.2">
      <c r="A35" s="29" t="s">
        <v>90</v>
      </c>
      <c r="B35" s="30">
        <v>541</v>
      </c>
      <c r="C35" s="31">
        <v>564</v>
      </c>
      <c r="D35" s="31">
        <v>559</v>
      </c>
      <c r="E35" s="31">
        <v>522</v>
      </c>
      <c r="F35" s="91">
        <v>503</v>
      </c>
      <c r="G35" s="28">
        <v>0.55016570597307146</v>
      </c>
      <c r="H35" s="93">
        <v>-3.6398467432950192</v>
      </c>
      <c r="I35" s="23"/>
    </row>
    <row r="36" spans="1:9" ht="13.5" customHeight="1" x14ac:dyDescent="0.2">
      <c r="A36" s="29" t="s">
        <v>91</v>
      </c>
      <c r="B36" s="30">
        <v>275</v>
      </c>
      <c r="C36" s="31">
        <v>274</v>
      </c>
      <c r="D36" s="31">
        <v>261</v>
      </c>
      <c r="E36" s="31">
        <v>234</v>
      </c>
      <c r="F36" s="91">
        <v>244</v>
      </c>
      <c r="G36" s="28">
        <v>0.26687958699290143</v>
      </c>
      <c r="H36" s="93">
        <v>4.2735042735042734</v>
      </c>
      <c r="I36" s="40"/>
    </row>
    <row r="37" spans="1:9" ht="13.5" customHeight="1" x14ac:dyDescent="0.2">
      <c r="A37" s="29" t="s">
        <v>92</v>
      </c>
      <c r="B37" s="30">
        <v>1637</v>
      </c>
      <c r="C37" s="31">
        <v>1621</v>
      </c>
      <c r="D37" s="31">
        <v>1584</v>
      </c>
      <c r="E37" s="31">
        <v>1503</v>
      </c>
      <c r="F37" s="91">
        <v>1513</v>
      </c>
      <c r="G37" s="28">
        <v>1.654872193115819</v>
      </c>
      <c r="H37" s="93">
        <v>0.66533599467731197</v>
      </c>
      <c r="I37" s="40"/>
    </row>
    <row r="38" spans="1:9" ht="13.5" customHeight="1" x14ac:dyDescent="0.2">
      <c r="A38" s="29" t="s">
        <v>93</v>
      </c>
      <c r="B38" s="30">
        <v>205</v>
      </c>
      <c r="C38" s="31">
        <v>201</v>
      </c>
      <c r="D38" s="31">
        <v>197</v>
      </c>
      <c r="E38" s="31">
        <v>195</v>
      </c>
      <c r="F38" s="91">
        <v>189</v>
      </c>
      <c r="G38" s="28">
        <v>0.2067223030395835</v>
      </c>
      <c r="H38" s="93">
        <v>-3.0769230769230771</v>
      </c>
      <c r="I38" s="19"/>
    </row>
    <row r="39" spans="1:9" ht="13.5" customHeight="1" x14ac:dyDescent="0.2">
      <c r="A39" s="29" t="s">
        <v>95</v>
      </c>
      <c r="B39" s="30">
        <v>193</v>
      </c>
      <c r="C39" s="31">
        <v>177</v>
      </c>
      <c r="D39" s="31">
        <v>185</v>
      </c>
      <c r="E39" s="31">
        <v>186</v>
      </c>
      <c r="F39" s="91">
        <v>188</v>
      </c>
      <c r="G39" s="28">
        <v>0.20562853424043226</v>
      </c>
      <c r="H39" s="93">
        <v>1.0752688172043012</v>
      </c>
      <c r="I39" s="19"/>
    </row>
    <row r="40" spans="1:9" ht="13.5" customHeight="1" x14ac:dyDescent="0.2">
      <c r="A40" s="29" t="s">
        <v>96</v>
      </c>
      <c r="B40" s="30">
        <v>2890</v>
      </c>
      <c r="C40" s="31">
        <v>2983</v>
      </c>
      <c r="D40" s="31">
        <v>3205</v>
      </c>
      <c r="E40" s="31">
        <v>3300</v>
      </c>
      <c r="F40" s="91">
        <v>3415</v>
      </c>
      <c r="G40" s="28">
        <v>3.7352204491014689</v>
      </c>
      <c r="H40" s="93">
        <v>3.4848484848484853</v>
      </c>
      <c r="I40" s="19"/>
    </row>
    <row r="41" spans="1:9" ht="13.5" customHeight="1" x14ac:dyDescent="0.2">
      <c r="A41" s="55" t="s">
        <v>97</v>
      </c>
      <c r="B41" s="39">
        <v>318</v>
      </c>
      <c r="C41" s="39">
        <v>336</v>
      </c>
      <c r="D41" s="39">
        <v>324</v>
      </c>
      <c r="E41" s="39">
        <v>311</v>
      </c>
      <c r="F41" s="81">
        <v>307</v>
      </c>
      <c r="G41" s="28">
        <v>0.33578702133942928</v>
      </c>
      <c r="H41" s="93">
        <v>-1.2861736334405145</v>
      </c>
      <c r="I41" s="19"/>
    </row>
    <row r="42" spans="1:9" ht="13.5" customHeight="1" x14ac:dyDescent="0.2">
      <c r="A42" s="29" t="s">
        <v>98</v>
      </c>
      <c r="B42" s="39">
        <v>260</v>
      </c>
      <c r="C42" s="39">
        <v>266</v>
      </c>
      <c r="D42" s="39">
        <v>247</v>
      </c>
      <c r="E42" s="39">
        <v>250</v>
      </c>
      <c r="F42" s="81">
        <v>262</v>
      </c>
      <c r="G42" s="28">
        <v>0.2865674253776237</v>
      </c>
      <c r="H42" s="93">
        <v>4.8</v>
      </c>
      <c r="I42" s="19"/>
    </row>
    <row r="43" spans="1:9" ht="13.5" customHeight="1" x14ac:dyDescent="0.2">
      <c r="A43" s="29" t="s">
        <v>99</v>
      </c>
      <c r="B43" s="30">
        <v>678</v>
      </c>
      <c r="C43" s="31">
        <v>650</v>
      </c>
      <c r="D43" s="31">
        <v>655</v>
      </c>
      <c r="E43" s="31">
        <v>694</v>
      </c>
      <c r="F43" s="91">
        <v>735</v>
      </c>
      <c r="G43" s="28">
        <v>0.80392006737615807</v>
      </c>
      <c r="H43" s="93">
        <v>5.9077809798270895</v>
      </c>
      <c r="I43" s="19"/>
    </row>
    <row r="44" spans="1:9" ht="13.5" customHeight="1" x14ac:dyDescent="0.2">
      <c r="A44" s="29" t="s">
        <v>100</v>
      </c>
      <c r="B44" s="30">
        <v>1653</v>
      </c>
      <c r="C44" s="30">
        <v>1646</v>
      </c>
      <c r="D44" s="30">
        <v>1680</v>
      </c>
      <c r="E44" s="30">
        <v>1693</v>
      </c>
      <c r="F44" s="92">
        <v>1695</v>
      </c>
      <c r="G44" s="28">
        <v>1.8539381145613438</v>
      </c>
      <c r="H44" s="93">
        <v>0.11813349084465447</v>
      </c>
      <c r="I44" s="19"/>
    </row>
    <row r="45" spans="1:9" ht="13.5" customHeight="1" x14ac:dyDescent="0.2">
      <c r="A45" s="99" t="s">
        <v>101</v>
      </c>
      <c r="B45" s="100">
        <v>19443</v>
      </c>
      <c r="C45" s="100">
        <v>19479</v>
      </c>
      <c r="D45" s="100">
        <v>19328</v>
      </c>
      <c r="E45" s="100">
        <v>18935</v>
      </c>
      <c r="F45" s="100">
        <v>18933</v>
      </c>
      <c r="G45" s="101">
        <v>20.708324674330338</v>
      </c>
      <c r="H45" s="101" t="s">
        <v>70</v>
      </c>
      <c r="I45" s="19"/>
    </row>
    <row r="46" spans="1:9" ht="13.5" customHeight="1" x14ac:dyDescent="0.2">
      <c r="A46" s="25" t="s">
        <v>435</v>
      </c>
      <c r="B46" s="26">
        <v>2469</v>
      </c>
      <c r="C46" s="27">
        <v>2687</v>
      </c>
      <c r="D46" s="27">
        <v>2790</v>
      </c>
      <c r="E46" s="27">
        <v>2959</v>
      </c>
      <c r="F46" s="90">
        <v>3025</v>
      </c>
      <c r="G46" s="35">
        <v>3.308650617432487</v>
      </c>
      <c r="H46" s="35">
        <v>2.2304832713754648</v>
      </c>
      <c r="I46" s="28"/>
    </row>
    <row r="47" spans="1:9" ht="13.5" customHeight="1" x14ac:dyDescent="0.2">
      <c r="A47" s="29" t="s">
        <v>102</v>
      </c>
      <c r="B47" s="30">
        <v>572</v>
      </c>
      <c r="C47" s="31">
        <v>609</v>
      </c>
      <c r="D47" s="31">
        <v>643</v>
      </c>
      <c r="E47" s="31">
        <v>671</v>
      </c>
      <c r="F47" s="91">
        <v>708</v>
      </c>
      <c r="G47" s="28">
        <v>0.77438830979907469</v>
      </c>
      <c r="H47" s="28">
        <v>5.5141579731743668</v>
      </c>
      <c r="I47" s="28"/>
    </row>
    <row r="48" spans="1:9" ht="13.5" customHeight="1" x14ac:dyDescent="0.2">
      <c r="A48" s="29" t="s">
        <v>103</v>
      </c>
      <c r="B48" s="30">
        <v>2012</v>
      </c>
      <c r="C48" s="31">
        <v>1829</v>
      </c>
      <c r="D48" s="31">
        <v>1793</v>
      </c>
      <c r="E48" s="31">
        <v>1793</v>
      </c>
      <c r="F48" s="91">
        <v>1797</v>
      </c>
      <c r="G48" s="28">
        <v>1.9655025320747699</v>
      </c>
      <c r="H48" s="28">
        <v>0.2230897936419409</v>
      </c>
      <c r="I48" s="28"/>
    </row>
    <row r="49" spans="1:9" ht="13.5" customHeight="1" x14ac:dyDescent="0.2">
      <c r="A49" s="29" t="s">
        <v>104</v>
      </c>
      <c r="B49" s="30">
        <v>233</v>
      </c>
      <c r="C49" s="31">
        <v>251</v>
      </c>
      <c r="D49" s="31">
        <v>248</v>
      </c>
      <c r="E49" s="31">
        <v>282</v>
      </c>
      <c r="F49" s="91">
        <v>242</v>
      </c>
      <c r="G49" s="28">
        <v>0.26469204939459895</v>
      </c>
      <c r="H49" s="28">
        <v>-14.184397163120568</v>
      </c>
      <c r="I49" s="42"/>
    </row>
    <row r="50" spans="1:9" ht="13.5" customHeight="1" x14ac:dyDescent="0.2">
      <c r="A50" s="29" t="s">
        <v>105</v>
      </c>
      <c r="B50" s="30">
        <v>451</v>
      </c>
      <c r="C50" s="31">
        <v>459</v>
      </c>
      <c r="D50" s="31">
        <v>452</v>
      </c>
      <c r="E50" s="31">
        <v>447</v>
      </c>
      <c r="F50" s="91">
        <v>460</v>
      </c>
      <c r="G50" s="28">
        <v>0.50313364760956825</v>
      </c>
      <c r="H50" s="28">
        <v>2.9082774049217002</v>
      </c>
      <c r="I50" s="42"/>
    </row>
    <row r="51" spans="1:9" ht="13.5" customHeight="1" x14ac:dyDescent="0.2">
      <c r="A51" s="29" t="s">
        <v>106</v>
      </c>
      <c r="B51" s="30">
        <v>188</v>
      </c>
      <c r="C51" s="31">
        <v>202</v>
      </c>
      <c r="D51" s="31">
        <v>203</v>
      </c>
      <c r="E51" s="31">
        <v>208</v>
      </c>
      <c r="F51" s="91">
        <v>225</v>
      </c>
      <c r="G51" s="28">
        <v>0.24609797980902795</v>
      </c>
      <c r="H51" s="28">
        <v>8.1730769230769234</v>
      </c>
      <c r="I51" s="42"/>
    </row>
    <row r="52" spans="1:9" ht="13.5" customHeight="1" x14ac:dyDescent="0.2">
      <c r="A52" s="29" t="s">
        <v>107</v>
      </c>
      <c r="B52" s="30">
        <v>1490</v>
      </c>
      <c r="C52" s="30">
        <v>1531</v>
      </c>
      <c r="D52" s="30">
        <v>1577</v>
      </c>
      <c r="E52" s="30">
        <v>1673</v>
      </c>
      <c r="F52" s="92">
        <v>1748</v>
      </c>
      <c r="G52" s="28">
        <v>2.1</v>
      </c>
      <c r="H52" s="28">
        <v>4.4829647340107588</v>
      </c>
      <c r="I52" s="42"/>
    </row>
    <row r="53" spans="1:9" ht="13.5" customHeight="1" x14ac:dyDescent="0.2">
      <c r="A53" s="99" t="s">
        <v>108</v>
      </c>
      <c r="B53" s="100">
        <v>7415</v>
      </c>
      <c r="C53" s="100">
        <v>7568</v>
      </c>
      <c r="D53" s="100">
        <v>7706</v>
      </c>
      <c r="E53" s="100">
        <v>8033</v>
      </c>
      <c r="F53" s="100">
        <v>8205</v>
      </c>
      <c r="G53" s="101">
        <v>9</v>
      </c>
      <c r="H53" s="101">
        <v>2.1411676833063611</v>
      </c>
      <c r="I53" s="42"/>
    </row>
    <row r="54" spans="1:9" ht="13.5" customHeight="1" x14ac:dyDescent="0.2">
      <c r="A54" s="25" t="s">
        <v>109</v>
      </c>
      <c r="B54" s="45">
        <v>346</v>
      </c>
      <c r="C54" s="45">
        <v>352</v>
      </c>
      <c r="D54" s="45">
        <v>367</v>
      </c>
      <c r="E54" s="45">
        <v>378</v>
      </c>
      <c r="F54" s="90">
        <v>395</v>
      </c>
      <c r="G54" s="35">
        <v>0.43203867566473803</v>
      </c>
      <c r="H54" s="35">
        <v>4.4973544973544968</v>
      </c>
      <c r="I54" s="42"/>
    </row>
    <row r="55" spans="1:9" ht="13.5" customHeight="1" x14ac:dyDescent="0.2">
      <c r="A55" s="29" t="s">
        <v>110</v>
      </c>
      <c r="B55" s="39">
        <v>690</v>
      </c>
      <c r="C55" s="39">
        <v>682</v>
      </c>
      <c r="D55" s="39">
        <v>686</v>
      </c>
      <c r="E55" s="39">
        <v>700</v>
      </c>
      <c r="F55" s="91">
        <v>736</v>
      </c>
      <c r="G55" s="28">
        <v>0.80501383617530931</v>
      </c>
      <c r="H55" s="28">
        <v>5.1428571428571423</v>
      </c>
      <c r="I55" s="19"/>
    </row>
    <row r="56" spans="1:9" ht="13.5" customHeight="1" x14ac:dyDescent="0.2">
      <c r="A56" s="29" t="s">
        <v>111</v>
      </c>
      <c r="B56" s="39">
        <v>548</v>
      </c>
      <c r="C56" s="39">
        <v>592</v>
      </c>
      <c r="D56" s="39">
        <v>618</v>
      </c>
      <c r="E56" s="39">
        <v>617</v>
      </c>
      <c r="F56" s="81">
        <v>604</v>
      </c>
      <c r="G56" s="28">
        <v>0.66063635468734616</v>
      </c>
      <c r="H56" s="28">
        <v>-2.1069692058346838</v>
      </c>
      <c r="I56" s="19"/>
    </row>
    <row r="57" spans="1:9" ht="13.5" customHeight="1" x14ac:dyDescent="0.2">
      <c r="A57" s="29" t="s">
        <v>112</v>
      </c>
      <c r="B57" s="39">
        <v>1788</v>
      </c>
      <c r="C57" s="39">
        <v>1897</v>
      </c>
      <c r="D57" s="39">
        <v>1816</v>
      </c>
      <c r="E57" s="39">
        <v>1936</v>
      </c>
      <c r="F57" s="81">
        <v>2000</v>
      </c>
      <c r="G57" s="28">
        <v>2.187537598302471</v>
      </c>
      <c r="H57" s="28">
        <v>3.3057851239669422</v>
      </c>
      <c r="I57" s="19"/>
    </row>
    <row r="58" spans="1:9" ht="13.5" customHeight="1" x14ac:dyDescent="0.2">
      <c r="A58" s="99" t="s">
        <v>113</v>
      </c>
      <c r="B58" s="103">
        <v>3372</v>
      </c>
      <c r="C58" s="103">
        <v>3523</v>
      </c>
      <c r="D58" s="103">
        <v>3487</v>
      </c>
      <c r="E58" s="103">
        <v>3631</v>
      </c>
      <c r="F58" s="103">
        <v>3735</v>
      </c>
      <c r="G58" s="101">
        <v>4.085226464829864</v>
      </c>
      <c r="H58" s="101">
        <v>2.8642247314789318</v>
      </c>
      <c r="I58" s="19"/>
    </row>
    <row r="59" spans="1:9" ht="13.5" customHeight="1" x14ac:dyDescent="0.2">
      <c r="A59" s="29" t="s">
        <v>114</v>
      </c>
      <c r="B59" s="39">
        <v>1042</v>
      </c>
      <c r="C59" s="39">
        <v>1060</v>
      </c>
      <c r="D59" s="39">
        <v>1105</v>
      </c>
      <c r="E59" s="39">
        <v>1126</v>
      </c>
      <c r="F59" s="81">
        <v>1136</v>
      </c>
      <c r="G59" s="28">
        <v>1.2425213558358035</v>
      </c>
      <c r="H59" s="28">
        <v>0.88809946714031962</v>
      </c>
      <c r="I59" s="19"/>
    </row>
    <row r="60" spans="1:9" ht="13.5" customHeight="1" x14ac:dyDescent="0.2">
      <c r="A60" s="29" t="s">
        <v>115</v>
      </c>
      <c r="B60" s="39">
        <v>92</v>
      </c>
      <c r="C60" s="39">
        <v>98</v>
      </c>
      <c r="D60" s="39">
        <v>103</v>
      </c>
      <c r="E60" s="39">
        <v>107</v>
      </c>
      <c r="F60" s="81">
        <v>111</v>
      </c>
      <c r="G60" s="28">
        <v>0.12140833670578711</v>
      </c>
      <c r="H60" s="28">
        <v>3.7383177570093453</v>
      </c>
      <c r="I60" s="19"/>
    </row>
    <row r="61" spans="1:9" ht="13.5" customHeight="1" x14ac:dyDescent="0.2">
      <c r="A61" s="29" t="s">
        <v>116</v>
      </c>
      <c r="B61" s="39">
        <v>7929</v>
      </c>
      <c r="C61" s="39">
        <v>8930</v>
      </c>
      <c r="D61" s="39">
        <v>9322</v>
      </c>
      <c r="E61" s="39">
        <v>9867</v>
      </c>
      <c r="F61" s="81">
        <v>10091</v>
      </c>
      <c r="G61" s="28">
        <v>11.037220952235117</v>
      </c>
      <c r="H61" s="28">
        <v>2.2701935745414006</v>
      </c>
      <c r="I61" s="19"/>
    </row>
    <row r="62" spans="1:9" ht="13.5" customHeight="1" x14ac:dyDescent="0.2">
      <c r="A62" s="29" t="s">
        <v>117</v>
      </c>
      <c r="B62" s="39">
        <v>304</v>
      </c>
      <c r="C62" s="39">
        <v>314</v>
      </c>
      <c r="D62" s="39">
        <v>300</v>
      </c>
      <c r="E62" s="39">
        <v>301</v>
      </c>
      <c r="F62" s="81">
        <v>320</v>
      </c>
      <c r="G62" s="28">
        <v>0.35000601572839535</v>
      </c>
      <c r="H62" s="28">
        <v>6.3122923588039868</v>
      </c>
      <c r="I62" s="19"/>
    </row>
    <row r="63" spans="1:9" ht="13.5" customHeight="1" x14ac:dyDescent="0.2">
      <c r="A63" s="29" t="s">
        <v>118</v>
      </c>
      <c r="B63" s="39">
        <v>378</v>
      </c>
      <c r="C63" s="39">
        <v>395</v>
      </c>
      <c r="D63" s="39">
        <v>390</v>
      </c>
      <c r="E63" s="39">
        <v>364</v>
      </c>
      <c r="F63" s="81">
        <v>370</v>
      </c>
      <c r="G63" s="28">
        <v>0.40469445568595708</v>
      </c>
      <c r="H63" s="28">
        <v>1.6483516483516485</v>
      </c>
      <c r="I63" s="19"/>
    </row>
    <row r="64" spans="1:9" ht="13.5" customHeight="1" x14ac:dyDescent="0.2">
      <c r="A64" s="29" t="s">
        <v>119</v>
      </c>
      <c r="B64" s="39">
        <v>3104</v>
      </c>
      <c r="C64" s="39">
        <v>3179</v>
      </c>
      <c r="D64" s="39">
        <v>3271</v>
      </c>
      <c r="E64" s="39">
        <v>3426</v>
      </c>
      <c r="F64" s="81">
        <v>3455</v>
      </c>
      <c r="G64" s="28">
        <v>3.7789712010675185</v>
      </c>
      <c r="H64" s="28">
        <v>0.84646818447168715</v>
      </c>
      <c r="I64" s="19"/>
    </row>
    <row r="65" spans="1:9" ht="13.5" customHeight="1" x14ac:dyDescent="0.2">
      <c r="A65" s="29" t="s">
        <v>120</v>
      </c>
      <c r="B65" s="39">
        <v>1417</v>
      </c>
      <c r="C65" s="39">
        <v>1483</v>
      </c>
      <c r="D65" s="39">
        <v>1559</v>
      </c>
      <c r="E65" s="39">
        <v>1625</v>
      </c>
      <c r="F65" s="81">
        <v>1675</v>
      </c>
      <c r="G65" s="28">
        <v>1.8320627385783192</v>
      </c>
      <c r="H65" s="28">
        <v>3.0769230769230771</v>
      </c>
      <c r="I65" s="19"/>
    </row>
    <row r="66" spans="1:9" ht="13.5" customHeight="1" x14ac:dyDescent="0.2">
      <c r="A66" s="29" t="s">
        <v>121</v>
      </c>
      <c r="B66" s="39">
        <v>4390</v>
      </c>
      <c r="C66" s="39">
        <v>4455</v>
      </c>
      <c r="D66" s="39">
        <v>4471</v>
      </c>
      <c r="E66" s="39">
        <v>4726</v>
      </c>
      <c r="F66" s="81">
        <v>4563</v>
      </c>
      <c r="G66" s="28">
        <v>4.9908670305270872</v>
      </c>
      <c r="H66" s="28">
        <v>-3.4490055014811678</v>
      </c>
      <c r="I66" s="19"/>
    </row>
    <row r="67" spans="1:9" ht="13.5" customHeight="1" x14ac:dyDescent="0.2">
      <c r="A67" s="29" t="s">
        <v>122</v>
      </c>
      <c r="B67" s="39">
        <v>2188</v>
      </c>
      <c r="C67" s="39">
        <v>2269</v>
      </c>
      <c r="D67" s="39">
        <v>2258</v>
      </c>
      <c r="E67" s="39">
        <v>2301</v>
      </c>
      <c r="F67" s="81">
        <v>2305</v>
      </c>
      <c r="G67" s="28">
        <v>2.5211370820435977</v>
      </c>
      <c r="H67" s="28">
        <v>0.17383746197305519</v>
      </c>
      <c r="I67" s="19"/>
    </row>
    <row r="68" spans="1:9" ht="13.5" customHeight="1" x14ac:dyDescent="0.2">
      <c r="A68" s="29" t="s">
        <v>123</v>
      </c>
      <c r="B68" s="39">
        <v>611</v>
      </c>
      <c r="C68" s="39">
        <v>633</v>
      </c>
      <c r="D68" s="39">
        <v>677</v>
      </c>
      <c r="E68" s="39">
        <v>713</v>
      </c>
      <c r="F68" s="81">
        <v>726</v>
      </c>
      <c r="G68" s="28">
        <v>0.79407614818379701</v>
      </c>
      <c r="H68" s="28">
        <v>1.8232819074333801</v>
      </c>
      <c r="I68" s="19"/>
    </row>
    <row r="69" spans="1:9" ht="13.5" customHeight="1" x14ac:dyDescent="0.2">
      <c r="A69" s="29" t="s">
        <v>124</v>
      </c>
      <c r="B69" s="39">
        <v>151</v>
      </c>
      <c r="C69" s="39">
        <v>152</v>
      </c>
      <c r="D69" s="39">
        <v>151</v>
      </c>
      <c r="E69" s="39">
        <v>150</v>
      </c>
      <c r="F69" s="81">
        <v>153</v>
      </c>
      <c r="G69" s="28">
        <v>0.16734662627013902</v>
      </c>
      <c r="H69" s="28">
        <v>2</v>
      </c>
      <c r="I69" s="19"/>
    </row>
    <row r="70" spans="1:9" ht="13.5" customHeight="1" x14ac:dyDescent="0.2">
      <c r="A70" s="29" t="s">
        <v>125</v>
      </c>
      <c r="B70" s="39">
        <v>418</v>
      </c>
      <c r="C70" s="39">
        <v>426</v>
      </c>
      <c r="D70" s="39">
        <v>423</v>
      </c>
      <c r="E70" s="39">
        <v>439</v>
      </c>
      <c r="F70" s="81">
        <v>454</v>
      </c>
      <c r="G70" s="28">
        <v>0.49657103481466086</v>
      </c>
      <c r="H70" s="28">
        <v>3.416856492027335</v>
      </c>
      <c r="I70" s="19"/>
    </row>
    <row r="71" spans="1:9" ht="13.5" customHeight="1" x14ac:dyDescent="0.2">
      <c r="A71" s="29" t="s">
        <v>126</v>
      </c>
      <c r="B71" s="39">
        <v>1167</v>
      </c>
      <c r="C71" s="39">
        <v>1346</v>
      </c>
      <c r="D71" s="39">
        <v>1399</v>
      </c>
      <c r="E71" s="39">
        <v>1389</v>
      </c>
      <c r="F71" s="81">
        <v>1417</v>
      </c>
      <c r="G71" s="28">
        <v>1.5498703883973004</v>
      </c>
      <c r="H71" s="28">
        <v>2.0158387329013676</v>
      </c>
      <c r="I71" s="19"/>
    </row>
    <row r="72" spans="1:9" ht="13.5" customHeight="1" x14ac:dyDescent="0.2">
      <c r="A72" s="29" t="s">
        <v>127</v>
      </c>
      <c r="B72" s="39">
        <v>1059</v>
      </c>
      <c r="C72" s="39">
        <v>1136</v>
      </c>
      <c r="D72" s="39">
        <v>1205</v>
      </c>
      <c r="E72" s="39">
        <v>1258</v>
      </c>
      <c r="F72" s="81">
        <v>1294</v>
      </c>
      <c r="G72" s="28">
        <v>1.4153368261016988</v>
      </c>
      <c r="H72" s="28">
        <v>2.8616852146263914</v>
      </c>
      <c r="I72" s="19"/>
    </row>
    <row r="73" spans="1:9" ht="13.5" customHeight="1" x14ac:dyDescent="0.2">
      <c r="A73" s="29" t="s">
        <v>128</v>
      </c>
      <c r="B73" s="39">
        <v>357</v>
      </c>
      <c r="C73" s="39">
        <v>414</v>
      </c>
      <c r="D73" s="39">
        <v>455</v>
      </c>
      <c r="E73" s="39">
        <v>478</v>
      </c>
      <c r="F73" s="81">
        <v>506</v>
      </c>
      <c r="G73" s="28">
        <v>0.55344701237052518</v>
      </c>
      <c r="H73" s="28">
        <v>5.8577405857740583</v>
      </c>
      <c r="I73" s="19"/>
    </row>
    <row r="74" spans="1:9" ht="13.5" customHeight="1" x14ac:dyDescent="0.2">
      <c r="A74" s="24" t="s">
        <v>129</v>
      </c>
      <c r="B74" s="48">
        <v>1294</v>
      </c>
      <c r="C74" s="48">
        <v>1365</v>
      </c>
      <c r="D74" s="48">
        <v>1315</v>
      </c>
      <c r="E74" s="48">
        <v>1315</v>
      </c>
      <c r="F74" s="82">
        <v>1381</v>
      </c>
      <c r="G74" s="49">
        <v>1.510494711627856</v>
      </c>
      <c r="H74" s="49">
        <v>5.0190114068441067</v>
      </c>
      <c r="I74" s="19"/>
    </row>
    <row r="75" spans="1:9" ht="13.5" customHeight="1" x14ac:dyDescent="0.2">
      <c r="A75" s="32" t="s">
        <v>130</v>
      </c>
      <c r="B75" s="47">
        <v>25901</v>
      </c>
      <c r="C75" s="47">
        <v>27655</v>
      </c>
      <c r="D75" s="47">
        <v>28404</v>
      </c>
      <c r="E75" s="47">
        <v>29585</v>
      </c>
      <c r="F75" s="47">
        <v>29957</v>
      </c>
      <c r="G75" s="34">
        <v>32.76603191617356</v>
      </c>
      <c r="H75" s="34">
        <v>1.2573939496366402</v>
      </c>
      <c r="I75" s="19"/>
    </row>
    <row r="76" spans="1:9" ht="13.5" customHeight="1" x14ac:dyDescent="0.2">
      <c r="A76" s="14" t="s">
        <v>131</v>
      </c>
      <c r="B76" s="15">
        <v>85523</v>
      </c>
      <c r="C76" s="15">
        <v>88454</v>
      </c>
      <c r="D76" s="15">
        <v>89059</v>
      </c>
      <c r="E76" s="15">
        <v>90188</v>
      </c>
      <c r="F76" s="15">
        <v>91427</v>
      </c>
      <c r="G76" s="16">
        <v>100</v>
      </c>
      <c r="H76" s="16">
        <v>1.3737969574666253</v>
      </c>
      <c r="I76" s="19"/>
    </row>
    <row r="77" spans="1:9" ht="13.5" customHeight="1" x14ac:dyDescent="0.2">
      <c r="A77" s="25" t="s">
        <v>132</v>
      </c>
      <c r="B77" s="45"/>
      <c r="C77" s="45"/>
      <c r="D77" s="45"/>
      <c r="E77" s="45"/>
      <c r="F77" s="45"/>
      <c r="G77" s="56"/>
      <c r="H77" s="35"/>
      <c r="I77" s="19"/>
    </row>
    <row r="78" spans="1:9" ht="13.5" customHeight="1" x14ac:dyDescent="0.2">
      <c r="A78" s="84" t="s">
        <v>133</v>
      </c>
      <c r="B78" s="85">
        <v>46387</v>
      </c>
      <c r="C78" s="85">
        <v>47020</v>
      </c>
      <c r="D78" s="85">
        <v>46470</v>
      </c>
      <c r="E78" s="85">
        <v>45973</v>
      </c>
      <c r="F78" s="85">
        <v>46055</v>
      </c>
      <c r="G78" s="86">
        <v>50.373522044910146</v>
      </c>
      <c r="H78" s="97">
        <v>0.17836556239531901</v>
      </c>
      <c r="I78" s="19"/>
    </row>
    <row r="79" spans="1:9" ht="13.5" customHeight="1" x14ac:dyDescent="0.2">
      <c r="A79" s="87" t="s">
        <v>681</v>
      </c>
      <c r="B79" s="88">
        <v>39136</v>
      </c>
      <c r="C79" s="88">
        <v>41435</v>
      </c>
      <c r="D79" s="88">
        <v>42597</v>
      </c>
      <c r="E79" s="88">
        <v>44218</v>
      </c>
      <c r="F79" s="88">
        <v>45378</v>
      </c>
      <c r="G79" s="89">
        <v>49.633040567884763</v>
      </c>
      <c r="H79" s="98">
        <v>2.623366050024877</v>
      </c>
      <c r="I79" s="19"/>
    </row>
    <row r="80" spans="1:9" ht="13.5" customHeight="1" x14ac:dyDescent="0.2">
      <c r="B80" s="41"/>
      <c r="C80" s="41"/>
      <c r="D80" s="41"/>
      <c r="E80" s="41"/>
      <c r="H80" s="52" t="s">
        <v>134</v>
      </c>
    </row>
    <row r="81" spans="1:7" ht="13.5" customHeight="1" x14ac:dyDescent="0.2">
      <c r="A81" s="53" t="s">
        <v>135</v>
      </c>
      <c r="B81" s="41"/>
      <c r="F81" s="41"/>
    </row>
    <row r="82" spans="1:7" ht="13.5" customHeight="1" x14ac:dyDescent="0.2">
      <c r="A82" s="53" t="s">
        <v>136</v>
      </c>
      <c r="G82" s="7"/>
    </row>
    <row r="83" spans="1:7" ht="13.5" customHeight="1" x14ac:dyDescent="0.2">
      <c r="A83" s="53" t="s">
        <v>137</v>
      </c>
      <c r="B83" s="41"/>
      <c r="C83" s="41"/>
      <c r="D83" s="41"/>
      <c r="E83" s="41"/>
      <c r="G83" s="7"/>
    </row>
    <row r="84" spans="1:7" ht="13.5" customHeight="1" x14ac:dyDescent="0.2">
      <c r="G84" s="7"/>
    </row>
    <row r="85" spans="1:7" ht="13.5" customHeight="1" x14ac:dyDescent="0.2">
      <c r="G85" s="7"/>
    </row>
    <row r="86" spans="1:7" ht="13.5" customHeight="1" x14ac:dyDescent="0.2">
      <c r="G86" s="7"/>
    </row>
    <row r="87" spans="1:7" ht="13.5" customHeight="1" x14ac:dyDescent="0.2">
      <c r="G87" s="7"/>
    </row>
    <row r="94" spans="1:7" ht="13.5" customHeight="1" x14ac:dyDescent="0.2">
      <c r="A94" s="5"/>
      <c r="B94" s="5"/>
      <c r="C94" s="5"/>
      <c r="D94" s="5"/>
      <c r="E94" s="5"/>
      <c r="F94" s="5"/>
      <c r="G94" s="60"/>
    </row>
    <row r="101" spans="1:7" ht="13.5" customHeight="1" x14ac:dyDescent="0.2">
      <c r="A101" s="5"/>
      <c r="B101" s="5"/>
      <c r="C101" s="5"/>
      <c r="D101" s="5"/>
      <c r="E101" s="5"/>
      <c r="F101" s="5"/>
      <c r="G101" s="60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opLeftCell="A43"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30.140625" style="7" customWidth="1"/>
    <col min="2" max="6" width="12.42578125" style="7" bestFit="1" customWidth="1"/>
    <col min="7" max="7" width="13.5703125" style="51" customWidth="1"/>
    <col min="8" max="8" width="10.28515625" style="7" customWidth="1"/>
    <col min="9" max="9" width="11.42578125" style="19"/>
    <col min="10" max="16384" width="11.42578125" style="7"/>
  </cols>
  <sheetData>
    <row r="1" spans="1:9" ht="13.5" customHeight="1" x14ac:dyDescent="0.2">
      <c r="A1" s="1031" t="s">
        <v>3</v>
      </c>
      <c r="B1" s="1031"/>
      <c r="C1" s="1031"/>
      <c r="D1" s="1031"/>
      <c r="E1" s="1031"/>
      <c r="F1" s="17"/>
      <c r="G1" s="18"/>
      <c r="H1" s="19"/>
    </row>
    <row r="2" spans="1:9" ht="13.5" customHeight="1" x14ac:dyDescent="0.2">
      <c r="A2" s="1036"/>
      <c r="B2" s="1036"/>
      <c r="C2" s="1036"/>
      <c r="D2" s="1036"/>
      <c r="E2" s="1036"/>
      <c r="F2" s="20"/>
      <c r="G2" s="18"/>
      <c r="H2" s="21" t="s">
        <v>57</v>
      </c>
    </row>
    <row r="3" spans="1:9" ht="13.5" customHeight="1" x14ac:dyDescent="0.2">
      <c r="A3" s="22"/>
      <c r="B3" s="1032">
        <v>2009</v>
      </c>
      <c r="C3" s="1032">
        <v>2010</v>
      </c>
      <c r="D3" s="1032">
        <v>2011</v>
      </c>
      <c r="E3" s="1032">
        <v>2012</v>
      </c>
      <c r="F3" s="1032">
        <v>2013</v>
      </c>
      <c r="G3" s="1034" t="s">
        <v>58</v>
      </c>
      <c r="H3" s="1029" t="s">
        <v>706</v>
      </c>
      <c r="I3" s="23"/>
    </row>
    <row r="4" spans="1:9" ht="13.5" customHeight="1" x14ac:dyDescent="0.2">
      <c r="A4" s="24"/>
      <c r="B4" s="1037"/>
      <c r="C4" s="1037"/>
      <c r="D4" s="1037"/>
      <c r="E4" s="1037"/>
      <c r="F4" s="1037"/>
      <c r="G4" s="1035"/>
      <c r="H4" s="1030"/>
      <c r="I4" s="23"/>
    </row>
    <row r="5" spans="1:9" ht="13.5" customHeight="1" x14ac:dyDescent="0.2">
      <c r="A5" s="25" t="s">
        <v>59</v>
      </c>
      <c r="B5" s="26">
        <v>7422</v>
      </c>
      <c r="C5" s="27">
        <v>7765</v>
      </c>
      <c r="D5" s="27">
        <v>8129</v>
      </c>
      <c r="E5" s="27">
        <v>9168</v>
      </c>
      <c r="F5" s="90">
        <v>10309</v>
      </c>
      <c r="G5" s="28">
        <v>11.808705612829325</v>
      </c>
      <c r="H5" s="93">
        <v>12.445462478184991</v>
      </c>
      <c r="I5" s="23"/>
    </row>
    <row r="6" spans="1:9" ht="13.5" customHeight="1" x14ac:dyDescent="0.2">
      <c r="A6" s="29" t="s">
        <v>60</v>
      </c>
      <c r="B6" s="30">
        <v>3204</v>
      </c>
      <c r="C6" s="31">
        <v>3333</v>
      </c>
      <c r="D6" s="31">
        <v>3527</v>
      </c>
      <c r="E6" s="31">
        <v>3751</v>
      </c>
      <c r="F6" s="91">
        <v>3989</v>
      </c>
      <c r="G6" s="28">
        <v>4.5693012600229093</v>
      </c>
      <c r="H6" s="93">
        <v>6.3449746734204213</v>
      </c>
      <c r="I6" s="23"/>
    </row>
    <row r="7" spans="1:9" ht="13.5" customHeight="1" x14ac:dyDescent="0.2">
      <c r="A7" s="29" t="s">
        <v>61</v>
      </c>
      <c r="B7" s="30">
        <v>2980</v>
      </c>
      <c r="C7" s="31">
        <v>2960</v>
      </c>
      <c r="D7" s="31">
        <v>2945</v>
      </c>
      <c r="E7" s="31">
        <v>2922</v>
      </c>
      <c r="F7" s="91">
        <v>2891</v>
      </c>
      <c r="G7" s="28">
        <v>3.3115693012600227</v>
      </c>
      <c r="H7" s="93">
        <v>-1.0609171800136894</v>
      </c>
      <c r="I7" s="23"/>
    </row>
    <row r="8" spans="1:9" ht="13.5" customHeight="1" x14ac:dyDescent="0.2">
      <c r="A8" s="99" t="s">
        <v>62</v>
      </c>
      <c r="B8" s="100">
        <v>13606</v>
      </c>
      <c r="C8" s="100">
        <v>14058</v>
      </c>
      <c r="D8" s="100">
        <v>14601</v>
      </c>
      <c r="E8" s="100">
        <v>15841</v>
      </c>
      <c r="F8" s="100">
        <v>17189</v>
      </c>
      <c r="G8" s="101">
        <v>19.689576174112254</v>
      </c>
      <c r="H8" s="102">
        <v>8.5095637901647621</v>
      </c>
      <c r="I8" s="23"/>
    </row>
    <row r="9" spans="1:9" ht="13.5" customHeight="1" x14ac:dyDescent="0.2">
      <c r="A9" s="25" t="s">
        <v>63</v>
      </c>
      <c r="B9" s="26">
        <v>744</v>
      </c>
      <c r="C9" s="27">
        <v>734</v>
      </c>
      <c r="D9" s="27">
        <v>678</v>
      </c>
      <c r="E9" s="27">
        <v>662</v>
      </c>
      <c r="F9" s="90">
        <v>629</v>
      </c>
      <c r="G9" s="35">
        <v>0.9</v>
      </c>
      <c r="H9" s="95">
        <v>-4.9848942598187316</v>
      </c>
      <c r="I9" s="23"/>
    </row>
    <row r="10" spans="1:9" ht="13.5" customHeight="1" x14ac:dyDescent="0.2">
      <c r="A10" s="29" t="s">
        <v>64</v>
      </c>
      <c r="B10" s="30">
        <v>2036</v>
      </c>
      <c r="C10" s="31">
        <v>2150</v>
      </c>
      <c r="D10" s="31">
        <v>2205</v>
      </c>
      <c r="E10" s="31">
        <v>2161</v>
      </c>
      <c r="F10" s="91">
        <v>2120</v>
      </c>
      <c r="G10" s="28">
        <v>2.4284077892325318</v>
      </c>
      <c r="H10" s="93">
        <v>-1.897269782508098</v>
      </c>
      <c r="I10" s="23"/>
    </row>
    <row r="11" spans="1:9" ht="13.5" customHeight="1" x14ac:dyDescent="0.2">
      <c r="A11" s="29" t="s">
        <v>65</v>
      </c>
      <c r="B11" s="30">
        <v>672</v>
      </c>
      <c r="C11" s="31">
        <v>788</v>
      </c>
      <c r="D11" s="31">
        <v>918</v>
      </c>
      <c r="E11" s="31">
        <v>947</v>
      </c>
      <c r="F11" s="91">
        <v>1009</v>
      </c>
      <c r="G11" s="28">
        <v>1.1557846506300116</v>
      </c>
      <c r="H11" s="93">
        <v>6.5469904963041188</v>
      </c>
      <c r="I11" s="23"/>
    </row>
    <row r="12" spans="1:9" ht="13.5" customHeight="1" x14ac:dyDescent="0.2">
      <c r="A12" s="29" t="s">
        <v>67</v>
      </c>
      <c r="B12" s="30">
        <v>472</v>
      </c>
      <c r="C12" s="31">
        <v>468</v>
      </c>
      <c r="D12" s="31">
        <v>498</v>
      </c>
      <c r="E12" s="31">
        <v>502</v>
      </c>
      <c r="F12" s="91">
        <v>518</v>
      </c>
      <c r="G12" s="28">
        <v>0.59335624284077892</v>
      </c>
      <c r="H12" s="93">
        <v>3.1872509960159361</v>
      </c>
      <c r="I12" s="23"/>
    </row>
    <row r="13" spans="1:9" ht="13.5" customHeight="1" x14ac:dyDescent="0.2">
      <c r="A13" s="29" t="s">
        <v>68</v>
      </c>
      <c r="B13" s="30">
        <v>148</v>
      </c>
      <c r="C13" s="31">
        <v>155</v>
      </c>
      <c r="D13" s="31">
        <v>152</v>
      </c>
      <c r="E13" s="31">
        <v>153</v>
      </c>
      <c r="F13" s="91">
        <v>166</v>
      </c>
      <c r="G13" s="28">
        <v>0.19014891179839635</v>
      </c>
      <c r="H13" s="93">
        <v>8.4967320261437909</v>
      </c>
      <c r="I13" s="23"/>
    </row>
    <row r="14" spans="1:9" ht="13.5" customHeight="1" x14ac:dyDescent="0.2">
      <c r="A14" s="29" t="s">
        <v>69</v>
      </c>
      <c r="B14" s="30">
        <v>153</v>
      </c>
      <c r="C14" s="31">
        <v>148</v>
      </c>
      <c r="D14" s="31">
        <v>140</v>
      </c>
      <c r="E14" s="31">
        <v>120</v>
      </c>
      <c r="F14" s="91">
        <v>118</v>
      </c>
      <c r="G14" s="28">
        <v>0.13516609392898052</v>
      </c>
      <c r="H14" s="93">
        <v>-1.6666666666666667</v>
      </c>
      <c r="I14" s="23"/>
    </row>
    <row r="15" spans="1:9" ht="13.5" customHeight="1" x14ac:dyDescent="0.2">
      <c r="A15" s="29" t="s">
        <v>71</v>
      </c>
      <c r="B15" s="30">
        <v>2922</v>
      </c>
      <c r="C15" s="31">
        <v>2775</v>
      </c>
      <c r="D15" s="31">
        <v>2751</v>
      </c>
      <c r="E15" s="31">
        <v>2733</v>
      </c>
      <c r="F15" s="91">
        <v>2722</v>
      </c>
      <c r="G15" s="28">
        <v>3.1179839633447881</v>
      </c>
      <c r="H15" s="93">
        <v>-0.40248810830589099</v>
      </c>
      <c r="I15" s="23"/>
    </row>
    <row r="16" spans="1:9" ht="13.5" customHeight="1" x14ac:dyDescent="0.2">
      <c r="A16" s="29" t="s">
        <v>72</v>
      </c>
      <c r="B16" s="30">
        <v>150</v>
      </c>
      <c r="C16" s="30">
        <v>154</v>
      </c>
      <c r="D16" s="30">
        <v>152</v>
      </c>
      <c r="E16" s="30">
        <v>149</v>
      </c>
      <c r="F16" s="92">
        <v>144</v>
      </c>
      <c r="G16" s="28">
        <v>0.16494845360824742</v>
      </c>
      <c r="H16" s="93">
        <v>-3.3557046979865772</v>
      </c>
      <c r="I16" s="23"/>
    </row>
    <row r="17" spans="1:9" ht="13.5" customHeight="1" x14ac:dyDescent="0.2">
      <c r="A17" s="99" t="s">
        <v>73</v>
      </c>
      <c r="B17" s="100">
        <v>7297</v>
      </c>
      <c r="C17" s="100">
        <v>7372</v>
      </c>
      <c r="D17" s="100">
        <v>7494</v>
      </c>
      <c r="E17" s="100">
        <v>7427</v>
      </c>
      <c r="F17" s="100">
        <v>7426</v>
      </c>
      <c r="G17" s="101">
        <v>8.6</v>
      </c>
      <c r="H17" s="101" t="s">
        <v>70</v>
      </c>
      <c r="I17" s="23"/>
    </row>
    <row r="18" spans="1:9" ht="13.5" customHeight="1" x14ac:dyDescent="0.2">
      <c r="A18" s="29" t="s">
        <v>707</v>
      </c>
      <c r="B18" s="30">
        <v>1050</v>
      </c>
      <c r="C18" s="31">
        <v>1042</v>
      </c>
      <c r="D18" s="31">
        <v>924</v>
      </c>
      <c r="E18" s="31">
        <v>879</v>
      </c>
      <c r="F18" s="91">
        <v>884</v>
      </c>
      <c r="G18" s="28">
        <v>1.0126002290950744</v>
      </c>
      <c r="H18" s="28">
        <v>0.56882821387940841</v>
      </c>
      <c r="I18" s="23"/>
    </row>
    <row r="19" spans="1:9" ht="13.5" customHeight="1" x14ac:dyDescent="0.2">
      <c r="A19" s="29" t="s">
        <v>78</v>
      </c>
      <c r="B19" s="30">
        <v>264</v>
      </c>
      <c r="C19" s="31">
        <v>255</v>
      </c>
      <c r="D19" s="31">
        <v>221</v>
      </c>
      <c r="E19" s="31">
        <v>201</v>
      </c>
      <c r="F19" s="81">
        <v>175</v>
      </c>
      <c r="G19" s="28">
        <v>0.20045819014891178</v>
      </c>
      <c r="H19" s="28">
        <v>-12.935323383084576</v>
      </c>
      <c r="I19" s="23"/>
    </row>
    <row r="20" spans="1:9" ht="13.5" customHeight="1" x14ac:dyDescent="0.2">
      <c r="A20" s="29" t="s">
        <v>87</v>
      </c>
      <c r="B20" s="30">
        <v>103</v>
      </c>
      <c r="C20" s="31">
        <v>108</v>
      </c>
      <c r="D20" s="31">
        <v>103</v>
      </c>
      <c r="E20" s="31">
        <v>108</v>
      </c>
      <c r="F20" s="91">
        <v>113</v>
      </c>
      <c r="G20" s="28">
        <v>0.12943871706758303</v>
      </c>
      <c r="H20" s="28">
        <v>4.6296296296296298</v>
      </c>
      <c r="I20" s="23"/>
    </row>
    <row r="21" spans="1:9" ht="13.5" customHeight="1" x14ac:dyDescent="0.2">
      <c r="A21" s="29" t="s">
        <v>708</v>
      </c>
      <c r="B21" s="30">
        <v>1575</v>
      </c>
      <c r="C21" s="31">
        <v>1655</v>
      </c>
      <c r="D21" s="31">
        <v>1680</v>
      </c>
      <c r="E21" s="31">
        <v>1663</v>
      </c>
      <c r="F21" s="91">
        <v>1713</v>
      </c>
      <c r="G21" s="28">
        <v>1.9621993127147765</v>
      </c>
      <c r="H21" s="28">
        <v>3.0066145520144318</v>
      </c>
      <c r="I21" s="40"/>
    </row>
    <row r="22" spans="1:9" ht="13.5" customHeight="1" x14ac:dyDescent="0.2">
      <c r="A22" s="29" t="s">
        <v>89</v>
      </c>
      <c r="B22" s="41">
        <v>2357</v>
      </c>
      <c r="C22" s="41">
        <v>2136</v>
      </c>
      <c r="D22" s="41">
        <v>2039</v>
      </c>
      <c r="E22" s="41">
        <v>1914</v>
      </c>
      <c r="F22" s="106">
        <v>1837</v>
      </c>
      <c r="G22" s="28">
        <v>2.1042382588774342</v>
      </c>
      <c r="H22" s="28">
        <v>-4.0229885057471266</v>
      </c>
    </row>
    <row r="23" spans="1:9" ht="13.5" customHeight="1" x14ac:dyDescent="0.2">
      <c r="A23" s="29" t="s">
        <v>92</v>
      </c>
      <c r="B23" s="41">
        <v>1480</v>
      </c>
      <c r="C23" s="41">
        <v>1361</v>
      </c>
      <c r="D23" s="41">
        <v>1112</v>
      </c>
      <c r="E23" s="41">
        <v>942</v>
      </c>
      <c r="F23" s="106">
        <v>854</v>
      </c>
      <c r="G23" s="28">
        <v>0.97823596792668954</v>
      </c>
      <c r="H23" s="28">
        <v>-9.3418259023354562</v>
      </c>
    </row>
    <row r="24" spans="1:9" ht="13.5" customHeight="1" x14ac:dyDescent="0.2">
      <c r="A24" s="29" t="s">
        <v>95</v>
      </c>
      <c r="B24" s="30">
        <v>96</v>
      </c>
      <c r="C24" s="31">
        <v>92</v>
      </c>
      <c r="D24" s="31">
        <v>91</v>
      </c>
      <c r="E24" s="31">
        <v>88</v>
      </c>
      <c r="F24" s="91">
        <v>89</v>
      </c>
      <c r="G24" s="28">
        <v>0.10194730813287514</v>
      </c>
      <c r="H24" s="28">
        <v>1.1363636363636365</v>
      </c>
    </row>
    <row r="25" spans="1:9" ht="13.5" customHeight="1" x14ac:dyDescent="0.2">
      <c r="A25" s="29" t="s">
        <v>96</v>
      </c>
      <c r="B25" s="30">
        <v>10210</v>
      </c>
      <c r="C25" s="31">
        <v>10456</v>
      </c>
      <c r="D25" s="31">
        <v>10597</v>
      </c>
      <c r="E25" s="31">
        <v>10728</v>
      </c>
      <c r="F25" s="91">
        <v>10877</v>
      </c>
      <c r="G25" s="28">
        <v>12.459335624284078</v>
      </c>
      <c r="H25" s="28">
        <v>1.3888888888888888</v>
      </c>
      <c r="I25" s="42"/>
    </row>
    <row r="26" spans="1:9" ht="13.5" customHeight="1" x14ac:dyDescent="0.2">
      <c r="A26" s="29" t="s">
        <v>138</v>
      </c>
      <c r="B26" s="30">
        <v>204</v>
      </c>
      <c r="C26" s="31">
        <v>196</v>
      </c>
      <c r="D26" s="31">
        <v>197</v>
      </c>
      <c r="E26" s="31">
        <v>214</v>
      </c>
      <c r="F26" s="91">
        <v>238</v>
      </c>
      <c r="G26" s="28">
        <v>0.27262313860252008</v>
      </c>
      <c r="H26" s="28">
        <v>11.214953271028037</v>
      </c>
      <c r="I26" s="42"/>
    </row>
    <row r="27" spans="1:9" ht="13.5" customHeight="1" x14ac:dyDescent="0.2">
      <c r="A27" s="29" t="s">
        <v>139</v>
      </c>
      <c r="B27" s="30">
        <v>104</v>
      </c>
      <c r="C27" s="31">
        <v>88</v>
      </c>
      <c r="D27" s="31">
        <v>77</v>
      </c>
      <c r="E27" s="31">
        <v>68</v>
      </c>
      <c r="F27" s="91">
        <v>68</v>
      </c>
      <c r="G27" s="28">
        <v>7.7892325315005728E-2</v>
      </c>
      <c r="H27" s="28" t="s">
        <v>94</v>
      </c>
      <c r="I27" s="42"/>
    </row>
    <row r="28" spans="1:9" ht="13.5" customHeight="1" x14ac:dyDescent="0.2">
      <c r="A28" s="29" t="s">
        <v>100</v>
      </c>
      <c r="B28" s="30">
        <v>488</v>
      </c>
      <c r="C28" s="30">
        <v>452</v>
      </c>
      <c r="D28" s="30">
        <v>447</v>
      </c>
      <c r="E28" s="30">
        <v>445</v>
      </c>
      <c r="F28" s="92">
        <v>450</v>
      </c>
      <c r="G28" s="28">
        <v>0.51546391752577314</v>
      </c>
      <c r="H28" s="28">
        <v>1.1235955056179776</v>
      </c>
      <c r="I28" s="42"/>
    </row>
    <row r="29" spans="1:9" ht="13.5" customHeight="1" x14ac:dyDescent="0.2">
      <c r="A29" s="99" t="s">
        <v>101</v>
      </c>
      <c r="B29" s="100">
        <v>17931</v>
      </c>
      <c r="C29" s="100">
        <v>17841</v>
      </c>
      <c r="D29" s="100">
        <v>17488</v>
      </c>
      <c r="E29" s="100">
        <v>17250</v>
      </c>
      <c r="F29" s="100">
        <v>17298</v>
      </c>
      <c r="G29" s="101">
        <v>19.814432989690722</v>
      </c>
      <c r="H29" s="101">
        <v>0.27826086956521739</v>
      </c>
      <c r="I29" s="42"/>
    </row>
    <row r="30" spans="1:9" ht="13.5" customHeight="1" x14ac:dyDescent="0.2">
      <c r="A30" s="25" t="s">
        <v>435</v>
      </c>
      <c r="B30" s="26">
        <v>9528</v>
      </c>
      <c r="C30" s="27">
        <v>9705</v>
      </c>
      <c r="D30" s="27">
        <v>10920</v>
      </c>
      <c r="E30" s="27">
        <v>11465</v>
      </c>
      <c r="F30" s="90">
        <v>11326</v>
      </c>
      <c r="G30" s="35">
        <v>12.97365406643757</v>
      </c>
      <c r="H30" s="35">
        <v>-1.2123855211513301</v>
      </c>
      <c r="I30" s="42"/>
    </row>
    <row r="31" spans="1:9" ht="13.5" customHeight="1" x14ac:dyDescent="0.2">
      <c r="A31" s="29" t="s">
        <v>102</v>
      </c>
      <c r="B31" s="39">
        <v>2787</v>
      </c>
      <c r="C31" s="39">
        <v>2831</v>
      </c>
      <c r="D31" s="39">
        <v>3214</v>
      </c>
      <c r="E31" s="39">
        <v>3385</v>
      </c>
      <c r="F31" s="81">
        <v>3503</v>
      </c>
      <c r="G31" s="28">
        <v>4.0126002290950744</v>
      </c>
      <c r="H31" s="28">
        <v>3.4859675036927622</v>
      </c>
      <c r="I31" s="42"/>
    </row>
    <row r="32" spans="1:9" ht="13.5" customHeight="1" x14ac:dyDescent="0.2">
      <c r="A32" s="29" t="s">
        <v>140</v>
      </c>
      <c r="B32" s="30">
        <v>2480</v>
      </c>
      <c r="C32" s="31">
        <v>2430</v>
      </c>
      <c r="D32" s="31">
        <v>2743</v>
      </c>
      <c r="E32" s="31">
        <v>3031</v>
      </c>
      <c r="F32" s="91">
        <v>3161</v>
      </c>
      <c r="G32" s="28">
        <v>3.6208476517754868</v>
      </c>
      <c r="H32" s="28">
        <v>4.2890135268888159</v>
      </c>
    </row>
    <row r="33" spans="1:8" ht="13.5" customHeight="1" x14ac:dyDescent="0.2">
      <c r="A33" s="29" t="s">
        <v>103</v>
      </c>
      <c r="B33" s="30">
        <v>4216</v>
      </c>
      <c r="C33" s="31">
        <v>4215</v>
      </c>
      <c r="D33" s="31">
        <v>4164</v>
      </c>
      <c r="E33" s="31">
        <v>3551</v>
      </c>
      <c r="F33" s="91">
        <v>3289</v>
      </c>
      <c r="G33" s="28">
        <v>3.7674684994272623</v>
      </c>
      <c r="H33" s="28">
        <v>-7.3782033230076038</v>
      </c>
    </row>
    <row r="34" spans="1:8" ht="13.5" customHeight="1" x14ac:dyDescent="0.2">
      <c r="A34" s="29" t="s">
        <v>105</v>
      </c>
      <c r="B34" s="30">
        <v>2181</v>
      </c>
      <c r="C34" s="31">
        <v>2231</v>
      </c>
      <c r="D34" s="31">
        <v>2477</v>
      </c>
      <c r="E34" s="31">
        <v>2713</v>
      </c>
      <c r="F34" s="91">
        <v>2849</v>
      </c>
      <c r="G34" s="28">
        <v>3.2634593356242845</v>
      </c>
      <c r="H34" s="28">
        <v>5.0129008477699966</v>
      </c>
    </row>
    <row r="35" spans="1:8" ht="13.5" customHeight="1" x14ac:dyDescent="0.2">
      <c r="A35" s="29" t="s">
        <v>141</v>
      </c>
      <c r="B35" s="30">
        <v>816</v>
      </c>
      <c r="C35" s="31">
        <v>871</v>
      </c>
      <c r="D35" s="31">
        <v>895</v>
      </c>
      <c r="E35" s="31">
        <v>925</v>
      </c>
      <c r="F35" s="91">
        <v>951</v>
      </c>
      <c r="G35" s="28">
        <v>1.0893470790378006</v>
      </c>
      <c r="H35" s="28">
        <v>2.810810810810811</v>
      </c>
    </row>
    <row r="36" spans="1:8" ht="13.5" customHeight="1" x14ac:dyDescent="0.2">
      <c r="A36" s="29" t="s">
        <v>106</v>
      </c>
      <c r="B36" s="30">
        <v>1469</v>
      </c>
      <c r="C36" s="31">
        <v>1668</v>
      </c>
      <c r="D36" s="31">
        <v>1814</v>
      </c>
      <c r="E36" s="31">
        <v>2011</v>
      </c>
      <c r="F36" s="91">
        <v>2056</v>
      </c>
      <c r="G36" s="28">
        <v>2.3550973654066438</v>
      </c>
      <c r="H36" s="28">
        <v>2.2376926902038785</v>
      </c>
    </row>
    <row r="37" spans="1:8" ht="13.5" customHeight="1" x14ac:dyDescent="0.2">
      <c r="A37" s="29" t="s">
        <v>142</v>
      </c>
      <c r="B37" s="43">
        <v>401</v>
      </c>
      <c r="C37" s="44">
        <v>385</v>
      </c>
      <c r="D37" s="44">
        <v>352</v>
      </c>
      <c r="E37" s="44">
        <v>171</v>
      </c>
      <c r="F37" s="107">
        <v>56</v>
      </c>
      <c r="G37" s="28">
        <v>6.4146620847651784E-2</v>
      </c>
      <c r="H37" s="28">
        <v>-67.251461988304101</v>
      </c>
    </row>
    <row r="38" spans="1:8" ht="13.5" customHeight="1" x14ac:dyDescent="0.2">
      <c r="A38" s="29" t="s">
        <v>143</v>
      </c>
      <c r="B38" s="30">
        <v>306</v>
      </c>
      <c r="C38" s="31">
        <v>291</v>
      </c>
      <c r="D38" s="31">
        <v>229</v>
      </c>
      <c r="E38" s="31">
        <v>179</v>
      </c>
      <c r="F38" s="91">
        <v>140</v>
      </c>
      <c r="G38" s="28">
        <v>0.16036655211912942</v>
      </c>
      <c r="H38" s="28">
        <v>-21.787709497206702</v>
      </c>
    </row>
    <row r="39" spans="1:8" ht="13.5" customHeight="1" x14ac:dyDescent="0.2">
      <c r="A39" s="29" t="s">
        <v>107</v>
      </c>
      <c r="B39" s="30">
        <v>731</v>
      </c>
      <c r="C39" s="30">
        <v>725</v>
      </c>
      <c r="D39" s="30">
        <v>789</v>
      </c>
      <c r="E39" s="30">
        <v>729</v>
      </c>
      <c r="F39" s="92">
        <v>713</v>
      </c>
      <c r="G39" s="28">
        <v>0.81672394043528063</v>
      </c>
      <c r="H39" s="28">
        <v>-2.1947873799725648</v>
      </c>
    </row>
    <row r="40" spans="1:8" ht="13.5" customHeight="1" x14ac:dyDescent="0.2">
      <c r="A40" s="99" t="s">
        <v>108</v>
      </c>
      <c r="B40" s="100">
        <v>24915</v>
      </c>
      <c r="C40" s="100">
        <v>25352</v>
      </c>
      <c r="D40" s="100">
        <v>27597</v>
      </c>
      <c r="E40" s="100">
        <v>28160</v>
      </c>
      <c r="F40" s="100">
        <v>28044</v>
      </c>
      <c r="G40" s="101">
        <v>32.123711340206185</v>
      </c>
      <c r="H40" s="101">
        <v>-0.41193181818181812</v>
      </c>
    </row>
    <row r="41" spans="1:8" ht="13.5" customHeight="1" x14ac:dyDescent="0.2">
      <c r="A41" s="25" t="s">
        <v>144</v>
      </c>
      <c r="B41" s="45">
        <v>1817</v>
      </c>
      <c r="C41" s="45">
        <v>1820</v>
      </c>
      <c r="D41" s="45">
        <v>1732</v>
      </c>
      <c r="E41" s="45">
        <v>1854</v>
      </c>
      <c r="F41" s="90">
        <v>1792</v>
      </c>
      <c r="G41" s="35">
        <v>2.0526918671248571</v>
      </c>
      <c r="H41" s="35">
        <v>-3.3441208198489751</v>
      </c>
    </row>
    <row r="42" spans="1:8" ht="13.5" customHeight="1" x14ac:dyDescent="0.2">
      <c r="A42" s="29" t="s">
        <v>109</v>
      </c>
      <c r="B42" s="39">
        <v>1860</v>
      </c>
      <c r="C42" s="39">
        <v>1720</v>
      </c>
      <c r="D42" s="39">
        <v>1672</v>
      </c>
      <c r="E42" s="39">
        <v>1619</v>
      </c>
      <c r="F42" s="91">
        <v>1573</v>
      </c>
      <c r="G42" s="28">
        <v>1.8018327605956472</v>
      </c>
      <c r="H42" s="28">
        <v>-2.8412600370599135</v>
      </c>
    </row>
    <row r="43" spans="1:8" ht="13.5" customHeight="1" x14ac:dyDescent="0.2">
      <c r="A43" s="29" t="s">
        <v>110</v>
      </c>
      <c r="B43" s="39">
        <v>720</v>
      </c>
      <c r="C43" s="39">
        <v>729</v>
      </c>
      <c r="D43" s="39">
        <v>729</v>
      </c>
      <c r="E43" s="39">
        <v>721</v>
      </c>
      <c r="F43" s="91">
        <v>698</v>
      </c>
      <c r="G43" s="28">
        <v>0.79954180985108825</v>
      </c>
      <c r="H43" s="28">
        <v>-3.19001386962552</v>
      </c>
    </row>
    <row r="44" spans="1:8" ht="13.5" customHeight="1" x14ac:dyDescent="0.2">
      <c r="A44" s="29" t="s">
        <v>145</v>
      </c>
      <c r="B44" s="39">
        <v>241</v>
      </c>
      <c r="C44" s="39">
        <v>255</v>
      </c>
      <c r="D44" s="39">
        <v>254</v>
      </c>
      <c r="E44" s="39">
        <v>245</v>
      </c>
      <c r="F44" s="81">
        <v>237</v>
      </c>
      <c r="G44" s="28">
        <v>0.27147766323024058</v>
      </c>
      <c r="H44" s="28">
        <v>-3.2653061224489797</v>
      </c>
    </row>
    <row r="45" spans="1:8" ht="13.5" customHeight="1" x14ac:dyDescent="0.2">
      <c r="A45" s="29" t="s">
        <v>146</v>
      </c>
      <c r="B45" s="39">
        <v>1661</v>
      </c>
      <c r="C45" s="39">
        <v>1661</v>
      </c>
      <c r="D45" s="39">
        <v>485</v>
      </c>
      <c r="E45" s="39">
        <v>1476</v>
      </c>
      <c r="F45" s="81">
        <v>953</v>
      </c>
      <c r="G45" s="28">
        <v>1.0916380297823598</v>
      </c>
      <c r="H45" s="28">
        <v>-35.433604336043359</v>
      </c>
    </row>
    <row r="46" spans="1:8" ht="13.5" customHeight="1" x14ac:dyDescent="0.2">
      <c r="A46" s="29" t="s">
        <v>147</v>
      </c>
      <c r="B46" s="39">
        <v>2287</v>
      </c>
      <c r="C46" s="39">
        <v>2632</v>
      </c>
      <c r="D46" s="39">
        <v>2730</v>
      </c>
      <c r="E46" s="39">
        <v>2664</v>
      </c>
      <c r="F46" s="81">
        <v>2497</v>
      </c>
      <c r="G46" s="28">
        <v>2.8602520045819015</v>
      </c>
      <c r="H46" s="28">
        <v>-6.2687687687687692</v>
      </c>
    </row>
    <row r="47" spans="1:8" ht="13.5" customHeight="1" x14ac:dyDescent="0.2">
      <c r="A47" s="29" t="s">
        <v>148</v>
      </c>
      <c r="B47" s="39">
        <v>276</v>
      </c>
      <c r="C47" s="39">
        <v>301</v>
      </c>
      <c r="D47" s="39">
        <v>302</v>
      </c>
      <c r="E47" s="39">
        <v>289</v>
      </c>
      <c r="F47" s="91">
        <v>281</v>
      </c>
      <c r="G47" s="28">
        <v>0.3218785796105384</v>
      </c>
      <c r="H47" s="28">
        <v>-2.7681660899653981</v>
      </c>
    </row>
    <row r="48" spans="1:8" ht="13.5" customHeight="1" x14ac:dyDescent="0.2">
      <c r="A48" s="29" t="s">
        <v>149</v>
      </c>
      <c r="B48" s="39">
        <v>475</v>
      </c>
      <c r="C48" s="39">
        <v>465</v>
      </c>
      <c r="D48" s="39">
        <v>281</v>
      </c>
      <c r="E48" s="39">
        <v>82</v>
      </c>
      <c r="F48" s="81">
        <v>122</v>
      </c>
      <c r="G48" s="28">
        <v>0.13974799541809851</v>
      </c>
      <c r="H48" s="28">
        <v>48.780487804878049</v>
      </c>
    </row>
    <row r="49" spans="1:8" ht="13.5" customHeight="1" x14ac:dyDescent="0.2">
      <c r="A49" s="29" t="s">
        <v>150</v>
      </c>
      <c r="B49" s="39">
        <v>84</v>
      </c>
      <c r="C49" s="39">
        <v>84</v>
      </c>
      <c r="D49" s="39">
        <v>70</v>
      </c>
      <c r="E49" s="39">
        <v>70</v>
      </c>
      <c r="F49" s="81">
        <v>65</v>
      </c>
      <c r="G49" s="28">
        <v>7.4455899198167239E-2</v>
      </c>
      <c r="H49" s="28">
        <v>-7.1428571428571423</v>
      </c>
    </row>
    <row r="50" spans="1:8" ht="13.5" customHeight="1" x14ac:dyDescent="0.2">
      <c r="A50" s="29" t="s">
        <v>112</v>
      </c>
      <c r="B50" s="39">
        <v>777</v>
      </c>
      <c r="C50" s="39">
        <v>725</v>
      </c>
      <c r="D50" s="39">
        <v>959</v>
      </c>
      <c r="E50" s="39">
        <v>860</v>
      </c>
      <c r="F50" s="81">
        <v>932</v>
      </c>
      <c r="G50" s="28">
        <v>1.0675830469644902</v>
      </c>
      <c r="H50" s="28">
        <v>8.3720930232558146</v>
      </c>
    </row>
    <row r="51" spans="1:8" ht="13.5" customHeight="1" x14ac:dyDescent="0.2">
      <c r="A51" s="99" t="s">
        <v>113</v>
      </c>
      <c r="B51" s="103">
        <v>10198</v>
      </c>
      <c r="C51" s="103">
        <v>10392</v>
      </c>
      <c r="D51" s="103">
        <v>9214</v>
      </c>
      <c r="E51" s="103">
        <v>9880</v>
      </c>
      <c r="F51" s="103">
        <v>9150</v>
      </c>
      <c r="G51" s="101">
        <v>10.481099656357388</v>
      </c>
      <c r="H51" s="101">
        <v>-7.3886639676113361</v>
      </c>
    </row>
    <row r="52" spans="1:8" ht="13.5" customHeight="1" x14ac:dyDescent="0.2">
      <c r="A52" s="29" t="s">
        <v>114</v>
      </c>
      <c r="B52" s="39">
        <v>552</v>
      </c>
      <c r="C52" s="39">
        <v>561</v>
      </c>
      <c r="D52" s="39">
        <v>490</v>
      </c>
      <c r="E52" s="39">
        <v>480</v>
      </c>
      <c r="F52" s="81">
        <v>405</v>
      </c>
      <c r="G52" s="28">
        <v>0.46391752577319589</v>
      </c>
      <c r="H52" s="28">
        <v>-15.625</v>
      </c>
    </row>
    <row r="53" spans="1:8" ht="13.5" customHeight="1" x14ac:dyDescent="0.2">
      <c r="A53" s="29" t="s">
        <v>151</v>
      </c>
      <c r="B53" s="39">
        <v>149</v>
      </c>
      <c r="C53" s="39">
        <v>153</v>
      </c>
      <c r="D53" s="39">
        <v>169</v>
      </c>
      <c r="E53" s="39">
        <v>159</v>
      </c>
      <c r="F53" s="81">
        <v>135</v>
      </c>
      <c r="G53" s="28">
        <v>0.15463917525773196</v>
      </c>
      <c r="H53" s="28">
        <v>-15.09433962264151</v>
      </c>
    </row>
    <row r="54" spans="1:8" ht="13.5" customHeight="1" x14ac:dyDescent="0.2">
      <c r="A54" s="29" t="s">
        <v>116</v>
      </c>
      <c r="B54" s="39">
        <v>3805</v>
      </c>
      <c r="C54" s="39">
        <v>4078</v>
      </c>
      <c r="D54" s="39">
        <v>4101</v>
      </c>
      <c r="E54" s="39">
        <v>4175</v>
      </c>
      <c r="F54" s="81">
        <v>4177</v>
      </c>
      <c r="G54" s="28">
        <v>4.7846506300114546</v>
      </c>
      <c r="H54" s="28" t="s">
        <v>70</v>
      </c>
    </row>
    <row r="55" spans="1:8" ht="13.5" customHeight="1" x14ac:dyDescent="0.2">
      <c r="A55" s="29" t="s">
        <v>119</v>
      </c>
      <c r="B55" s="39">
        <v>802</v>
      </c>
      <c r="C55" s="39">
        <v>905</v>
      </c>
      <c r="D55" s="39">
        <v>915</v>
      </c>
      <c r="E55" s="39">
        <v>906</v>
      </c>
      <c r="F55" s="81">
        <v>898</v>
      </c>
      <c r="G55" s="28">
        <v>1.0286368843069873</v>
      </c>
      <c r="H55" s="28">
        <v>-0.88300220750551872</v>
      </c>
    </row>
    <row r="56" spans="1:8" ht="13.5" customHeight="1" x14ac:dyDescent="0.2">
      <c r="A56" s="29" t="s">
        <v>120</v>
      </c>
      <c r="B56" s="39">
        <v>979</v>
      </c>
      <c r="C56" s="39">
        <v>975</v>
      </c>
      <c r="D56" s="39">
        <v>933</v>
      </c>
      <c r="E56" s="39">
        <v>890</v>
      </c>
      <c r="F56" s="81">
        <v>843</v>
      </c>
      <c r="G56" s="28">
        <v>0.96563573883161513</v>
      </c>
      <c r="H56" s="28">
        <v>-5.2808988764044944</v>
      </c>
    </row>
    <row r="57" spans="1:8" ht="13.5" customHeight="1" x14ac:dyDescent="0.2">
      <c r="A57" s="29" t="s">
        <v>123</v>
      </c>
      <c r="B57" s="39">
        <v>716</v>
      </c>
      <c r="C57" s="39">
        <v>718</v>
      </c>
      <c r="D57" s="39">
        <v>655</v>
      </c>
      <c r="E57" s="39">
        <v>673</v>
      </c>
      <c r="F57" s="81">
        <v>658</v>
      </c>
      <c r="G57" s="28">
        <v>0.75372279495990835</v>
      </c>
      <c r="H57" s="28">
        <v>-2.2288261515601784</v>
      </c>
    </row>
    <row r="58" spans="1:8" ht="13.5" customHeight="1" x14ac:dyDescent="0.2">
      <c r="A58" s="29" t="s">
        <v>127</v>
      </c>
      <c r="B58" s="39">
        <v>387</v>
      </c>
      <c r="C58" s="39">
        <v>383</v>
      </c>
      <c r="D58" s="39">
        <v>410</v>
      </c>
      <c r="E58" s="39">
        <v>425</v>
      </c>
      <c r="F58" s="81">
        <v>427</v>
      </c>
      <c r="G58" s="28">
        <v>0.48911798396334477</v>
      </c>
      <c r="H58" s="28">
        <v>0.47058823529411759</v>
      </c>
    </row>
    <row r="59" spans="1:8" ht="13.5" customHeight="1" x14ac:dyDescent="0.2">
      <c r="A59" s="29" t="s">
        <v>128</v>
      </c>
      <c r="B59" s="39">
        <v>337</v>
      </c>
      <c r="C59" s="39">
        <v>307</v>
      </c>
      <c r="D59" s="39">
        <v>307</v>
      </c>
      <c r="E59" s="39">
        <v>352</v>
      </c>
      <c r="F59" s="81">
        <v>342</v>
      </c>
      <c r="G59" s="28">
        <v>0.39175257731958762</v>
      </c>
      <c r="H59" s="28">
        <v>-2.8409090909090908</v>
      </c>
    </row>
    <row r="60" spans="1:8" ht="13.5" customHeight="1" x14ac:dyDescent="0.2">
      <c r="A60" s="29" t="s">
        <v>129</v>
      </c>
      <c r="B60" s="39">
        <v>376</v>
      </c>
      <c r="C60" s="39">
        <v>361</v>
      </c>
      <c r="D60" s="39">
        <v>331</v>
      </c>
      <c r="E60" s="39">
        <v>320</v>
      </c>
      <c r="F60" s="81">
        <v>308</v>
      </c>
      <c r="G60" s="28">
        <v>0.35280641466208479</v>
      </c>
      <c r="H60" s="28">
        <v>-3.75</v>
      </c>
    </row>
    <row r="61" spans="1:8" ht="13.5" customHeight="1" x14ac:dyDescent="0.2">
      <c r="A61" s="99" t="s">
        <v>130</v>
      </c>
      <c r="B61" s="103">
        <v>8103</v>
      </c>
      <c r="C61" s="103">
        <v>8441</v>
      </c>
      <c r="D61" s="103">
        <v>8311</v>
      </c>
      <c r="E61" s="103">
        <v>8380</v>
      </c>
      <c r="F61" s="103">
        <v>8193</v>
      </c>
      <c r="G61" s="101">
        <v>9.3848797250859111</v>
      </c>
      <c r="H61" s="101">
        <v>-2.2315035799522676</v>
      </c>
    </row>
    <row r="62" spans="1:8" ht="13.5" customHeight="1" x14ac:dyDescent="0.2">
      <c r="A62" s="14" t="s">
        <v>131</v>
      </c>
      <c r="B62" s="15">
        <v>82050</v>
      </c>
      <c r="C62" s="15">
        <v>83456</v>
      </c>
      <c r="D62" s="15">
        <v>84705</v>
      </c>
      <c r="E62" s="15">
        <v>86938</v>
      </c>
      <c r="F62" s="15">
        <v>87300</v>
      </c>
      <c r="G62" s="16">
        <v>100</v>
      </c>
      <c r="H62" s="16">
        <v>0.41638869079113855</v>
      </c>
    </row>
    <row r="63" spans="1:8" ht="13.5" customHeight="1" x14ac:dyDescent="0.2">
      <c r="A63" s="25" t="s">
        <v>132</v>
      </c>
      <c r="B63" s="45"/>
      <c r="C63" s="45"/>
      <c r="D63" s="45"/>
      <c r="E63" s="45"/>
      <c r="F63" s="45"/>
      <c r="G63" s="35"/>
      <c r="H63" s="35"/>
    </row>
    <row r="64" spans="1:8" ht="13.5" customHeight="1" x14ac:dyDescent="0.2">
      <c r="A64" s="32" t="s">
        <v>152</v>
      </c>
      <c r="B64" s="47">
        <v>34218</v>
      </c>
      <c r="C64" s="47">
        <v>34690</v>
      </c>
      <c r="D64" s="47">
        <v>35788</v>
      </c>
      <c r="E64" s="47">
        <v>37548</v>
      </c>
      <c r="F64" s="47">
        <v>36758</v>
      </c>
      <c r="G64" s="34">
        <v>42.105383734249713</v>
      </c>
      <c r="H64" s="34">
        <v>-2.1039735804836477</v>
      </c>
    </row>
    <row r="65" spans="1:8" ht="13.5" customHeight="1" x14ac:dyDescent="0.2">
      <c r="A65" s="32" t="s">
        <v>683</v>
      </c>
      <c r="B65" s="47">
        <v>47832</v>
      </c>
      <c r="C65" s="47">
        <v>48766</v>
      </c>
      <c r="D65" s="47">
        <v>48917</v>
      </c>
      <c r="E65" s="47">
        <v>49390</v>
      </c>
      <c r="F65" s="47">
        <v>50542</v>
      </c>
      <c r="G65" s="34">
        <v>57.894616265750287</v>
      </c>
      <c r="H65" s="34">
        <v>2.3324559627454953</v>
      </c>
    </row>
    <row r="66" spans="1:8" ht="13.5" customHeight="1" x14ac:dyDescent="0.2">
      <c r="A66" s="84" t="s">
        <v>133</v>
      </c>
      <c r="B66" s="85">
        <v>18790</v>
      </c>
      <c r="C66" s="85">
        <v>18877</v>
      </c>
      <c r="D66" s="85">
        <v>18953</v>
      </c>
      <c r="E66" s="85">
        <v>19869</v>
      </c>
      <c r="F66" s="85">
        <v>20960</v>
      </c>
      <c r="G66" s="97">
        <v>24.009163802978236</v>
      </c>
      <c r="H66" s="97">
        <v>5.4909658261613572</v>
      </c>
    </row>
    <row r="67" spans="1:8" ht="13.5" customHeight="1" x14ac:dyDescent="0.2">
      <c r="A67" s="87" t="s">
        <v>681</v>
      </c>
      <c r="B67" s="88">
        <v>63260</v>
      </c>
      <c r="C67" s="88">
        <v>64577</v>
      </c>
      <c r="D67" s="88">
        <v>65751</v>
      </c>
      <c r="E67" s="88">
        <v>67070</v>
      </c>
      <c r="F67" s="88">
        <v>66339</v>
      </c>
      <c r="G67" s="98">
        <v>75.989690721649481</v>
      </c>
      <c r="H67" s="98">
        <v>-1.0899060682868644</v>
      </c>
    </row>
    <row r="68" spans="1:8" ht="13.5" customHeight="1" x14ac:dyDescent="0.2">
      <c r="H68" s="52" t="s">
        <v>134</v>
      </c>
    </row>
    <row r="69" spans="1:8" ht="13.5" customHeight="1" x14ac:dyDescent="0.2">
      <c r="A69" s="53" t="s">
        <v>709</v>
      </c>
    </row>
    <row r="70" spans="1:8" ht="13.5" customHeight="1" x14ac:dyDescent="0.2">
      <c r="A70" s="53" t="s">
        <v>136</v>
      </c>
    </row>
    <row r="71" spans="1:8" ht="13.5" customHeight="1" x14ac:dyDescent="0.2">
      <c r="A71" s="53" t="s">
        <v>137</v>
      </c>
    </row>
    <row r="77" spans="1:8" ht="13.5" customHeight="1" x14ac:dyDescent="0.2">
      <c r="G77" s="7"/>
    </row>
    <row r="78" spans="1:8" ht="13.5" customHeight="1" x14ac:dyDescent="0.2">
      <c r="G78" s="7"/>
    </row>
    <row r="79" spans="1:8" ht="13.5" customHeight="1" x14ac:dyDescent="0.2">
      <c r="G79" s="7"/>
    </row>
    <row r="80" spans="1:8" ht="13.5" customHeight="1" x14ac:dyDescent="0.2">
      <c r="G80" s="7"/>
    </row>
    <row r="81" spans="2:7" ht="13.5" customHeight="1" x14ac:dyDescent="0.2">
      <c r="G81" s="7"/>
    </row>
    <row r="82" spans="2:7" ht="13.5" customHeight="1" x14ac:dyDescent="0.2">
      <c r="G82" s="7"/>
    </row>
    <row r="83" spans="2:7" ht="13.5" customHeight="1" x14ac:dyDescent="0.2">
      <c r="G83" s="7"/>
    </row>
    <row r="86" spans="2:7" ht="13.5" customHeight="1" x14ac:dyDescent="0.2">
      <c r="B86" s="41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37"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5.42578125" style="7" customWidth="1"/>
    <col min="8" max="8" width="11.42578125" style="7"/>
    <col min="9" max="9" width="11.42578125" style="19"/>
    <col min="10" max="16384" width="11.42578125" style="7"/>
  </cols>
  <sheetData>
    <row r="1" spans="1:9" ht="13.5" customHeight="1" x14ac:dyDescent="0.2">
      <c r="A1" s="1031" t="s">
        <v>153</v>
      </c>
      <c r="B1" s="1031"/>
      <c r="C1" s="1031"/>
      <c r="D1" s="1031"/>
      <c r="E1" s="1031"/>
      <c r="F1" s="1031"/>
      <c r="G1" s="19"/>
      <c r="H1" s="19"/>
    </row>
    <row r="2" spans="1:9" ht="13.5" customHeight="1" x14ac:dyDescent="0.2">
      <c r="A2" s="1036"/>
      <c r="B2" s="1036"/>
      <c r="C2" s="1036"/>
      <c r="D2" s="1036"/>
      <c r="E2" s="1036"/>
      <c r="F2" s="1036"/>
      <c r="G2" s="19"/>
      <c r="H2" s="21" t="s">
        <v>154</v>
      </c>
    </row>
    <row r="3" spans="1:9" ht="13.5" customHeight="1" x14ac:dyDescent="0.2">
      <c r="A3" s="22"/>
      <c r="B3" s="1042">
        <v>2009</v>
      </c>
      <c r="C3" s="1042">
        <v>2010</v>
      </c>
      <c r="D3" s="1042">
        <v>2011</v>
      </c>
      <c r="E3" s="1042">
        <v>2012</v>
      </c>
      <c r="F3" s="1042">
        <v>2013</v>
      </c>
      <c r="G3" s="1038" t="s">
        <v>58</v>
      </c>
      <c r="H3" s="1040" t="s">
        <v>706</v>
      </c>
      <c r="I3" s="23"/>
    </row>
    <row r="4" spans="1:9" ht="13.5" customHeight="1" x14ac:dyDescent="0.2">
      <c r="A4" s="29"/>
      <c r="B4" s="1043"/>
      <c r="C4" s="1043"/>
      <c r="D4" s="1043"/>
      <c r="E4" s="1043"/>
      <c r="F4" s="1043"/>
      <c r="G4" s="1039"/>
      <c r="H4" s="1041"/>
      <c r="I4" s="23"/>
    </row>
    <row r="5" spans="1:9" ht="13.5" customHeight="1" x14ac:dyDescent="0.2">
      <c r="A5" s="25" t="s">
        <v>59</v>
      </c>
      <c r="B5" s="26">
        <v>30871.998786926197</v>
      </c>
      <c r="C5" s="27">
        <v>34989.999771118099</v>
      </c>
      <c r="D5" s="27">
        <v>34989.999771118099</v>
      </c>
      <c r="E5" s="27">
        <v>44179.999351501399</v>
      </c>
      <c r="F5" s="90">
        <v>44179.999351501399</v>
      </c>
      <c r="G5" s="35">
        <v>2.61746767479208</v>
      </c>
      <c r="H5" s="95" t="s">
        <v>94</v>
      </c>
      <c r="I5" s="23"/>
    </row>
    <row r="6" spans="1:9" ht="13.5" customHeight="1" x14ac:dyDescent="0.2">
      <c r="A6" s="29" t="s">
        <v>60</v>
      </c>
      <c r="B6" s="30">
        <v>175874.10402297901</v>
      </c>
      <c r="C6" s="31">
        <v>175221.514940261</v>
      </c>
      <c r="D6" s="31">
        <v>174592.53239631598</v>
      </c>
      <c r="E6" s="31">
        <v>174318.18079948399</v>
      </c>
      <c r="F6" s="91">
        <v>174318.18079948399</v>
      </c>
      <c r="G6" s="28">
        <v>10.327573790598187</v>
      </c>
      <c r="H6" s="93" t="s">
        <v>94</v>
      </c>
      <c r="I6" s="23"/>
    </row>
    <row r="7" spans="1:9" ht="13.5" customHeight="1" x14ac:dyDescent="0.2">
      <c r="A7" s="29" t="s">
        <v>61</v>
      </c>
      <c r="B7" s="30">
        <v>11865.500450134199</v>
      </c>
      <c r="C7" s="31">
        <v>11691.299796104398</v>
      </c>
      <c r="D7" s="31">
        <v>11393.7003612518</v>
      </c>
      <c r="E7" s="31">
        <v>11423.9003658294</v>
      </c>
      <c r="F7" s="91">
        <v>11078.799843788101</v>
      </c>
      <c r="G7" s="28">
        <v>0.65636941811366123</v>
      </c>
      <c r="H7" s="93">
        <v>-3.0208642494252347</v>
      </c>
      <c r="I7" s="23"/>
    </row>
    <row r="8" spans="1:9" ht="13.5" customHeight="1" x14ac:dyDescent="0.2">
      <c r="A8" s="99" t="s">
        <v>62</v>
      </c>
      <c r="B8" s="100">
        <v>218611.60326003999</v>
      </c>
      <c r="C8" s="100">
        <v>221902.814507484</v>
      </c>
      <c r="D8" s="100">
        <v>220976.232528686</v>
      </c>
      <c r="E8" s="100">
        <v>229922.08051681498</v>
      </c>
      <c r="F8" s="100">
        <v>229576.97999477302</v>
      </c>
      <c r="G8" s="101">
        <v>13.601410883503901</v>
      </c>
      <c r="H8" s="126">
        <v>-0.15009455432303412</v>
      </c>
      <c r="I8" s="23"/>
    </row>
    <row r="9" spans="1:9" ht="13.5" customHeight="1" x14ac:dyDescent="0.2">
      <c r="A9" s="29" t="s">
        <v>63</v>
      </c>
      <c r="B9" s="30">
        <v>2511.4963054657001</v>
      </c>
      <c r="C9" s="31">
        <v>2524.1518020629901</v>
      </c>
      <c r="D9" s="31">
        <v>2525.0000953674298</v>
      </c>
      <c r="E9" s="31">
        <v>2354.2094230651901</v>
      </c>
      <c r="F9" s="91">
        <v>2354.2094230651901</v>
      </c>
      <c r="G9" s="28">
        <v>0.13947639554129232</v>
      </c>
      <c r="H9" s="93" t="s">
        <v>94</v>
      </c>
      <c r="I9" s="23"/>
    </row>
    <row r="10" spans="1:9" ht="13.5" customHeight="1" x14ac:dyDescent="0.2">
      <c r="A10" s="29" t="s">
        <v>64</v>
      </c>
      <c r="B10" s="30">
        <v>12875.670433044399</v>
      </c>
      <c r="C10" s="31">
        <v>14246.3302612304</v>
      </c>
      <c r="D10" s="31">
        <v>15049.8895645141</v>
      </c>
      <c r="E10" s="31">
        <v>15314.221382141101</v>
      </c>
      <c r="F10" s="91">
        <v>15592.7410125732</v>
      </c>
      <c r="G10" s="28">
        <v>0.92380027525799602</v>
      </c>
      <c r="H10" s="93">
        <v>1.8186992566066693</v>
      </c>
      <c r="I10" s="23"/>
    </row>
    <row r="11" spans="1:9" ht="13.5" customHeight="1" x14ac:dyDescent="0.2">
      <c r="A11" s="29" t="s">
        <v>65</v>
      </c>
      <c r="B11" s="30">
        <v>1360.00001430511</v>
      </c>
      <c r="C11" s="31">
        <v>1899.99997615814</v>
      </c>
      <c r="D11" s="31">
        <v>1987.59996891022</v>
      </c>
      <c r="E11" s="31">
        <v>2200.0000476837199</v>
      </c>
      <c r="F11" s="91">
        <v>2377.0000934600798</v>
      </c>
      <c r="G11" s="28">
        <v>0.14082664098993641</v>
      </c>
      <c r="H11" s="93">
        <v>8.0454564518175911</v>
      </c>
      <c r="I11" s="23"/>
    </row>
    <row r="12" spans="1:9" ht="13.5" customHeight="1" x14ac:dyDescent="0.2">
      <c r="A12" s="29" t="s">
        <v>67</v>
      </c>
      <c r="B12" s="30">
        <v>6332.9801559448197</v>
      </c>
      <c r="C12" s="31">
        <v>6157.8001976013202</v>
      </c>
      <c r="D12" s="31">
        <v>7210.0000381469699</v>
      </c>
      <c r="E12" s="31">
        <v>8383.0299377441406</v>
      </c>
      <c r="F12" s="91">
        <v>8190.8855438232404</v>
      </c>
      <c r="G12" s="28">
        <v>0.48527339188723839</v>
      </c>
      <c r="H12" s="93">
        <v>-2.292063792540934</v>
      </c>
      <c r="I12" s="23"/>
    </row>
    <row r="13" spans="1:9" ht="13.5" customHeight="1" x14ac:dyDescent="0.2">
      <c r="A13" s="29" t="s">
        <v>68</v>
      </c>
      <c r="B13" s="30">
        <v>1121.47998809814</v>
      </c>
      <c r="C13" s="31">
        <v>1240.00000953674</v>
      </c>
      <c r="D13" s="31">
        <v>1240.00000953674</v>
      </c>
      <c r="E13" s="31">
        <v>1422.70004749298</v>
      </c>
      <c r="F13" s="91">
        <v>1422.70004749298</v>
      </c>
      <c r="G13" s="28">
        <v>8.428862471478242E-2</v>
      </c>
      <c r="H13" s="93" t="s">
        <v>94</v>
      </c>
      <c r="I13" s="23"/>
    </row>
    <row r="14" spans="1:9" ht="13.5" customHeight="1" x14ac:dyDescent="0.2">
      <c r="A14" s="29" t="s">
        <v>69</v>
      </c>
      <c r="B14" s="30">
        <v>829.99998331070003</v>
      </c>
      <c r="C14" s="31">
        <v>829.99998331070003</v>
      </c>
      <c r="D14" s="31">
        <v>829.99998331070003</v>
      </c>
      <c r="E14" s="31">
        <v>829.99998331070003</v>
      </c>
      <c r="F14" s="91">
        <v>829.99998331070003</v>
      </c>
      <c r="G14" s="28" t="s">
        <v>70</v>
      </c>
      <c r="H14" s="93" t="s">
        <v>94</v>
      </c>
      <c r="I14" s="23"/>
    </row>
    <row r="15" spans="1:9" ht="13.5" customHeight="1" x14ac:dyDescent="0.2">
      <c r="A15" s="29" t="s">
        <v>71</v>
      </c>
      <c r="B15" s="30">
        <v>211173.00415039001</v>
      </c>
      <c r="C15" s="31">
        <v>296500.99945068301</v>
      </c>
      <c r="D15" s="31">
        <v>297570.999145507</v>
      </c>
      <c r="E15" s="31">
        <v>297570.999145507</v>
      </c>
      <c r="F15" s="91">
        <v>298349.99084472598</v>
      </c>
      <c r="G15" s="28">
        <v>17.675904668931253</v>
      </c>
      <c r="H15" s="93">
        <v>0.26178347401322855</v>
      </c>
      <c r="I15" s="23"/>
    </row>
    <row r="16" spans="1:9" ht="13.5" customHeight="1" x14ac:dyDescent="0.2">
      <c r="A16" s="24" t="s">
        <v>72</v>
      </c>
      <c r="B16" s="127">
        <v>769.25900590139997</v>
      </c>
      <c r="C16" s="128">
        <v>768.3590055676201</v>
      </c>
      <c r="D16" s="128">
        <v>506.72900187783</v>
      </c>
      <c r="E16" s="128">
        <v>511.52900862508</v>
      </c>
      <c r="F16" s="129">
        <v>512.01000693253991</v>
      </c>
      <c r="G16" s="49" t="s">
        <v>70</v>
      </c>
      <c r="H16" s="130">
        <v>9.4031481958915836E-2</v>
      </c>
      <c r="I16" s="23"/>
    </row>
    <row r="17" spans="1:9" ht="13.5" customHeight="1" x14ac:dyDescent="0.2">
      <c r="A17" s="36" t="s">
        <v>710</v>
      </c>
      <c r="B17" s="33">
        <v>236973.89003646001</v>
      </c>
      <c r="C17" s="33">
        <v>324167.64068615099</v>
      </c>
      <c r="D17" s="33">
        <v>326920.21780717099</v>
      </c>
      <c r="E17" s="33">
        <v>328586.68897556997</v>
      </c>
      <c r="F17" s="33">
        <v>329629.53695538401</v>
      </c>
      <c r="G17" s="34">
        <v>19.52907809646851</v>
      </c>
      <c r="H17" s="94">
        <v>0.31737377526317917</v>
      </c>
      <c r="I17" s="23"/>
    </row>
    <row r="18" spans="1:9" ht="13.5" customHeight="1" x14ac:dyDescent="0.2">
      <c r="A18" s="25" t="s">
        <v>707</v>
      </c>
      <c r="B18" s="26">
        <v>7000</v>
      </c>
      <c r="C18" s="27">
        <v>7000</v>
      </c>
      <c r="D18" s="27">
        <v>7000</v>
      </c>
      <c r="E18" s="27">
        <v>7000</v>
      </c>
      <c r="F18" s="90">
        <v>7000</v>
      </c>
      <c r="G18" s="35">
        <v>0.41471874134198922</v>
      </c>
      <c r="H18" s="95" t="s">
        <v>94</v>
      </c>
      <c r="I18" s="23"/>
    </row>
    <row r="19" spans="1:9" ht="13.5" customHeight="1" x14ac:dyDescent="0.2">
      <c r="A19" s="29" t="s">
        <v>78</v>
      </c>
      <c r="B19" s="30">
        <v>918.31237077713001</v>
      </c>
      <c r="C19" s="31">
        <v>899.44291114806992</v>
      </c>
      <c r="D19" s="31">
        <v>805.09579181670995</v>
      </c>
      <c r="E19" s="31">
        <v>729.61807250976995</v>
      </c>
      <c r="F19" s="81">
        <v>666.71991348266999</v>
      </c>
      <c r="G19" s="28" t="s">
        <v>70</v>
      </c>
      <c r="H19" s="93">
        <v>-8.6206964159673696</v>
      </c>
      <c r="I19" s="23"/>
    </row>
    <row r="20" spans="1:9" ht="13.5" customHeight="1" x14ac:dyDescent="0.2">
      <c r="A20" s="29" t="s">
        <v>87</v>
      </c>
      <c r="B20" s="30">
        <v>966.57186746597006</v>
      </c>
      <c r="C20" s="31">
        <v>1418.3768033981301</v>
      </c>
      <c r="D20" s="31">
        <v>1378.38220596313</v>
      </c>
      <c r="E20" s="31">
        <v>1378.38220596313</v>
      </c>
      <c r="F20" s="91">
        <v>1378.38220596313</v>
      </c>
      <c r="G20" s="28">
        <v>8.1662990506460545E-2</v>
      </c>
      <c r="H20" s="93" t="s">
        <v>94</v>
      </c>
      <c r="I20" s="23"/>
    </row>
    <row r="21" spans="1:9" ht="13.5" customHeight="1" x14ac:dyDescent="0.2">
      <c r="A21" s="29" t="s">
        <v>708</v>
      </c>
      <c r="B21" s="30">
        <v>30000</v>
      </c>
      <c r="C21" s="31">
        <v>30000</v>
      </c>
      <c r="D21" s="31">
        <v>30000</v>
      </c>
      <c r="E21" s="31">
        <v>30000</v>
      </c>
      <c r="F21" s="91">
        <v>30000</v>
      </c>
      <c r="G21" s="28">
        <v>1.777366034322811</v>
      </c>
      <c r="H21" s="93" t="s">
        <v>94</v>
      </c>
      <c r="I21" s="40"/>
    </row>
    <row r="22" spans="1:9" ht="13.5" customHeight="1" x14ac:dyDescent="0.2">
      <c r="A22" s="29" t="s">
        <v>89</v>
      </c>
      <c r="B22" s="30">
        <v>7077.6990056037903</v>
      </c>
      <c r="C22" s="31">
        <v>6767.3068940639496</v>
      </c>
      <c r="D22" s="31">
        <v>6884.0692192316101</v>
      </c>
      <c r="E22" s="31">
        <v>9213.7165367603302</v>
      </c>
      <c r="F22" s="91">
        <v>8678.14654111862</v>
      </c>
      <c r="G22" s="28">
        <v>0.5141414301020073</v>
      </c>
      <c r="H22" s="93">
        <v>-5.8127466099583742</v>
      </c>
    </row>
    <row r="23" spans="1:9" ht="13.5" customHeight="1" x14ac:dyDescent="0.2">
      <c r="A23" s="29" t="s">
        <v>92</v>
      </c>
      <c r="B23" s="30">
        <v>2835.0000381469699</v>
      </c>
      <c r="C23" s="31">
        <v>2805.0000667571999</v>
      </c>
      <c r="D23" s="31">
        <v>3097.5000858306898</v>
      </c>
      <c r="E23" s="31">
        <v>3037.4999046325702</v>
      </c>
      <c r="F23" s="91">
        <v>3037.4999046325702</v>
      </c>
      <c r="G23" s="28">
        <v>0.17995830532509027</v>
      </c>
      <c r="H23" s="93" t="s">
        <v>94</v>
      </c>
    </row>
    <row r="24" spans="1:9" ht="13.5" customHeight="1" x14ac:dyDescent="0.2">
      <c r="A24" s="29" t="s">
        <v>95</v>
      </c>
      <c r="B24" s="30">
        <v>600.00002384186007</v>
      </c>
      <c r="C24" s="31">
        <v>600.00002384186007</v>
      </c>
      <c r="D24" s="31">
        <v>600.00002384186007</v>
      </c>
      <c r="E24" s="31">
        <v>600.00002384186007</v>
      </c>
      <c r="F24" s="91">
        <v>600.00002384186007</v>
      </c>
      <c r="G24" s="28" t="s">
        <v>70</v>
      </c>
      <c r="H24" s="93" t="s">
        <v>94</v>
      </c>
    </row>
    <row r="25" spans="1:9" ht="13.5" customHeight="1" x14ac:dyDescent="0.2">
      <c r="A25" s="29" t="s">
        <v>96</v>
      </c>
      <c r="B25" s="30">
        <v>85156.9442749023</v>
      </c>
      <c r="C25" s="31">
        <v>85116.668701171802</v>
      </c>
      <c r="D25" s="31">
        <v>87087.5701904296</v>
      </c>
      <c r="E25" s="31">
        <v>92123.077392578096</v>
      </c>
      <c r="F25" s="91">
        <v>93027.5497436523</v>
      </c>
      <c r="G25" s="28">
        <v>5.5114669056881098</v>
      </c>
      <c r="H25" s="93">
        <v>0.98180865932196182</v>
      </c>
      <c r="I25" s="42"/>
    </row>
    <row r="26" spans="1:9" ht="13.5" customHeight="1" x14ac:dyDescent="0.2">
      <c r="A26" s="29" t="s">
        <v>138</v>
      </c>
      <c r="B26" s="30">
        <v>600.00002384186007</v>
      </c>
      <c r="C26" s="31">
        <v>600.00002384186007</v>
      </c>
      <c r="D26" s="31">
        <v>600.00002384186007</v>
      </c>
      <c r="E26" s="31">
        <v>600.00002384186007</v>
      </c>
      <c r="F26" s="91">
        <v>600.00002384186007</v>
      </c>
      <c r="G26" s="28" t="s">
        <v>70</v>
      </c>
      <c r="H26" s="93" t="s">
        <v>94</v>
      </c>
      <c r="I26" s="42"/>
    </row>
    <row r="27" spans="1:9" ht="13.5" customHeight="1" x14ac:dyDescent="0.2">
      <c r="A27" s="29" t="s">
        <v>139</v>
      </c>
      <c r="B27" s="30">
        <v>593.99998188019003</v>
      </c>
      <c r="C27" s="31">
        <v>593.99998188019003</v>
      </c>
      <c r="D27" s="31">
        <v>593.99998188019003</v>
      </c>
      <c r="E27" s="31">
        <v>593.99998188019003</v>
      </c>
      <c r="F27" s="91">
        <v>593.99998188019003</v>
      </c>
      <c r="G27" s="28" t="s">
        <v>70</v>
      </c>
      <c r="H27" s="93" t="s">
        <v>94</v>
      </c>
      <c r="I27" s="42"/>
    </row>
    <row r="28" spans="1:9" ht="13.5" customHeight="1" x14ac:dyDescent="0.2">
      <c r="A28" s="29" t="s">
        <v>100</v>
      </c>
      <c r="B28" s="30">
        <v>2298.8927239785003</v>
      </c>
      <c r="C28" s="31">
        <v>2197.3471740493601</v>
      </c>
      <c r="D28" s="31">
        <v>2210.61251754873</v>
      </c>
      <c r="E28" s="31">
        <v>2107.3275103699398</v>
      </c>
      <c r="F28" s="91">
        <v>2190.75951422565</v>
      </c>
      <c r="G28" s="28">
        <v>0.12979271833180706</v>
      </c>
      <c r="H28" s="93">
        <v>3.959137981407733</v>
      </c>
      <c r="I28" s="42"/>
    </row>
    <row r="29" spans="1:9" ht="13.5" customHeight="1" x14ac:dyDescent="0.2">
      <c r="A29" s="99" t="s">
        <v>101</v>
      </c>
      <c r="B29" s="100">
        <v>138047.420310438</v>
      </c>
      <c r="C29" s="100">
        <v>137998.14258015199</v>
      </c>
      <c r="D29" s="100">
        <v>140257.23004038399</v>
      </c>
      <c r="E29" s="100">
        <v>147383.62165237701</v>
      </c>
      <c r="F29" s="100">
        <v>147773.05785263801</v>
      </c>
      <c r="G29" s="101">
        <v>8.7548937938432836</v>
      </c>
      <c r="H29" s="102">
        <v>0.26423302392414694</v>
      </c>
      <c r="I29" s="42"/>
    </row>
    <row r="30" spans="1:9" ht="13.5" customHeight="1" x14ac:dyDescent="0.2">
      <c r="A30" s="29" t="s">
        <v>435</v>
      </c>
      <c r="B30" s="30">
        <v>264589.99633788998</v>
      </c>
      <c r="C30" s="31">
        <v>264515.99121093698</v>
      </c>
      <c r="D30" s="31">
        <v>265404.998779296</v>
      </c>
      <c r="E30" s="31">
        <v>265850.00610351498</v>
      </c>
      <c r="F30" s="91">
        <v>265850.00610351498</v>
      </c>
      <c r="G30" s="28">
        <v>15.750425702429983</v>
      </c>
      <c r="H30" s="93" t="s">
        <v>94</v>
      </c>
      <c r="I30" s="42"/>
    </row>
    <row r="31" spans="1:9" ht="13.5" customHeight="1" x14ac:dyDescent="0.2">
      <c r="A31" s="29" t="s">
        <v>102</v>
      </c>
      <c r="B31" s="30">
        <v>97800.003051757798</v>
      </c>
      <c r="C31" s="31">
        <v>97800.003051757798</v>
      </c>
      <c r="D31" s="31">
        <v>97800.003051757798</v>
      </c>
      <c r="E31" s="31">
        <v>97800.003051757798</v>
      </c>
      <c r="F31" s="91">
        <v>97800.003051757798</v>
      </c>
      <c r="G31" s="28">
        <v>5.7942134526953852</v>
      </c>
      <c r="H31" s="93" t="s">
        <v>94</v>
      </c>
      <c r="I31" s="42"/>
    </row>
    <row r="32" spans="1:9" ht="13.5" customHeight="1" x14ac:dyDescent="0.2">
      <c r="A32" s="29" t="s">
        <v>140</v>
      </c>
      <c r="B32" s="30">
        <v>115000</v>
      </c>
      <c r="C32" s="31">
        <v>115000</v>
      </c>
      <c r="D32" s="31">
        <v>143100.00610351501</v>
      </c>
      <c r="E32" s="31">
        <v>150000</v>
      </c>
      <c r="F32" s="91">
        <v>150000</v>
      </c>
      <c r="G32" s="28">
        <v>8.8868301716140543</v>
      </c>
      <c r="H32" s="93" t="s">
        <v>94</v>
      </c>
    </row>
    <row r="33" spans="1:8" ht="13.5" customHeight="1" x14ac:dyDescent="0.2">
      <c r="A33" s="29" t="s">
        <v>103</v>
      </c>
      <c r="B33" s="30">
        <v>137009.99450683501</v>
      </c>
      <c r="C33" s="31">
        <v>151169.99816894499</v>
      </c>
      <c r="D33" s="31">
        <v>154580.00183105402</v>
      </c>
      <c r="E33" s="31">
        <v>157000</v>
      </c>
      <c r="F33" s="91">
        <v>157000</v>
      </c>
      <c r="G33" s="28">
        <v>9.3015489129560436</v>
      </c>
      <c r="H33" s="93" t="s">
        <v>94</v>
      </c>
    </row>
    <row r="34" spans="1:8" ht="13.5" customHeight="1" x14ac:dyDescent="0.2">
      <c r="A34" s="29" t="s">
        <v>105</v>
      </c>
      <c r="B34" s="30">
        <v>101500</v>
      </c>
      <c r="C34" s="31">
        <v>101500</v>
      </c>
      <c r="D34" s="31">
        <v>101500</v>
      </c>
      <c r="E34" s="31">
        <v>101500</v>
      </c>
      <c r="F34" s="91">
        <v>101500</v>
      </c>
      <c r="G34" s="28">
        <v>6.0134217494588436</v>
      </c>
      <c r="H34" s="93" t="s">
        <v>94</v>
      </c>
    </row>
    <row r="35" spans="1:8" ht="13.5" customHeight="1" x14ac:dyDescent="0.2">
      <c r="A35" s="29" t="s">
        <v>141</v>
      </c>
      <c r="B35" s="30">
        <v>5500</v>
      </c>
      <c r="C35" s="31">
        <v>5500</v>
      </c>
      <c r="D35" s="31">
        <v>5500</v>
      </c>
      <c r="E35" s="31">
        <v>5500</v>
      </c>
      <c r="F35" s="91">
        <v>5500</v>
      </c>
      <c r="G35" s="28">
        <v>0.3258504396258487</v>
      </c>
      <c r="H35" s="93" t="s">
        <v>94</v>
      </c>
    </row>
    <row r="36" spans="1:8" ht="13.5" customHeight="1" x14ac:dyDescent="0.2">
      <c r="A36" s="29" t="s">
        <v>106</v>
      </c>
      <c r="B36" s="30">
        <v>25906.999111175501</v>
      </c>
      <c r="C36" s="31">
        <v>24684.000253677299</v>
      </c>
      <c r="D36" s="31">
        <v>23899.999856948798</v>
      </c>
      <c r="E36" s="31">
        <v>25228.999376297001</v>
      </c>
      <c r="F36" s="91">
        <v>25063.000679016099</v>
      </c>
      <c r="G36" s="28">
        <v>1.4848708708364253</v>
      </c>
      <c r="H36" s="93">
        <v>-0.65796782030467715</v>
      </c>
    </row>
    <row r="37" spans="1:8" ht="13.5" customHeight="1" x14ac:dyDescent="0.2">
      <c r="A37" s="29" t="s">
        <v>142</v>
      </c>
      <c r="B37" s="30">
        <v>2500</v>
      </c>
      <c r="C37" s="31">
        <v>2500</v>
      </c>
      <c r="D37" s="31">
        <v>2500</v>
      </c>
      <c r="E37" s="31">
        <v>2500</v>
      </c>
      <c r="F37" s="91">
        <v>2500</v>
      </c>
      <c r="G37" s="28">
        <v>0.14811383619356758</v>
      </c>
      <c r="H37" s="93" t="s">
        <v>94</v>
      </c>
    </row>
    <row r="38" spans="1:8" ht="13.5" customHeight="1" x14ac:dyDescent="0.2">
      <c r="A38" s="29" t="s">
        <v>143</v>
      </c>
      <c r="B38" s="30">
        <v>3000</v>
      </c>
      <c r="C38" s="31">
        <v>3000</v>
      </c>
      <c r="D38" s="31">
        <v>3000</v>
      </c>
      <c r="E38" s="31">
        <v>3000</v>
      </c>
      <c r="F38" s="91">
        <v>3000</v>
      </c>
      <c r="G38" s="28">
        <v>0.17773660343228109</v>
      </c>
      <c r="H38" s="93" t="s">
        <v>94</v>
      </c>
    </row>
    <row r="39" spans="1:8" ht="13.5" customHeight="1" x14ac:dyDescent="0.2">
      <c r="A39" s="24" t="s">
        <v>107</v>
      </c>
      <c r="B39" s="127">
        <v>309.0399922803</v>
      </c>
      <c r="C39" s="128">
        <v>276.93998906761004</v>
      </c>
      <c r="D39" s="128">
        <v>651.79999906104001</v>
      </c>
      <c r="E39" s="128">
        <v>279.29999760817998</v>
      </c>
      <c r="F39" s="129">
        <v>258.19999806116999</v>
      </c>
      <c r="G39" s="49" t="s">
        <v>70</v>
      </c>
      <c r="H39" s="130">
        <v>-7.5546006901906324</v>
      </c>
    </row>
    <row r="40" spans="1:8" ht="13.5" customHeight="1" x14ac:dyDescent="0.2">
      <c r="A40" s="36" t="s">
        <v>108</v>
      </c>
      <c r="B40" s="37">
        <v>753116.03299993998</v>
      </c>
      <c r="C40" s="37">
        <v>765946.93267438503</v>
      </c>
      <c r="D40" s="37">
        <v>797936.80962163396</v>
      </c>
      <c r="E40" s="37">
        <v>808658.30852917803</v>
      </c>
      <c r="F40" s="37">
        <v>808471.20983235002</v>
      </c>
      <c r="G40" s="38">
        <v>47.898308936129638</v>
      </c>
      <c r="H40" s="124" t="s">
        <v>70</v>
      </c>
    </row>
    <row r="41" spans="1:8" ht="13.5" customHeight="1" x14ac:dyDescent="0.2">
      <c r="A41" s="29" t="s">
        <v>144</v>
      </c>
      <c r="B41" s="39">
        <v>9500</v>
      </c>
      <c r="C41" s="39">
        <v>9500</v>
      </c>
      <c r="D41" s="39">
        <v>10470.000267028799</v>
      </c>
      <c r="E41" s="39">
        <v>12666.999816894499</v>
      </c>
      <c r="F41" s="91">
        <v>12666.999816894499</v>
      </c>
      <c r="G41" s="28">
        <v>0.75046317437738497</v>
      </c>
      <c r="H41" s="93" t="s">
        <v>94</v>
      </c>
    </row>
    <row r="42" spans="1:8" ht="13.5" customHeight="1" x14ac:dyDescent="0.2">
      <c r="A42" s="29" t="s">
        <v>109</v>
      </c>
      <c r="B42" s="39">
        <v>12199.999809265099</v>
      </c>
      <c r="C42" s="39">
        <v>12199.999809265099</v>
      </c>
      <c r="D42" s="39">
        <v>12199.999809265099</v>
      </c>
      <c r="E42" s="39">
        <v>12199.999809265099</v>
      </c>
      <c r="F42" s="91">
        <v>12199.999809265099</v>
      </c>
      <c r="G42" s="28">
        <v>0.72279550932441861</v>
      </c>
      <c r="H42" s="93" t="s">
        <v>94</v>
      </c>
    </row>
    <row r="43" spans="1:8" ht="13.5" customHeight="1" x14ac:dyDescent="0.2">
      <c r="A43" s="29" t="s">
        <v>155</v>
      </c>
      <c r="B43" s="39">
        <v>1500</v>
      </c>
      <c r="C43" s="39">
        <v>1500</v>
      </c>
      <c r="D43" s="39">
        <v>1500</v>
      </c>
      <c r="E43" s="39">
        <v>1500</v>
      </c>
      <c r="F43" s="91">
        <v>1500</v>
      </c>
      <c r="G43" s="28">
        <v>8.8868301716140546E-2</v>
      </c>
      <c r="H43" s="93" t="s">
        <v>94</v>
      </c>
    </row>
    <row r="44" spans="1:8" ht="13.5" customHeight="1" x14ac:dyDescent="0.2">
      <c r="A44" s="29" t="s">
        <v>110</v>
      </c>
      <c r="B44" s="39">
        <v>4400.0000953674298</v>
      </c>
      <c r="C44" s="39">
        <v>4500</v>
      </c>
      <c r="D44" s="39">
        <v>4300.0001907348596</v>
      </c>
      <c r="E44" s="39">
        <v>4199.9998092651404</v>
      </c>
      <c r="F44" s="91">
        <v>3900.0000953674298</v>
      </c>
      <c r="G44" s="28">
        <v>0.23105759011205979</v>
      </c>
      <c r="H44" s="93">
        <v>-7.1428506552765878</v>
      </c>
    </row>
    <row r="45" spans="1:8" ht="13.5" customHeight="1" x14ac:dyDescent="0.2">
      <c r="A45" s="29" t="s">
        <v>145</v>
      </c>
      <c r="B45" s="39">
        <v>2000</v>
      </c>
      <c r="C45" s="39">
        <v>2000</v>
      </c>
      <c r="D45" s="39">
        <v>2000</v>
      </c>
      <c r="E45" s="39">
        <v>2000</v>
      </c>
      <c r="F45" s="81">
        <v>2000</v>
      </c>
      <c r="G45" s="28">
        <v>0.11849106895485406</v>
      </c>
      <c r="H45" s="93" t="s">
        <v>94</v>
      </c>
    </row>
    <row r="46" spans="1:8" ht="13.5" customHeight="1" x14ac:dyDescent="0.2">
      <c r="A46" s="29" t="s">
        <v>156</v>
      </c>
      <c r="B46" s="39">
        <v>1705.0000429153399</v>
      </c>
      <c r="C46" s="39">
        <v>1705.0000429153399</v>
      </c>
      <c r="D46" s="39">
        <v>1705.0000429153399</v>
      </c>
      <c r="E46" s="39">
        <v>1705.0000429153399</v>
      </c>
      <c r="F46" s="91">
        <v>1705.0000429153399</v>
      </c>
      <c r="G46" s="28">
        <v>0.10101363882655534</v>
      </c>
      <c r="H46" s="93" t="s">
        <v>94</v>
      </c>
    </row>
    <row r="47" spans="1:8" ht="13.5" customHeight="1" x14ac:dyDescent="0.2">
      <c r="A47" s="29" t="s">
        <v>146</v>
      </c>
      <c r="B47" s="39">
        <v>46422.0008850097</v>
      </c>
      <c r="C47" s="39">
        <v>47097.000122070298</v>
      </c>
      <c r="D47" s="39">
        <v>48013.9999389648</v>
      </c>
      <c r="E47" s="39">
        <v>48472.000122070298</v>
      </c>
      <c r="F47" s="81">
        <v>48472.000122070298</v>
      </c>
      <c r="G47" s="28">
        <v>2.8717495544219629</v>
      </c>
      <c r="H47" s="93" t="s">
        <v>94</v>
      </c>
    </row>
    <row r="48" spans="1:8" ht="13.5" customHeight="1" x14ac:dyDescent="0.2">
      <c r="A48" s="29" t="s">
        <v>147</v>
      </c>
      <c r="B48" s="39">
        <v>37200.000762939402</v>
      </c>
      <c r="C48" s="39">
        <v>37200.000762939402</v>
      </c>
      <c r="D48" s="39">
        <v>37200.000762939402</v>
      </c>
      <c r="E48" s="39">
        <v>37138.9999389648</v>
      </c>
      <c r="F48" s="81">
        <v>37139.999389648401</v>
      </c>
      <c r="G48" s="28">
        <v>2.2003791143310329</v>
      </c>
      <c r="H48" s="93" t="s">
        <v>70</v>
      </c>
    </row>
    <row r="49" spans="1:8" ht="13.5" customHeight="1" x14ac:dyDescent="0.2">
      <c r="A49" s="29" t="s">
        <v>148</v>
      </c>
      <c r="B49" s="39">
        <v>1600.00002384186</v>
      </c>
      <c r="C49" s="39">
        <v>1600.00002384186</v>
      </c>
      <c r="D49" s="39">
        <v>1600.00002384186</v>
      </c>
      <c r="E49" s="39">
        <v>1600.00002384186</v>
      </c>
      <c r="F49" s="91">
        <v>1600.00002384186</v>
      </c>
      <c r="G49" s="28">
        <v>9.4792856576406986E-2</v>
      </c>
      <c r="H49" s="93" t="s">
        <v>94</v>
      </c>
    </row>
    <row r="50" spans="1:8" ht="13.5" customHeight="1" x14ac:dyDescent="0.2">
      <c r="A50" s="29" t="s">
        <v>149</v>
      </c>
      <c r="B50" s="39">
        <v>5000</v>
      </c>
      <c r="C50" s="39">
        <v>5000</v>
      </c>
      <c r="D50" s="39">
        <v>5000</v>
      </c>
      <c r="E50" s="39">
        <v>1500</v>
      </c>
      <c r="F50" s="81">
        <v>1500</v>
      </c>
      <c r="G50" s="28">
        <v>8.8868301716140546E-2</v>
      </c>
      <c r="H50" s="93" t="s">
        <v>94</v>
      </c>
    </row>
    <row r="51" spans="1:8" ht="13.5" customHeight="1" x14ac:dyDescent="0.2">
      <c r="A51" s="29" t="s">
        <v>157</v>
      </c>
      <c r="B51" s="131" t="s">
        <v>94</v>
      </c>
      <c r="C51" s="131" t="s">
        <v>94</v>
      </c>
      <c r="D51" s="131" t="s">
        <v>94</v>
      </c>
      <c r="E51" s="131">
        <v>3500</v>
      </c>
      <c r="F51" s="132">
        <v>3500</v>
      </c>
      <c r="G51" s="28">
        <v>0.20735937067099461</v>
      </c>
      <c r="H51" s="93" t="s">
        <v>94</v>
      </c>
    </row>
    <row r="52" spans="1:8" ht="13.5" customHeight="1" x14ac:dyDescent="0.2">
      <c r="A52" s="29" t="s">
        <v>150</v>
      </c>
      <c r="B52" s="39">
        <v>425.00001192093004</v>
      </c>
      <c r="C52" s="39">
        <v>425.00001192093004</v>
      </c>
      <c r="D52" s="39">
        <v>425.00001192093004</v>
      </c>
      <c r="E52" s="39">
        <v>425.00001192093004</v>
      </c>
      <c r="F52" s="81">
        <v>425.00001192093004</v>
      </c>
      <c r="G52" s="28" t="s">
        <v>70</v>
      </c>
      <c r="H52" s="93" t="s">
        <v>94</v>
      </c>
    </row>
    <row r="53" spans="1:8" ht="13.5" customHeight="1" x14ac:dyDescent="0.2">
      <c r="A53" s="29" t="s">
        <v>112</v>
      </c>
      <c r="B53" s="39">
        <v>619.19001284332001</v>
      </c>
      <c r="C53" s="39">
        <v>2264.1220394107199</v>
      </c>
      <c r="D53" s="39">
        <v>2184.1220374735699</v>
      </c>
      <c r="E53" s="39">
        <v>3684.1120374738198</v>
      </c>
      <c r="F53" s="81">
        <v>3684.1120374738198</v>
      </c>
      <c r="G53" s="28">
        <v>0.21826718673485912</v>
      </c>
      <c r="H53" s="93" t="s">
        <v>94</v>
      </c>
    </row>
    <row r="54" spans="1:8" ht="13.5" customHeight="1" x14ac:dyDescent="0.2">
      <c r="A54" s="114" t="s">
        <v>113</v>
      </c>
      <c r="B54" s="115">
        <v>122571.19164410299</v>
      </c>
      <c r="C54" s="115">
        <v>124991.122812363</v>
      </c>
      <c r="D54" s="115">
        <v>126598.12308508399</v>
      </c>
      <c r="E54" s="115">
        <v>130592.11161261101</v>
      </c>
      <c r="F54" s="115">
        <v>130293.111349397</v>
      </c>
      <c r="G54" s="101">
        <v>7.7192850206219399</v>
      </c>
      <c r="H54" s="102">
        <v>-0.22895736926359314</v>
      </c>
    </row>
    <row r="55" spans="1:8" ht="13.5" customHeight="1" x14ac:dyDescent="0.2">
      <c r="A55" s="25" t="s">
        <v>114</v>
      </c>
      <c r="B55" s="45">
        <v>4061.3999366760299</v>
      </c>
      <c r="C55" s="45">
        <v>3831.07978105545</v>
      </c>
      <c r="D55" s="45">
        <v>3872.9447722435002</v>
      </c>
      <c r="E55" s="45">
        <v>3921.96750640869</v>
      </c>
      <c r="F55" s="133">
        <v>3957.4987292289698</v>
      </c>
      <c r="G55" s="28">
        <v>0.23446412740690858</v>
      </c>
      <c r="H55" s="93">
        <v>0.9059540335869668</v>
      </c>
    </row>
    <row r="56" spans="1:8" ht="13.5" customHeight="1" x14ac:dyDescent="0.2">
      <c r="A56" s="29" t="s">
        <v>151</v>
      </c>
      <c r="B56" s="39">
        <v>1100.00002384186</v>
      </c>
      <c r="C56" s="39">
        <v>1100.00002384186</v>
      </c>
      <c r="D56" s="39">
        <v>1100.00002384186</v>
      </c>
      <c r="E56" s="39">
        <v>1100.00002384186</v>
      </c>
      <c r="F56" s="81">
        <v>1100.00002384186</v>
      </c>
      <c r="G56" s="28">
        <v>6.5170089337693471E-2</v>
      </c>
      <c r="H56" s="93" t="s">
        <v>94</v>
      </c>
    </row>
    <row r="57" spans="1:8" ht="13.5" customHeight="1" x14ac:dyDescent="0.2">
      <c r="A57" s="29" t="s">
        <v>116</v>
      </c>
      <c r="B57" s="39">
        <v>15862.119674682599</v>
      </c>
      <c r="C57" s="39">
        <v>16985.523223876899</v>
      </c>
      <c r="D57" s="39">
        <v>17335.201263427698</v>
      </c>
      <c r="E57" s="39">
        <v>18083.705902099598</v>
      </c>
      <c r="F57" s="81">
        <v>18083.705902099598</v>
      </c>
      <c r="G57" s="28">
        <v>1.0713788215024924</v>
      </c>
      <c r="H57" s="93" t="s">
        <v>94</v>
      </c>
    </row>
    <row r="58" spans="1:8" ht="13.5" customHeight="1" x14ac:dyDescent="0.2">
      <c r="A58" s="29" t="s">
        <v>119</v>
      </c>
      <c r="B58" s="39">
        <v>5822.8735923767099</v>
      </c>
      <c r="C58" s="39">
        <v>5833.18996429443</v>
      </c>
      <c r="D58" s="39">
        <v>5703.5231590270996</v>
      </c>
      <c r="E58" s="39">
        <v>5719.7127342224103</v>
      </c>
      <c r="F58" s="81">
        <v>5709.7730636596698</v>
      </c>
      <c r="G58" s="28">
        <v>0.33827855690133313</v>
      </c>
      <c r="H58" s="93">
        <v>-0.17377919179872575</v>
      </c>
    </row>
    <row r="59" spans="1:8" ht="13.5" customHeight="1" x14ac:dyDescent="0.2">
      <c r="A59" s="29" t="s">
        <v>120</v>
      </c>
      <c r="B59" s="39">
        <v>4302.9999732971201</v>
      </c>
      <c r="C59" s="39">
        <v>4230.00001907349</v>
      </c>
      <c r="D59" s="39">
        <v>3741.3299083709699</v>
      </c>
      <c r="E59" s="39">
        <v>3741.3299083709699</v>
      </c>
      <c r="F59" s="81">
        <v>3741.3299083709699</v>
      </c>
      <c r="G59" s="28">
        <v>0.22165709007782122</v>
      </c>
      <c r="H59" s="93" t="s">
        <v>94</v>
      </c>
    </row>
    <row r="60" spans="1:8" ht="13.5" customHeight="1" x14ac:dyDescent="0.2">
      <c r="A60" s="29" t="s">
        <v>123</v>
      </c>
      <c r="B60" s="39">
        <v>3572.0000267028799</v>
      </c>
      <c r="C60" s="39">
        <v>3739.0000820159898</v>
      </c>
      <c r="D60" s="39">
        <v>3739.0000820159898</v>
      </c>
      <c r="E60" s="39">
        <v>3667.99998283386</v>
      </c>
      <c r="F60" s="81">
        <v>3667.99998283386</v>
      </c>
      <c r="G60" s="28">
        <v>0.21731261944618521</v>
      </c>
      <c r="H60" s="93" t="s">
        <v>94</v>
      </c>
    </row>
    <row r="61" spans="1:8" ht="13.5" customHeight="1" x14ac:dyDescent="0.2">
      <c r="A61" s="29" t="s">
        <v>127</v>
      </c>
      <c r="B61" s="39">
        <v>435.00000238419</v>
      </c>
      <c r="C61" s="39">
        <v>442.00000166893</v>
      </c>
      <c r="D61" s="39">
        <v>442.00000166893</v>
      </c>
      <c r="E61" s="39">
        <v>427.11000144482</v>
      </c>
      <c r="F61" s="81">
        <v>427.11000144482</v>
      </c>
      <c r="G61" s="28" t="s">
        <v>70</v>
      </c>
      <c r="H61" s="93" t="s">
        <v>94</v>
      </c>
    </row>
    <row r="62" spans="1:8" ht="13.5" customHeight="1" x14ac:dyDescent="0.2">
      <c r="A62" s="29" t="s">
        <v>128</v>
      </c>
      <c r="B62" s="39">
        <v>4500</v>
      </c>
      <c r="C62" s="39">
        <v>4400.0000953674298</v>
      </c>
      <c r="D62" s="39">
        <v>4400.0000953674298</v>
      </c>
      <c r="E62" s="39">
        <v>4400.0000953674298</v>
      </c>
      <c r="F62" s="81">
        <v>4400.0000953674298</v>
      </c>
      <c r="G62" s="28">
        <v>0.26068035735077333</v>
      </c>
      <c r="H62" s="93" t="s">
        <v>94</v>
      </c>
    </row>
    <row r="63" spans="1:8" ht="13.5" customHeight="1" x14ac:dyDescent="0.2">
      <c r="A63" s="24" t="s">
        <v>129</v>
      </c>
      <c r="B63" s="48">
        <v>1122.90214385939</v>
      </c>
      <c r="C63" s="48">
        <v>1107.4424389098601</v>
      </c>
      <c r="D63" s="48">
        <v>1110.43998162495</v>
      </c>
      <c r="E63" s="48">
        <v>1077.7962789579801</v>
      </c>
      <c r="F63" s="82">
        <v>1059.61145674519</v>
      </c>
      <c r="G63" s="49">
        <v>6.2777247093273841E-2</v>
      </c>
      <c r="H63" s="130">
        <v>-1.6872225825803826</v>
      </c>
    </row>
    <row r="64" spans="1:8" ht="13.5" customHeight="1" x14ac:dyDescent="0.2">
      <c r="A64" s="36" t="s">
        <v>130</v>
      </c>
      <c r="B64" s="46">
        <v>40779.2953738207</v>
      </c>
      <c r="C64" s="46">
        <v>41668.235630104296</v>
      </c>
      <c r="D64" s="46">
        <v>41444.4392875884</v>
      </c>
      <c r="E64" s="46">
        <v>42139.6224335476</v>
      </c>
      <c r="F64" s="46">
        <v>42147.029163592299</v>
      </c>
      <c r="G64" s="38">
        <v>2.4970232694327299</v>
      </c>
      <c r="H64" s="124" t="s">
        <v>70</v>
      </c>
    </row>
    <row r="65" spans="1:8" ht="13.5" customHeight="1" x14ac:dyDescent="0.2">
      <c r="A65" s="78" t="s">
        <v>158</v>
      </c>
      <c r="B65" s="79">
        <v>1510099.4336248017</v>
      </c>
      <c r="C65" s="79">
        <v>1616674.8888906394</v>
      </c>
      <c r="D65" s="79">
        <v>1654133.0523705473</v>
      </c>
      <c r="E65" s="79">
        <v>1687282.4337200986</v>
      </c>
      <c r="F65" s="79">
        <v>1687890.9251481344</v>
      </c>
      <c r="G65" s="80">
        <v>100</v>
      </c>
      <c r="H65" s="125" t="s">
        <v>70</v>
      </c>
    </row>
    <row r="66" spans="1:8" ht="13.5" customHeight="1" x14ac:dyDescent="0.2">
      <c r="A66" s="25" t="s">
        <v>132</v>
      </c>
      <c r="B66" s="45"/>
      <c r="C66" s="45"/>
      <c r="D66" s="45"/>
      <c r="E66" s="45"/>
      <c r="F66" s="45"/>
      <c r="G66" s="28"/>
      <c r="H66" s="28"/>
    </row>
    <row r="67" spans="1:8" ht="13.5" customHeight="1" x14ac:dyDescent="0.2">
      <c r="A67" s="32" t="s">
        <v>152</v>
      </c>
      <c r="B67" s="47">
        <v>1064634.9787711999</v>
      </c>
      <c r="C67" s="47">
        <v>1163325.7930278701</v>
      </c>
      <c r="D67" s="47">
        <v>1198950.0095844201</v>
      </c>
      <c r="E67" s="47">
        <v>1213811.03730201</v>
      </c>
      <c r="F67" s="47">
        <v>1214232.8853607101</v>
      </c>
      <c r="G67" s="34">
        <v>71.937876273263655</v>
      </c>
      <c r="H67" s="34" t="s">
        <v>70</v>
      </c>
    </row>
    <row r="68" spans="1:8" ht="13.5" customHeight="1" x14ac:dyDescent="0.2">
      <c r="A68" s="32" t="s">
        <v>711</v>
      </c>
      <c r="B68" s="47">
        <v>445464.45485360175</v>
      </c>
      <c r="C68" s="47">
        <v>453349.09586276929</v>
      </c>
      <c r="D68" s="47">
        <v>455183.04278612719</v>
      </c>
      <c r="E68" s="47">
        <v>473471.39641808398</v>
      </c>
      <c r="F68" s="47">
        <v>473658.03978741996</v>
      </c>
      <c r="G68" s="34">
        <v>28.062123726736093</v>
      </c>
      <c r="H68" s="34" t="s">
        <v>70</v>
      </c>
    </row>
    <row r="69" spans="1:8" ht="13.5" customHeight="1" x14ac:dyDescent="0.2">
      <c r="A69" s="84" t="s">
        <v>133</v>
      </c>
      <c r="B69" s="85">
        <v>235989.09414361601</v>
      </c>
      <c r="C69" s="85">
        <v>239083.97332532299</v>
      </c>
      <c r="D69" s="85">
        <v>238497.01748316802</v>
      </c>
      <c r="E69" s="85">
        <v>249594.24958258698</v>
      </c>
      <c r="F69" s="85">
        <v>248773.42258665801</v>
      </c>
      <c r="G69" s="97">
        <v>14.738714384925371</v>
      </c>
      <c r="H69" s="97">
        <v>-0.32886454607896576</v>
      </c>
    </row>
    <row r="70" spans="1:8" ht="13.5" customHeight="1" x14ac:dyDescent="0.2">
      <c r="A70" s="84" t="s">
        <v>681</v>
      </c>
      <c r="B70" s="85">
        <v>1274110.3394811801</v>
      </c>
      <c r="C70" s="85">
        <v>1377590.91556531</v>
      </c>
      <c r="D70" s="85">
        <v>1415636.03488738</v>
      </c>
      <c r="E70" s="85">
        <v>1437688.1841375099</v>
      </c>
      <c r="F70" s="85">
        <v>1439117.50256147</v>
      </c>
      <c r="G70" s="97">
        <v>85.261285615074257</v>
      </c>
      <c r="H70" s="97">
        <v>9.9417832025766706E-2</v>
      </c>
    </row>
    <row r="71" spans="1:8" ht="13.5" customHeight="1" x14ac:dyDescent="0.2">
      <c r="A71" s="36" t="s">
        <v>159</v>
      </c>
      <c r="B71" s="46">
        <v>6420.5870336154503</v>
      </c>
      <c r="C71" s="46">
        <v>6774.0939712384697</v>
      </c>
      <c r="D71" s="46">
        <v>6945.5176170449704</v>
      </c>
      <c r="E71" s="46">
        <v>6804.4947113376102</v>
      </c>
      <c r="F71" s="46">
        <v>6804.7035660128995</v>
      </c>
      <c r="G71" s="38">
        <v>0.40314829972888794</v>
      </c>
      <c r="H71" s="38" t="s">
        <v>70</v>
      </c>
    </row>
    <row r="72" spans="1:8" ht="13.5" customHeight="1" x14ac:dyDescent="0.2">
      <c r="A72" s="53"/>
      <c r="H72" s="52" t="s">
        <v>160</v>
      </c>
    </row>
    <row r="73" spans="1:8" ht="13.5" customHeight="1" x14ac:dyDescent="0.2">
      <c r="A73" s="53" t="s">
        <v>240</v>
      </c>
    </row>
    <row r="74" spans="1:8" ht="13.5" customHeight="1" x14ac:dyDescent="0.2">
      <c r="A74" s="76" t="s">
        <v>161</v>
      </c>
    </row>
    <row r="75" spans="1:8" ht="13.5" customHeight="1" x14ac:dyDescent="0.2">
      <c r="A75" s="76" t="s">
        <v>136</v>
      </c>
    </row>
    <row r="76" spans="1:8" ht="13.5" customHeight="1" x14ac:dyDescent="0.2">
      <c r="A76" s="76" t="s">
        <v>137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37"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61"/>
    <col min="10" max="16384" width="11.42578125" style="2"/>
  </cols>
  <sheetData>
    <row r="1" spans="1:10" ht="13.5" customHeight="1" x14ac:dyDescent="0.2">
      <c r="A1" s="1031" t="s">
        <v>5</v>
      </c>
      <c r="B1" s="1031"/>
      <c r="C1" s="1031"/>
      <c r="D1" s="1031"/>
      <c r="E1" s="1031"/>
      <c r="F1" s="17"/>
      <c r="G1" s="61"/>
      <c r="H1" s="61"/>
    </row>
    <row r="2" spans="1:10" ht="13.5" customHeight="1" x14ac:dyDescent="0.2">
      <c r="A2" s="1036"/>
      <c r="B2" s="1036"/>
      <c r="C2" s="1036"/>
      <c r="D2" s="1036"/>
      <c r="E2" s="1036"/>
      <c r="F2" s="20"/>
      <c r="G2" s="61"/>
      <c r="H2" s="21" t="s">
        <v>57</v>
      </c>
    </row>
    <row r="3" spans="1:10" ht="13.5" customHeight="1" x14ac:dyDescent="0.2">
      <c r="A3" s="146"/>
      <c r="B3" s="1032">
        <v>2009</v>
      </c>
      <c r="C3" s="1032">
        <v>2010</v>
      </c>
      <c r="D3" s="1032">
        <v>2011</v>
      </c>
      <c r="E3" s="1032">
        <v>2012</v>
      </c>
      <c r="F3" s="1032">
        <v>2013</v>
      </c>
      <c r="G3" s="1027" t="s">
        <v>58</v>
      </c>
      <c r="H3" s="1029" t="s">
        <v>706</v>
      </c>
      <c r="I3" s="62"/>
    </row>
    <row r="4" spans="1:10" ht="13.5" customHeight="1" x14ac:dyDescent="0.2">
      <c r="A4" s="147"/>
      <c r="B4" s="1033"/>
      <c r="C4" s="1033"/>
      <c r="D4" s="1033"/>
      <c r="E4" s="1033"/>
      <c r="F4" s="1033"/>
      <c r="G4" s="1028"/>
      <c r="H4" s="1030"/>
      <c r="I4" s="62"/>
    </row>
    <row r="5" spans="1:10" ht="13.5" customHeight="1" x14ac:dyDescent="0.2">
      <c r="A5" s="148" t="s">
        <v>59</v>
      </c>
      <c r="B5" s="63">
        <v>17583.79</v>
      </c>
      <c r="C5" s="64">
        <v>17736.369999999901</v>
      </c>
      <c r="D5" s="64">
        <v>17322.178</v>
      </c>
      <c r="E5" s="64">
        <v>17823.659</v>
      </c>
      <c r="F5" s="108">
        <v>17818</v>
      </c>
      <c r="G5" s="68">
        <v>18.769838527587716</v>
      </c>
      <c r="H5" s="122" t="s">
        <v>70</v>
      </c>
      <c r="I5" s="62"/>
      <c r="J5" s="134"/>
    </row>
    <row r="6" spans="1:10" ht="13.5" customHeight="1" x14ac:dyDescent="0.2">
      <c r="A6" s="23" t="s">
        <v>60</v>
      </c>
      <c r="B6" s="66">
        <v>1976.0887108275799</v>
      </c>
      <c r="C6" s="67">
        <v>1951.4200730902</v>
      </c>
      <c r="D6" s="67">
        <v>2046.1383330818401</v>
      </c>
      <c r="E6" s="67">
        <v>2063.0100000000002</v>
      </c>
      <c r="F6" s="109">
        <v>1965.4949999999999</v>
      </c>
      <c r="G6" s="68">
        <v>2.0704918496341351</v>
      </c>
      <c r="H6" s="122">
        <v>-4.7268311835618988</v>
      </c>
      <c r="I6" s="62"/>
      <c r="J6" s="134"/>
    </row>
    <row r="7" spans="1:10" ht="13.5" customHeight="1" x14ac:dyDescent="0.2">
      <c r="A7" s="23" t="s">
        <v>61</v>
      </c>
      <c r="B7" s="66">
        <v>1463</v>
      </c>
      <c r="C7" s="67">
        <v>1463</v>
      </c>
      <c r="D7" s="67">
        <v>1605.5</v>
      </c>
      <c r="E7" s="67">
        <v>1605.5</v>
      </c>
      <c r="F7" s="109">
        <v>1605.5</v>
      </c>
      <c r="G7" s="68">
        <v>1.6912658971849859</v>
      </c>
      <c r="H7" s="93" t="s">
        <v>94</v>
      </c>
      <c r="I7" s="62"/>
      <c r="J7" s="134"/>
    </row>
    <row r="8" spans="1:10" ht="13.5" customHeight="1" x14ac:dyDescent="0.2">
      <c r="A8" s="149" t="s">
        <v>62</v>
      </c>
      <c r="B8" s="142">
        <v>21022.878710827499</v>
      </c>
      <c r="C8" s="142">
        <v>21150.7900730902</v>
      </c>
      <c r="D8" s="142">
        <v>20973.816333081799</v>
      </c>
      <c r="E8" s="142">
        <v>21492.169000000002</v>
      </c>
      <c r="F8" s="142">
        <v>21388.994999999901</v>
      </c>
      <c r="G8" s="143">
        <v>22.531596274406731</v>
      </c>
      <c r="H8" s="102">
        <v>-0.48005392103561495</v>
      </c>
      <c r="I8" s="62"/>
      <c r="J8" s="134"/>
    </row>
    <row r="9" spans="1:10" ht="13.5" customHeight="1" x14ac:dyDescent="0.2">
      <c r="A9" s="150" t="s">
        <v>162</v>
      </c>
      <c r="B9" s="63">
        <v>320</v>
      </c>
      <c r="C9" s="135">
        <v>320</v>
      </c>
      <c r="D9" s="135">
        <v>320</v>
      </c>
      <c r="E9" s="135">
        <v>320</v>
      </c>
      <c r="F9" s="141">
        <v>320</v>
      </c>
      <c r="G9" s="65">
        <v>0.33709441737726287</v>
      </c>
      <c r="H9" s="93" t="s">
        <v>94</v>
      </c>
      <c r="I9" s="62"/>
      <c r="J9" s="134"/>
    </row>
    <row r="10" spans="1:10" ht="13.5" customHeight="1" x14ac:dyDescent="0.2">
      <c r="A10" s="137" t="s">
        <v>63</v>
      </c>
      <c r="B10" s="66">
        <v>630</v>
      </c>
      <c r="C10" s="69">
        <v>633</v>
      </c>
      <c r="D10" s="69">
        <v>640</v>
      </c>
      <c r="E10" s="69">
        <v>645</v>
      </c>
      <c r="F10" s="110">
        <v>663</v>
      </c>
      <c r="G10" s="68">
        <v>0.69841749600351644</v>
      </c>
      <c r="H10" s="122">
        <v>2.7906976744186047</v>
      </c>
      <c r="I10" s="62"/>
      <c r="J10" s="134"/>
    </row>
    <row r="11" spans="1:10" ht="13.5" customHeight="1" x14ac:dyDescent="0.2">
      <c r="A11" s="137" t="s">
        <v>64</v>
      </c>
      <c r="B11" s="66">
        <v>2092.63890391112</v>
      </c>
      <c r="C11" s="69">
        <v>2092.63890391112</v>
      </c>
      <c r="D11" s="69">
        <v>2010.0599786551199</v>
      </c>
      <c r="E11" s="69">
        <v>2000.4994663244599</v>
      </c>
      <c r="F11" s="110">
        <v>2093.11692952765</v>
      </c>
      <c r="G11" s="68">
        <v>2.2049313495675267</v>
      </c>
      <c r="H11" s="122">
        <v>4.6297169663012765</v>
      </c>
      <c r="I11" s="62"/>
      <c r="J11" s="134"/>
    </row>
    <row r="12" spans="1:10" ht="13.5" customHeight="1" x14ac:dyDescent="0.2">
      <c r="A12" s="137" t="s">
        <v>71</v>
      </c>
      <c r="B12" s="66">
        <v>1303</v>
      </c>
      <c r="C12" s="69">
        <v>1303</v>
      </c>
      <c r="D12" s="69">
        <v>1303</v>
      </c>
      <c r="E12" s="69">
        <v>1303</v>
      </c>
      <c r="F12" s="110">
        <v>1353</v>
      </c>
      <c r="G12" s="68">
        <v>1.4252773334732394</v>
      </c>
      <c r="H12" s="93">
        <v>3.8372985418265539</v>
      </c>
      <c r="I12" s="62"/>
      <c r="J12" s="134"/>
    </row>
    <row r="13" spans="1:10" ht="13.5" customHeight="1" x14ac:dyDescent="0.2">
      <c r="A13" s="151" t="s">
        <v>712</v>
      </c>
      <c r="B13" s="117">
        <v>2328</v>
      </c>
      <c r="C13" s="120">
        <v>2298</v>
      </c>
      <c r="D13" s="120">
        <v>2195</v>
      </c>
      <c r="E13" s="120">
        <v>1626</v>
      </c>
      <c r="F13" s="121">
        <v>1600</v>
      </c>
      <c r="G13" s="75">
        <v>1.6854720868863142</v>
      </c>
      <c r="H13" s="123">
        <v>-1.5990159901599015</v>
      </c>
      <c r="I13" s="62"/>
      <c r="J13" s="134"/>
    </row>
    <row r="14" spans="1:10" ht="13.5" customHeight="1" x14ac:dyDescent="0.2">
      <c r="A14" s="152" t="s">
        <v>710</v>
      </c>
      <c r="B14" s="37">
        <v>6673.63890391112</v>
      </c>
      <c r="C14" s="37">
        <v>6646.63890391112</v>
      </c>
      <c r="D14" s="37">
        <v>6468.0599786551202</v>
      </c>
      <c r="E14" s="37">
        <v>5894.4994663244597</v>
      </c>
      <c r="F14" s="37">
        <v>6029.1169295276504</v>
      </c>
      <c r="G14" s="38">
        <v>6.3511926833078602</v>
      </c>
      <c r="H14" s="123">
        <v>2.2837810737326611</v>
      </c>
      <c r="I14" s="62"/>
      <c r="J14" s="134"/>
    </row>
    <row r="15" spans="1:10" ht="13.5" customHeight="1" x14ac:dyDescent="0.2">
      <c r="A15" s="62" t="s">
        <v>74</v>
      </c>
      <c r="B15" s="66">
        <v>2362.26821917808</v>
      </c>
      <c r="C15" s="67">
        <v>2091.1586301369798</v>
      </c>
      <c r="D15" s="67">
        <v>2077.4826575342399</v>
      </c>
      <c r="E15" s="67">
        <v>2096.5205753424598</v>
      </c>
      <c r="F15" s="109">
        <v>2061.1357534246499</v>
      </c>
      <c r="G15" s="68">
        <v>2.1712417373004</v>
      </c>
      <c r="H15" s="122">
        <v>-1.687787963255732</v>
      </c>
      <c r="I15" s="62"/>
      <c r="J15" s="134"/>
    </row>
    <row r="16" spans="1:10" ht="13.5" customHeight="1" x14ac:dyDescent="0.2">
      <c r="A16" s="62" t="s">
        <v>76</v>
      </c>
      <c r="B16" s="66">
        <v>823.10879452054803</v>
      </c>
      <c r="C16" s="67">
        <v>813.04761643835604</v>
      </c>
      <c r="D16" s="67">
        <v>823.00838356164297</v>
      </c>
      <c r="E16" s="67">
        <v>786.45344266740801</v>
      </c>
      <c r="F16" s="109">
        <v>810.47526096933404</v>
      </c>
      <c r="G16" s="68">
        <v>0.85377089342232093</v>
      </c>
      <c r="H16" s="122">
        <v>3.0544488711819251</v>
      </c>
      <c r="I16" s="62"/>
      <c r="J16" s="134"/>
    </row>
    <row r="17" spans="1:10" ht="13.5" customHeight="1" x14ac:dyDescent="0.2">
      <c r="A17" s="62" t="s">
        <v>80</v>
      </c>
      <c r="B17" s="66">
        <v>1361.57260273972</v>
      </c>
      <c r="C17" s="67">
        <v>1416.3969863013599</v>
      </c>
      <c r="D17" s="67">
        <v>1416.3969863013599</v>
      </c>
      <c r="E17" s="67">
        <v>1536.8901369862999</v>
      </c>
      <c r="F17" s="109">
        <v>1536.8901369862999</v>
      </c>
      <c r="G17" s="68">
        <v>1.6189908915633076</v>
      </c>
      <c r="H17" s="122" t="s">
        <v>94</v>
      </c>
      <c r="I17" s="72"/>
      <c r="J17" s="134"/>
    </row>
    <row r="18" spans="1:10" ht="13.5" customHeight="1" x14ac:dyDescent="0.2">
      <c r="A18" s="62" t="s">
        <v>82</v>
      </c>
      <c r="B18" s="66">
        <v>1873</v>
      </c>
      <c r="C18" s="67">
        <v>1702.20673972602</v>
      </c>
      <c r="D18" s="67">
        <v>1610.17005479452</v>
      </c>
      <c r="E18" s="67">
        <v>1639.28923287671</v>
      </c>
      <c r="F18" s="109">
        <v>1520.48436161104</v>
      </c>
      <c r="G18" s="68">
        <v>1.6017087187766028</v>
      </c>
      <c r="H18" s="122">
        <v>-7.2473404255321725</v>
      </c>
      <c r="I18" s="62"/>
      <c r="J18" s="134"/>
    </row>
    <row r="19" spans="1:10" ht="13.5" customHeight="1" x14ac:dyDescent="0.2">
      <c r="A19" s="62" t="s">
        <v>83</v>
      </c>
      <c r="B19" s="66">
        <v>425</v>
      </c>
      <c r="C19" s="67">
        <v>440</v>
      </c>
      <c r="D19" s="67">
        <v>495</v>
      </c>
      <c r="E19" s="67">
        <v>498</v>
      </c>
      <c r="F19" s="109">
        <v>498</v>
      </c>
      <c r="G19" s="68">
        <v>0.52460318704336528</v>
      </c>
      <c r="H19" s="122" t="s">
        <v>94</v>
      </c>
      <c r="I19" s="62"/>
      <c r="J19" s="134"/>
    </row>
    <row r="20" spans="1:10" ht="13.5" customHeight="1" x14ac:dyDescent="0.2">
      <c r="A20" s="62" t="s">
        <v>84</v>
      </c>
      <c r="B20" s="67">
        <v>1279.5799999999899</v>
      </c>
      <c r="C20" s="67">
        <v>1273.9290000000001</v>
      </c>
      <c r="D20" s="67">
        <v>1276.229</v>
      </c>
      <c r="E20" s="67">
        <v>1274.3309999999899</v>
      </c>
      <c r="F20" s="109">
        <v>1274.3309999999899</v>
      </c>
      <c r="G20" s="68">
        <v>1.3424058312211917</v>
      </c>
      <c r="H20" s="122" t="s">
        <v>94</v>
      </c>
      <c r="I20" s="62"/>
      <c r="J20" s="134"/>
    </row>
    <row r="21" spans="1:10" ht="13.5" customHeight="1" x14ac:dyDescent="0.2">
      <c r="A21" s="62" t="s">
        <v>87</v>
      </c>
      <c r="B21" s="67">
        <v>2396</v>
      </c>
      <c r="C21" s="67">
        <v>2396</v>
      </c>
      <c r="D21" s="67">
        <v>2311</v>
      </c>
      <c r="E21" s="67">
        <v>2200</v>
      </c>
      <c r="F21" s="109">
        <v>2062</v>
      </c>
      <c r="G21" s="68">
        <v>2.1721521519747373</v>
      </c>
      <c r="H21" s="122">
        <v>-6.2727272727272725</v>
      </c>
      <c r="I21" s="71"/>
      <c r="J21" s="134"/>
    </row>
    <row r="22" spans="1:10" ht="13.5" customHeight="1" x14ac:dyDescent="0.2">
      <c r="A22" s="62" t="s">
        <v>89</v>
      </c>
      <c r="B22" s="66">
        <v>316</v>
      </c>
      <c r="C22" s="67">
        <v>316</v>
      </c>
      <c r="D22" s="67">
        <v>316</v>
      </c>
      <c r="E22" s="67">
        <v>316</v>
      </c>
      <c r="F22" s="109">
        <v>316</v>
      </c>
      <c r="G22" s="68">
        <v>0.33288073716004707</v>
      </c>
      <c r="H22" s="96" t="s">
        <v>94</v>
      </c>
      <c r="J22" s="134"/>
    </row>
    <row r="23" spans="1:10" ht="13.5" customHeight="1" x14ac:dyDescent="0.2">
      <c r="A23" s="62" t="s">
        <v>92</v>
      </c>
      <c r="B23" s="67">
        <v>1757.19178082191</v>
      </c>
      <c r="C23" s="67">
        <v>1757.19178082191</v>
      </c>
      <c r="D23" s="67">
        <v>1787.31506849315</v>
      </c>
      <c r="E23" s="67">
        <v>1526.2465753424599</v>
      </c>
      <c r="F23" s="109">
        <v>1526.2465753424599</v>
      </c>
      <c r="G23" s="68">
        <v>1.6077787502784664</v>
      </c>
      <c r="H23" s="122" t="s">
        <v>94</v>
      </c>
      <c r="J23" s="134"/>
    </row>
    <row r="24" spans="1:10" ht="13.5" customHeight="1" x14ac:dyDescent="0.2">
      <c r="A24" s="62" t="s">
        <v>96</v>
      </c>
      <c r="B24" s="66">
        <v>5401</v>
      </c>
      <c r="C24" s="67">
        <v>5511</v>
      </c>
      <c r="D24" s="67">
        <v>5589</v>
      </c>
      <c r="E24" s="67">
        <v>5785</v>
      </c>
      <c r="F24" s="109">
        <v>6027</v>
      </c>
      <c r="G24" s="68">
        <v>6.348962667289884</v>
      </c>
      <c r="H24" s="122">
        <v>4.1832324978392394</v>
      </c>
      <c r="J24" s="134"/>
    </row>
    <row r="25" spans="1:10" ht="13.5" customHeight="1" x14ac:dyDescent="0.2">
      <c r="A25" s="62" t="s">
        <v>97</v>
      </c>
      <c r="B25" s="66">
        <v>421.72602739726</v>
      </c>
      <c r="C25" s="67">
        <v>421.72602739726</v>
      </c>
      <c r="D25" s="67">
        <v>434</v>
      </c>
      <c r="E25" s="67">
        <v>434</v>
      </c>
      <c r="F25" s="109">
        <v>434</v>
      </c>
      <c r="G25" s="68">
        <v>0.45718430356791273</v>
      </c>
      <c r="H25" s="93" t="s">
        <v>94</v>
      </c>
      <c r="I25" s="42"/>
      <c r="J25" s="134"/>
    </row>
    <row r="26" spans="1:10" ht="13.5" customHeight="1" x14ac:dyDescent="0.2">
      <c r="A26" s="62" t="s">
        <v>99</v>
      </c>
      <c r="B26" s="67">
        <v>613</v>
      </c>
      <c r="C26" s="67">
        <v>613</v>
      </c>
      <c r="D26" s="67">
        <v>613</v>
      </c>
      <c r="E26" s="67">
        <v>613</v>
      </c>
      <c r="F26" s="109">
        <v>613</v>
      </c>
      <c r="G26" s="68">
        <v>0.64574649328831912</v>
      </c>
      <c r="H26" s="93" t="s">
        <v>94</v>
      </c>
      <c r="I26" s="42"/>
      <c r="J26" s="134"/>
    </row>
    <row r="27" spans="1:10" ht="13.5" customHeight="1" x14ac:dyDescent="0.2">
      <c r="A27" s="61" t="s">
        <v>100</v>
      </c>
      <c r="B27" s="67">
        <v>5491.7247123287598</v>
      </c>
      <c r="C27" s="67">
        <v>5606.14884931506</v>
      </c>
      <c r="D27" s="67">
        <v>5513.1812602739701</v>
      </c>
      <c r="E27" s="67">
        <v>5219.8633265808203</v>
      </c>
      <c r="F27" s="109">
        <v>5207.7362730888199</v>
      </c>
      <c r="G27" s="68">
        <v>5.4859338275978562</v>
      </c>
      <c r="H27" s="122">
        <v>-0.23232511530036606</v>
      </c>
      <c r="I27" s="42"/>
      <c r="J27" s="134"/>
    </row>
    <row r="28" spans="1:10" ht="13.5" customHeight="1" x14ac:dyDescent="0.2">
      <c r="A28" s="149" t="s">
        <v>101</v>
      </c>
      <c r="B28" s="142">
        <v>24521.172136986301</v>
      </c>
      <c r="C28" s="142">
        <v>24357.8056301369</v>
      </c>
      <c r="D28" s="142">
        <v>24261.783410958898</v>
      </c>
      <c r="E28" s="142">
        <v>23925.594289796099</v>
      </c>
      <c r="F28" s="142">
        <v>23887.2993614226</v>
      </c>
      <c r="G28" s="143">
        <v>25.163360190484418</v>
      </c>
      <c r="H28" s="102">
        <v>-0.16005842074247625</v>
      </c>
      <c r="I28" s="42"/>
      <c r="J28" s="134"/>
    </row>
    <row r="29" spans="1:10" ht="13.5" customHeight="1" x14ac:dyDescent="0.2">
      <c r="A29" s="153" t="s">
        <v>435</v>
      </c>
      <c r="B29" s="63">
        <v>2107</v>
      </c>
      <c r="C29" s="64">
        <v>2107</v>
      </c>
      <c r="D29" s="64">
        <v>2117</v>
      </c>
      <c r="E29" s="64">
        <v>2122</v>
      </c>
      <c r="F29" s="108">
        <v>2522</v>
      </c>
      <c r="G29" s="65">
        <v>2.6567253769545527</v>
      </c>
      <c r="H29" s="122">
        <v>18.850141376060321</v>
      </c>
      <c r="I29" s="42"/>
      <c r="J29" s="134"/>
    </row>
    <row r="30" spans="1:10" ht="13.5" customHeight="1" x14ac:dyDescent="0.2">
      <c r="A30" s="137" t="s">
        <v>102</v>
      </c>
      <c r="B30" s="66">
        <v>700</v>
      </c>
      <c r="C30" s="67">
        <v>700</v>
      </c>
      <c r="D30" s="67">
        <v>705</v>
      </c>
      <c r="E30" s="67">
        <v>710</v>
      </c>
      <c r="F30" s="109">
        <v>710</v>
      </c>
      <c r="G30" s="68">
        <v>0.74792823855580193</v>
      </c>
      <c r="H30" s="122" t="s">
        <v>94</v>
      </c>
      <c r="I30" s="42"/>
      <c r="J30" s="134"/>
    </row>
    <row r="31" spans="1:10" ht="13.5" customHeight="1" x14ac:dyDescent="0.2">
      <c r="A31" s="137" t="s">
        <v>140</v>
      </c>
      <c r="B31" s="66">
        <v>786</v>
      </c>
      <c r="C31" s="67">
        <v>907</v>
      </c>
      <c r="D31" s="67">
        <v>996</v>
      </c>
      <c r="E31" s="67">
        <v>1042</v>
      </c>
      <c r="F31" s="109">
        <v>1129</v>
      </c>
      <c r="G31" s="68">
        <v>1.1893112413091556</v>
      </c>
      <c r="H31" s="122">
        <v>8.3493282149712087</v>
      </c>
      <c r="I31" s="42"/>
      <c r="J31" s="134"/>
    </row>
    <row r="32" spans="1:10" ht="13.5" customHeight="1" x14ac:dyDescent="0.2">
      <c r="A32" s="137" t="s">
        <v>103</v>
      </c>
      <c r="B32" s="66">
        <v>1860</v>
      </c>
      <c r="C32" s="67">
        <v>1860</v>
      </c>
      <c r="D32" s="67">
        <v>1860</v>
      </c>
      <c r="E32" s="67">
        <v>1892</v>
      </c>
      <c r="F32" s="109">
        <v>1970</v>
      </c>
      <c r="G32" s="68">
        <v>2.0752375069787745</v>
      </c>
      <c r="H32" s="122">
        <v>4.1226215644820297</v>
      </c>
      <c r="J32" s="134"/>
    </row>
    <row r="33" spans="1:10" ht="13.5" customHeight="1" x14ac:dyDescent="0.2">
      <c r="A33" s="137" t="s">
        <v>105</v>
      </c>
      <c r="B33" s="66">
        <v>936</v>
      </c>
      <c r="C33" s="67">
        <v>936</v>
      </c>
      <c r="D33" s="67">
        <v>936</v>
      </c>
      <c r="E33" s="67">
        <v>936</v>
      </c>
      <c r="F33" s="109">
        <v>936</v>
      </c>
      <c r="G33" s="68">
        <v>0.98600117082849381</v>
      </c>
      <c r="H33" s="93" t="s">
        <v>94</v>
      </c>
      <c r="J33" s="134"/>
    </row>
    <row r="34" spans="1:10" ht="13.5" customHeight="1" x14ac:dyDescent="0.2">
      <c r="A34" s="154" t="s">
        <v>107</v>
      </c>
      <c r="B34" s="117">
        <v>1536</v>
      </c>
      <c r="C34" s="118">
        <v>1541</v>
      </c>
      <c r="D34" s="118">
        <v>1553</v>
      </c>
      <c r="E34" s="118">
        <v>1553</v>
      </c>
      <c r="F34" s="119">
        <v>1555</v>
      </c>
      <c r="G34" s="75">
        <v>1.6380681844426366</v>
      </c>
      <c r="H34" s="130">
        <v>0.12878300064391501</v>
      </c>
      <c r="J34" s="134"/>
    </row>
    <row r="35" spans="1:10" ht="13.5" customHeight="1" x14ac:dyDescent="0.2">
      <c r="A35" s="152" t="s">
        <v>108</v>
      </c>
      <c r="B35" s="37">
        <v>7925</v>
      </c>
      <c r="C35" s="37">
        <v>8051</v>
      </c>
      <c r="D35" s="37">
        <v>8167</v>
      </c>
      <c r="E35" s="37">
        <v>8255</v>
      </c>
      <c r="F35" s="37">
        <v>8822</v>
      </c>
      <c r="G35" s="38">
        <v>9.2932717190694145</v>
      </c>
      <c r="H35" s="124">
        <v>6.8685645063597827</v>
      </c>
      <c r="J35" s="134"/>
    </row>
    <row r="36" spans="1:10" ht="13.5" customHeight="1" x14ac:dyDescent="0.2">
      <c r="A36" s="152" t="s">
        <v>113</v>
      </c>
      <c r="B36" s="46">
        <v>3009</v>
      </c>
      <c r="C36" s="46">
        <v>3203</v>
      </c>
      <c r="D36" s="46">
        <v>3152</v>
      </c>
      <c r="E36" s="46">
        <v>3350</v>
      </c>
      <c r="F36" s="46">
        <v>3517</v>
      </c>
      <c r="G36" s="38">
        <v>3.5</v>
      </c>
      <c r="H36" s="124">
        <v>4.9850746268656714</v>
      </c>
      <c r="J36" s="134"/>
    </row>
    <row r="37" spans="1:10" ht="13.5" customHeight="1" x14ac:dyDescent="0.2">
      <c r="A37" s="153" t="s">
        <v>114</v>
      </c>
      <c r="B37" s="73">
        <v>733.89999999999895</v>
      </c>
      <c r="C37" s="73">
        <v>739.6</v>
      </c>
      <c r="D37" s="73">
        <v>742.39999999999895</v>
      </c>
      <c r="E37" s="73">
        <v>663.39999999999895</v>
      </c>
      <c r="F37" s="113">
        <v>662.39999999999895</v>
      </c>
      <c r="G37" s="65">
        <v>0.69778544397093301</v>
      </c>
      <c r="H37" s="144">
        <v>-0.15073861923424806</v>
      </c>
      <c r="J37" s="134"/>
    </row>
    <row r="38" spans="1:10" ht="13.5" customHeight="1" x14ac:dyDescent="0.2">
      <c r="A38" s="62" t="s">
        <v>163</v>
      </c>
      <c r="B38" s="67">
        <v>2712.25</v>
      </c>
      <c r="C38" s="72">
        <v>2712.25</v>
      </c>
      <c r="D38" s="72">
        <v>2859.5</v>
      </c>
      <c r="E38" s="72">
        <v>2887.0499999999902</v>
      </c>
      <c r="F38" s="112">
        <v>2887.0499999999902</v>
      </c>
      <c r="G38" s="68">
        <v>3.041276367778198</v>
      </c>
      <c r="H38" s="122" t="s">
        <v>94</v>
      </c>
      <c r="J38" s="134"/>
    </row>
    <row r="39" spans="1:10" ht="13.5" customHeight="1" x14ac:dyDescent="0.2">
      <c r="A39" s="137" t="s">
        <v>116</v>
      </c>
      <c r="B39" s="72">
        <v>9478.7945205479391</v>
      </c>
      <c r="C39" s="72">
        <v>10302.1643835616</v>
      </c>
      <c r="D39" s="72">
        <v>10834.3424657534</v>
      </c>
      <c r="E39" s="72">
        <v>11932.8383561643</v>
      </c>
      <c r="F39" s="112">
        <v>12597.558904109501</v>
      </c>
      <c r="G39" s="68">
        <v>13.270521184864192</v>
      </c>
      <c r="H39" s="122">
        <v>5.5705149781218415</v>
      </c>
      <c r="J39" s="134"/>
    </row>
    <row r="40" spans="1:10" ht="13.5" customHeight="1" x14ac:dyDescent="0.2">
      <c r="A40" s="137" t="s">
        <v>119</v>
      </c>
      <c r="B40" s="72">
        <v>3574.4423684931498</v>
      </c>
      <c r="C40" s="72">
        <v>3703.30838739726</v>
      </c>
      <c r="D40" s="72">
        <v>3794.5787158082098</v>
      </c>
      <c r="E40" s="72">
        <v>4278.8283780273896</v>
      </c>
      <c r="F40" s="112">
        <v>4319.0251541643802</v>
      </c>
      <c r="G40" s="68">
        <v>4.5497477124399524</v>
      </c>
      <c r="H40" s="122">
        <v>0.93943417650048322</v>
      </c>
      <c r="J40" s="134"/>
    </row>
    <row r="41" spans="1:10" ht="13.5" customHeight="1" x14ac:dyDescent="0.2">
      <c r="A41" s="137" t="s">
        <v>120</v>
      </c>
      <c r="B41" s="72">
        <v>1085</v>
      </c>
      <c r="C41" s="72">
        <v>1139</v>
      </c>
      <c r="D41" s="72">
        <v>1116</v>
      </c>
      <c r="E41" s="72">
        <v>1041</v>
      </c>
      <c r="F41" s="112">
        <v>1072</v>
      </c>
      <c r="G41" s="68">
        <v>1.1292662982138304</v>
      </c>
      <c r="H41" s="122">
        <v>2.9779058597502401</v>
      </c>
      <c r="J41" s="134"/>
    </row>
    <row r="42" spans="1:10" ht="13.5" customHeight="1" x14ac:dyDescent="0.2">
      <c r="A42" s="62" t="s">
        <v>121</v>
      </c>
      <c r="B42" s="72">
        <v>4629.7528000000002</v>
      </c>
      <c r="C42" s="72">
        <v>4290.6027999999897</v>
      </c>
      <c r="D42" s="72">
        <v>4274.2627999999904</v>
      </c>
      <c r="E42" s="72">
        <v>4253.5708500000001</v>
      </c>
      <c r="F42" s="112">
        <v>4122.7149999999901</v>
      </c>
      <c r="G42" s="68">
        <v>4.3429506591796843</v>
      </c>
      <c r="H42" s="122">
        <v>-3.0763764050153277</v>
      </c>
      <c r="J42" s="134"/>
    </row>
    <row r="43" spans="1:10" ht="13.5" customHeight="1" x14ac:dyDescent="0.2">
      <c r="A43" s="62" t="s">
        <v>126</v>
      </c>
      <c r="B43" s="72">
        <v>1385</v>
      </c>
      <c r="C43" s="72">
        <v>1385</v>
      </c>
      <c r="D43" s="72">
        <v>1395</v>
      </c>
      <c r="E43" s="72">
        <v>1395</v>
      </c>
      <c r="F43" s="112">
        <v>1395</v>
      </c>
      <c r="G43" s="68">
        <v>1.4695209757540053</v>
      </c>
      <c r="H43" s="96" t="s">
        <v>94</v>
      </c>
      <c r="J43" s="134"/>
    </row>
    <row r="44" spans="1:10" ht="13.5" customHeight="1" x14ac:dyDescent="0.2">
      <c r="A44" s="62" t="s">
        <v>127</v>
      </c>
      <c r="B44" s="67">
        <v>1254.5</v>
      </c>
      <c r="C44" s="72">
        <v>1259.5</v>
      </c>
      <c r="D44" s="72">
        <v>1259.5</v>
      </c>
      <c r="E44" s="72">
        <v>1259.5</v>
      </c>
      <c r="F44" s="112">
        <v>1266.5</v>
      </c>
      <c r="G44" s="68">
        <v>1.334156498775948</v>
      </c>
      <c r="H44" s="93">
        <v>0.55577610162763003</v>
      </c>
      <c r="J44" s="134"/>
    </row>
    <row r="45" spans="1:10" ht="13.5" customHeight="1" x14ac:dyDescent="0.2">
      <c r="A45" s="62" t="s">
        <v>164</v>
      </c>
      <c r="B45" s="67">
        <v>1197</v>
      </c>
      <c r="C45" s="72">
        <v>1197</v>
      </c>
      <c r="D45" s="72">
        <v>1197</v>
      </c>
      <c r="E45" s="72">
        <v>1197</v>
      </c>
      <c r="F45" s="112">
        <v>1197</v>
      </c>
      <c r="G45" s="68">
        <v>1.2609438050018238</v>
      </c>
      <c r="H45" s="93" t="s">
        <v>94</v>
      </c>
      <c r="J45" s="134"/>
    </row>
    <row r="46" spans="1:10" ht="13.5" customHeight="1" x14ac:dyDescent="0.2">
      <c r="A46" s="154" t="s">
        <v>129</v>
      </c>
      <c r="B46" s="74">
        <v>1633.6892290958899</v>
      </c>
      <c r="C46" s="74">
        <v>1678.3988645479401</v>
      </c>
      <c r="D46" s="74">
        <v>1696.58872158904</v>
      </c>
      <c r="E46" s="74">
        <v>1703.5566849315001</v>
      </c>
      <c r="F46" s="116">
        <v>1765.23301238506</v>
      </c>
      <c r="G46" s="75">
        <v>1.8595318557657887</v>
      </c>
      <c r="H46" s="123">
        <v>3.620444684882318</v>
      </c>
      <c r="J46" s="134"/>
    </row>
    <row r="47" spans="1:10" ht="13.5" customHeight="1" x14ac:dyDescent="0.2">
      <c r="A47" s="155" t="s">
        <v>130</v>
      </c>
      <c r="B47" s="47">
        <v>27684.3289181369</v>
      </c>
      <c r="C47" s="47">
        <v>28406.824435506802</v>
      </c>
      <c r="D47" s="47">
        <v>29169.172703150602</v>
      </c>
      <c r="E47" s="47">
        <v>30611.744269123199</v>
      </c>
      <c r="F47" s="47">
        <v>31284.482070659</v>
      </c>
      <c r="G47" s="68">
        <v>32.955700801744442</v>
      </c>
      <c r="H47" s="124">
        <v>2.1976460917137732</v>
      </c>
      <c r="J47" s="134"/>
    </row>
    <row r="48" spans="1:10" ht="13.5" customHeight="1" x14ac:dyDescent="0.2">
      <c r="A48" s="156" t="s">
        <v>165</v>
      </c>
      <c r="B48" s="15">
        <v>90836.018669861995</v>
      </c>
      <c r="C48" s="15">
        <v>91816.059042645094</v>
      </c>
      <c r="D48" s="15">
        <v>92191.8324258465</v>
      </c>
      <c r="E48" s="15">
        <v>93529.007025243904</v>
      </c>
      <c r="F48" s="15">
        <v>94928.893361609298</v>
      </c>
      <c r="G48" s="16">
        <v>100</v>
      </c>
      <c r="H48" s="145">
        <v>1.4967402957539782</v>
      </c>
    </row>
    <row r="49" spans="1:8" ht="13.5" customHeight="1" x14ac:dyDescent="0.2">
      <c r="A49" s="137" t="s">
        <v>132</v>
      </c>
      <c r="B49" s="72"/>
      <c r="C49" s="72"/>
      <c r="D49" s="72"/>
      <c r="E49" s="72"/>
      <c r="F49" s="72"/>
      <c r="G49" s="136"/>
      <c r="H49" s="68"/>
    </row>
    <row r="50" spans="1:8" ht="13.5" customHeight="1" x14ac:dyDescent="0.2">
      <c r="A50" s="140" t="s">
        <v>166</v>
      </c>
      <c r="B50" s="85">
        <v>45633.558647813799</v>
      </c>
      <c r="C50" s="85">
        <v>45114.653503227099</v>
      </c>
      <c r="D50" s="85">
        <v>45013.367544040702</v>
      </c>
      <c r="E50" s="85">
        <v>45179.389139796098</v>
      </c>
      <c r="F50" s="85">
        <v>44704.064361422599</v>
      </c>
      <c r="G50" s="86">
        <v>47.092157907216908</v>
      </c>
      <c r="H50" s="97">
        <v>-1.052083234022327</v>
      </c>
    </row>
    <row r="51" spans="1:8" ht="13.5" customHeight="1" x14ac:dyDescent="0.2">
      <c r="A51" s="140" t="s">
        <v>682</v>
      </c>
      <c r="B51" s="85">
        <v>45202.460022048101</v>
      </c>
      <c r="C51" s="85">
        <v>46701.405539417901</v>
      </c>
      <c r="D51" s="85">
        <v>47178.464881805798</v>
      </c>
      <c r="E51" s="85">
        <v>48349.617885447697</v>
      </c>
      <c r="F51" s="85">
        <v>50224.829000186597</v>
      </c>
      <c r="G51" s="86">
        <v>52.907842092782985</v>
      </c>
      <c r="H51" s="97">
        <v>3.8784404029453623</v>
      </c>
    </row>
    <row r="52" spans="1:8" ht="13.5" customHeight="1" x14ac:dyDescent="0.2">
      <c r="A52" s="138" t="s">
        <v>167</v>
      </c>
      <c r="B52" s="46">
        <v>15724.172136986301</v>
      </c>
      <c r="C52" s="46">
        <v>15424.8056301369</v>
      </c>
      <c r="D52" s="46">
        <v>15342.7834109589</v>
      </c>
      <c r="E52" s="46">
        <v>15020.594289796099</v>
      </c>
      <c r="F52" s="46">
        <v>14736.2993614226</v>
      </c>
      <c r="G52" s="139">
        <v>15.523513273549005</v>
      </c>
      <c r="H52" s="38">
        <v>-1.8927009337215708</v>
      </c>
    </row>
    <row r="53" spans="1:8" ht="13.5" customHeight="1" x14ac:dyDescent="0.2">
      <c r="H53" s="52" t="s">
        <v>160</v>
      </c>
    </row>
    <row r="54" spans="1:8" ht="13.5" customHeight="1" x14ac:dyDescent="0.2">
      <c r="A54" s="77" t="s">
        <v>136</v>
      </c>
    </row>
    <row r="55" spans="1:8" ht="13.5" customHeight="1" x14ac:dyDescent="0.2">
      <c r="A55" s="77" t="s">
        <v>137</v>
      </c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61" customWidth="1"/>
    <col min="10" max="10" width="13.42578125" style="2" customWidth="1"/>
    <col min="11" max="11" width="12.5703125" style="2" customWidth="1"/>
    <col min="12" max="12" width="3" style="2" customWidth="1"/>
    <col min="13" max="13" width="11.7109375" style="2" customWidth="1"/>
    <col min="14" max="16384" width="11.42578125" style="2"/>
  </cols>
  <sheetData>
    <row r="1" spans="1:11" ht="13.5" customHeight="1" x14ac:dyDescent="0.2">
      <c r="A1" s="1031" t="s">
        <v>6</v>
      </c>
      <c r="B1" s="1031"/>
      <c r="C1" s="1031"/>
      <c r="D1" s="1031"/>
      <c r="E1" s="1031"/>
      <c r="F1" s="1031"/>
      <c r="G1" s="61"/>
      <c r="H1" s="61"/>
      <c r="J1" s="61"/>
    </row>
    <row r="2" spans="1:11" ht="13.5" customHeight="1" x14ac:dyDescent="0.2">
      <c r="A2" s="1036"/>
      <c r="B2" s="1036"/>
      <c r="C2" s="1036"/>
      <c r="D2" s="1036"/>
      <c r="E2" s="1036"/>
      <c r="F2" s="1036"/>
      <c r="G2" s="61"/>
      <c r="H2" s="61"/>
      <c r="J2" s="61"/>
    </row>
    <row r="3" spans="1:11" s="158" customFormat="1" ht="13.5" customHeight="1" x14ac:dyDescent="0.2">
      <c r="A3" s="146"/>
      <c r="B3" s="146"/>
      <c r="C3" s="1044" t="s">
        <v>669</v>
      </c>
      <c r="D3" s="1044"/>
      <c r="E3" s="1044"/>
      <c r="F3" s="1044" t="s">
        <v>238</v>
      </c>
      <c r="G3" s="1044"/>
      <c r="H3" s="1044"/>
      <c r="I3" s="157"/>
      <c r="J3" s="62"/>
      <c r="K3" s="62"/>
    </row>
    <row r="4" spans="1:11" s="158" customFormat="1" ht="13.5" customHeight="1" x14ac:dyDescent="0.2">
      <c r="A4" s="147"/>
      <c r="B4" s="147"/>
      <c r="C4" s="174" t="s">
        <v>168</v>
      </c>
      <c r="D4" s="174" t="s">
        <v>237</v>
      </c>
      <c r="E4" s="175" t="s">
        <v>169</v>
      </c>
      <c r="F4" s="174" t="s">
        <v>168</v>
      </c>
      <c r="G4" s="174" t="s">
        <v>237</v>
      </c>
      <c r="H4" s="175" t="s">
        <v>169</v>
      </c>
      <c r="I4" s="157"/>
      <c r="J4" s="62"/>
      <c r="K4" s="62"/>
    </row>
    <row r="5" spans="1:11" s="158" customFormat="1" ht="14.25" customHeight="1" x14ac:dyDescent="0.2">
      <c r="A5" s="167">
        <v>2009</v>
      </c>
      <c r="B5" s="168" t="s">
        <v>170</v>
      </c>
      <c r="C5" s="176">
        <v>4278</v>
      </c>
      <c r="D5" s="159">
        <v>1547</v>
      </c>
      <c r="E5" s="159">
        <v>2731</v>
      </c>
      <c r="F5" s="176">
        <v>97</v>
      </c>
      <c r="G5" s="159">
        <v>35</v>
      </c>
      <c r="H5" s="159">
        <v>62</v>
      </c>
      <c r="I5" s="157"/>
      <c r="J5" s="62"/>
      <c r="K5" s="62"/>
    </row>
    <row r="6" spans="1:11" s="158" customFormat="1" ht="13.5" customHeight="1" x14ac:dyDescent="0.2">
      <c r="A6" s="169"/>
      <c r="B6" s="168" t="s">
        <v>171</v>
      </c>
      <c r="C6" s="111">
        <v>4331</v>
      </c>
      <c r="D6" s="70">
        <v>1565</v>
      </c>
      <c r="E6" s="70">
        <v>2766</v>
      </c>
      <c r="F6" s="111">
        <v>95</v>
      </c>
      <c r="G6" s="70">
        <v>34</v>
      </c>
      <c r="H6" s="70">
        <v>60</v>
      </c>
      <c r="I6" s="157"/>
      <c r="J6" s="62"/>
      <c r="K6" s="62"/>
    </row>
    <row r="7" spans="1:11" s="158" customFormat="1" ht="13.5" customHeight="1" x14ac:dyDescent="0.2">
      <c r="A7" s="169"/>
      <c r="B7" s="168" t="s">
        <v>172</v>
      </c>
      <c r="C7" s="111">
        <v>4353</v>
      </c>
      <c r="D7" s="70">
        <v>1568</v>
      </c>
      <c r="E7" s="70">
        <v>2785</v>
      </c>
      <c r="F7" s="111">
        <v>93</v>
      </c>
      <c r="G7" s="70">
        <v>34</v>
      </c>
      <c r="H7" s="70">
        <v>60</v>
      </c>
      <c r="I7" s="157"/>
      <c r="J7" s="62"/>
      <c r="K7" s="62"/>
    </row>
    <row r="8" spans="1:11" s="158" customFormat="1" ht="13.5" customHeight="1" x14ac:dyDescent="0.2">
      <c r="A8" s="169"/>
      <c r="B8" s="168" t="s">
        <v>173</v>
      </c>
      <c r="C8" s="111">
        <v>4230</v>
      </c>
      <c r="D8" s="70">
        <v>1568</v>
      </c>
      <c r="E8" s="70">
        <v>2662</v>
      </c>
      <c r="F8" s="111">
        <v>91</v>
      </c>
      <c r="G8" s="70">
        <v>34</v>
      </c>
      <c r="H8" s="70">
        <v>57</v>
      </c>
      <c r="I8" s="157"/>
      <c r="J8" s="62"/>
      <c r="K8" s="62"/>
    </row>
    <row r="9" spans="1:11" s="158" customFormat="1" ht="13.5" customHeight="1" x14ac:dyDescent="0.2">
      <c r="A9" s="167">
        <v>2010</v>
      </c>
      <c r="B9" s="170" t="s">
        <v>170</v>
      </c>
      <c r="C9" s="176">
        <v>4253</v>
      </c>
      <c r="D9" s="159">
        <v>1571</v>
      </c>
      <c r="E9" s="159">
        <v>2682</v>
      </c>
      <c r="F9" s="176">
        <v>93</v>
      </c>
      <c r="G9" s="159">
        <v>34</v>
      </c>
      <c r="H9" s="159">
        <v>58</v>
      </c>
      <c r="I9" s="157"/>
      <c r="J9" s="62"/>
      <c r="K9" s="62"/>
    </row>
    <row r="10" spans="1:11" s="158" customFormat="1" ht="13.5" customHeight="1" x14ac:dyDescent="0.2">
      <c r="A10" s="169"/>
      <c r="B10" s="168" t="s">
        <v>171</v>
      </c>
      <c r="C10" s="111">
        <v>4329</v>
      </c>
      <c r="D10" s="70">
        <v>1566</v>
      </c>
      <c r="E10" s="70">
        <v>2763</v>
      </c>
      <c r="F10" s="111">
        <v>92</v>
      </c>
      <c r="G10" s="70">
        <v>33</v>
      </c>
      <c r="H10" s="70">
        <v>59</v>
      </c>
      <c r="I10" s="157"/>
      <c r="J10" s="62"/>
      <c r="K10" s="62"/>
    </row>
    <row r="11" spans="1:11" s="158" customFormat="1" ht="13.5" customHeight="1" x14ac:dyDescent="0.2">
      <c r="A11" s="169"/>
      <c r="B11" s="168" t="s">
        <v>172</v>
      </c>
      <c r="C11" s="111">
        <v>4305</v>
      </c>
      <c r="D11" s="70">
        <v>1553</v>
      </c>
      <c r="E11" s="70">
        <v>2751</v>
      </c>
      <c r="F11" s="111">
        <v>91</v>
      </c>
      <c r="G11" s="70">
        <v>33</v>
      </c>
      <c r="H11" s="70">
        <v>58</v>
      </c>
      <c r="I11" s="157"/>
      <c r="J11" s="62"/>
      <c r="K11" s="62"/>
    </row>
    <row r="12" spans="1:11" s="158" customFormat="1" ht="13.5" customHeight="1" x14ac:dyDescent="0.2">
      <c r="A12" s="169"/>
      <c r="B12" s="168" t="s">
        <v>173</v>
      </c>
      <c r="C12" s="111">
        <v>4243</v>
      </c>
      <c r="D12" s="70">
        <v>1565</v>
      </c>
      <c r="E12" s="70">
        <v>2678</v>
      </c>
      <c r="F12" s="111">
        <v>90</v>
      </c>
      <c r="G12" s="70">
        <v>33</v>
      </c>
      <c r="H12" s="70">
        <v>57</v>
      </c>
      <c r="I12" s="157"/>
      <c r="J12" s="62"/>
      <c r="K12" s="62"/>
    </row>
    <row r="13" spans="1:11" s="158" customFormat="1" ht="13.5" customHeight="1" x14ac:dyDescent="0.2">
      <c r="A13" s="167">
        <v>2011</v>
      </c>
      <c r="B13" s="170" t="s">
        <v>170</v>
      </c>
      <c r="C13" s="176">
        <v>4208</v>
      </c>
      <c r="D13" s="159">
        <v>1562</v>
      </c>
      <c r="E13" s="159">
        <v>2646</v>
      </c>
      <c r="F13" s="176">
        <v>93</v>
      </c>
      <c r="G13" s="159">
        <v>34</v>
      </c>
      <c r="H13" s="159">
        <v>58</v>
      </c>
      <c r="I13" s="157"/>
      <c r="J13" s="62"/>
      <c r="K13" s="62"/>
    </row>
    <row r="14" spans="1:11" s="158" customFormat="1" ht="13.5" customHeight="1" x14ac:dyDescent="0.2">
      <c r="A14" s="169"/>
      <c r="B14" s="168" t="s">
        <v>171</v>
      </c>
      <c r="C14" s="111">
        <v>4250</v>
      </c>
      <c r="D14" s="70">
        <v>1565</v>
      </c>
      <c r="E14" s="70">
        <v>2685</v>
      </c>
      <c r="F14" s="111">
        <v>91</v>
      </c>
      <c r="G14" s="70">
        <v>33</v>
      </c>
      <c r="H14" s="70">
        <v>57</v>
      </c>
      <c r="I14" s="157"/>
      <c r="J14" s="62"/>
      <c r="K14" s="62"/>
    </row>
    <row r="15" spans="1:11" s="158" customFormat="1" ht="13.5" customHeight="1" x14ac:dyDescent="0.2">
      <c r="A15" s="169"/>
      <c r="B15" s="168" t="s">
        <v>172</v>
      </c>
      <c r="C15" s="111">
        <v>4199</v>
      </c>
      <c r="D15" s="70">
        <v>1529</v>
      </c>
      <c r="E15" s="70">
        <v>2670</v>
      </c>
      <c r="F15" s="111">
        <v>90</v>
      </c>
      <c r="G15" s="70">
        <v>33</v>
      </c>
      <c r="H15" s="70">
        <v>57</v>
      </c>
      <c r="I15" s="62"/>
      <c r="J15" s="62"/>
      <c r="K15" s="62"/>
    </row>
    <row r="16" spans="1:11" s="158" customFormat="1" ht="13.5" customHeight="1" x14ac:dyDescent="0.2">
      <c r="A16" s="171"/>
      <c r="B16" s="172" t="s">
        <v>173</v>
      </c>
      <c r="C16" s="177">
        <v>4142</v>
      </c>
      <c r="D16" s="160">
        <v>1536</v>
      </c>
      <c r="E16" s="160">
        <v>2606</v>
      </c>
      <c r="F16" s="177">
        <v>90</v>
      </c>
      <c r="G16" s="160">
        <v>33</v>
      </c>
      <c r="H16" s="160">
        <v>56</v>
      </c>
      <c r="I16" s="62"/>
      <c r="J16" s="62"/>
      <c r="K16" s="62"/>
    </row>
    <row r="17" spans="1:18" s="158" customFormat="1" ht="13.5" customHeight="1" x14ac:dyDescent="0.2">
      <c r="A17" s="169">
        <v>2012</v>
      </c>
      <c r="B17" s="170" t="s">
        <v>170</v>
      </c>
      <c r="C17" s="109">
        <v>4194</v>
      </c>
      <c r="D17" s="67">
        <v>1536</v>
      </c>
      <c r="E17" s="67">
        <v>2657</v>
      </c>
      <c r="F17" s="109">
        <v>92</v>
      </c>
      <c r="G17" s="67">
        <v>34</v>
      </c>
      <c r="H17" s="67">
        <v>59</v>
      </c>
      <c r="I17" s="62"/>
      <c r="J17" s="62"/>
      <c r="K17" s="62"/>
    </row>
    <row r="18" spans="1:18" s="158" customFormat="1" ht="13.5" customHeight="1" x14ac:dyDescent="0.2">
      <c r="A18" s="169"/>
      <c r="B18" s="168" t="s">
        <v>171</v>
      </c>
      <c r="C18" s="111">
        <v>4227</v>
      </c>
      <c r="D18" s="70">
        <v>1539</v>
      </c>
      <c r="E18" s="70">
        <v>2688</v>
      </c>
      <c r="F18" s="111">
        <v>92</v>
      </c>
      <c r="G18" s="70">
        <v>34</v>
      </c>
      <c r="H18" s="70">
        <v>59</v>
      </c>
      <c r="I18" s="62"/>
      <c r="J18" s="62"/>
      <c r="K18" s="62"/>
    </row>
    <row r="19" spans="1:18" s="158" customFormat="1" ht="13.5" customHeight="1" x14ac:dyDescent="0.2">
      <c r="A19" s="169"/>
      <c r="B19" s="168" t="s">
        <v>172</v>
      </c>
      <c r="C19" s="111">
        <v>4272</v>
      </c>
      <c r="D19" s="70">
        <v>1542</v>
      </c>
      <c r="E19" s="70">
        <v>2730</v>
      </c>
      <c r="F19" s="111">
        <v>92</v>
      </c>
      <c r="G19" s="70">
        <v>33</v>
      </c>
      <c r="H19" s="70">
        <v>59</v>
      </c>
      <c r="I19" s="71"/>
      <c r="J19" s="71"/>
      <c r="K19" s="71"/>
      <c r="L19" s="161"/>
      <c r="M19" s="161"/>
      <c r="N19" s="161"/>
      <c r="O19" s="161"/>
      <c r="P19" s="161"/>
      <c r="Q19" s="161"/>
      <c r="R19" s="161"/>
    </row>
    <row r="20" spans="1:18" ht="13.5" customHeight="1" x14ac:dyDescent="0.2">
      <c r="A20" s="171"/>
      <c r="B20" s="172" t="s">
        <v>173</v>
      </c>
      <c r="C20" s="177">
        <v>4211</v>
      </c>
      <c r="D20" s="160">
        <v>1547</v>
      </c>
      <c r="E20" s="160">
        <v>2663</v>
      </c>
      <c r="F20" s="177">
        <v>92</v>
      </c>
      <c r="G20" s="160">
        <v>34</v>
      </c>
      <c r="H20" s="160">
        <v>58</v>
      </c>
      <c r="J20" s="61"/>
      <c r="K20" s="61"/>
    </row>
    <row r="21" spans="1:18" ht="13.5" customHeight="1" x14ac:dyDescent="0.2">
      <c r="A21" s="167">
        <v>2013</v>
      </c>
      <c r="B21" s="170" t="s">
        <v>170</v>
      </c>
      <c r="C21" s="108">
        <v>4247</v>
      </c>
      <c r="D21" s="64">
        <v>1581</v>
      </c>
      <c r="E21" s="64">
        <v>2665</v>
      </c>
      <c r="F21" s="108">
        <v>93</v>
      </c>
      <c r="G21" s="64">
        <v>35</v>
      </c>
      <c r="H21" s="64">
        <v>59</v>
      </c>
      <c r="I21" s="42"/>
      <c r="J21" s="61"/>
      <c r="K21" s="61"/>
    </row>
    <row r="22" spans="1:18" ht="13.5" customHeight="1" x14ac:dyDescent="0.2">
      <c r="A22" s="169"/>
      <c r="B22" s="168" t="s">
        <v>171</v>
      </c>
      <c r="C22" s="111">
        <v>4237</v>
      </c>
      <c r="D22" s="70">
        <v>1577</v>
      </c>
      <c r="E22" s="70">
        <v>2660</v>
      </c>
      <c r="F22" s="111">
        <v>92</v>
      </c>
      <c r="G22" s="70">
        <v>34</v>
      </c>
      <c r="H22" s="70">
        <v>58</v>
      </c>
      <c r="I22" s="42"/>
      <c r="J22" s="61"/>
      <c r="K22" s="61"/>
    </row>
    <row r="23" spans="1:18" ht="13.5" customHeight="1" x14ac:dyDescent="0.2">
      <c r="A23" s="169"/>
      <c r="B23" s="168" t="s">
        <v>172</v>
      </c>
      <c r="C23" s="109">
        <v>4282</v>
      </c>
      <c r="D23" s="67">
        <v>1582</v>
      </c>
      <c r="E23" s="67">
        <v>2700</v>
      </c>
      <c r="F23" s="109">
        <v>92</v>
      </c>
      <c r="G23" s="67">
        <v>34</v>
      </c>
      <c r="H23" s="67">
        <v>58</v>
      </c>
      <c r="I23" s="42"/>
      <c r="J23" s="61"/>
      <c r="K23" s="61"/>
    </row>
    <row r="24" spans="1:18" ht="13.5" customHeight="1" x14ac:dyDescent="0.2">
      <c r="A24" s="173"/>
      <c r="B24" s="172" t="s">
        <v>173</v>
      </c>
      <c r="C24" s="177">
        <v>4150</v>
      </c>
      <c r="D24" s="160">
        <v>1584</v>
      </c>
      <c r="E24" s="160">
        <v>2566</v>
      </c>
      <c r="F24" s="177">
        <v>91</v>
      </c>
      <c r="G24" s="160">
        <v>35</v>
      </c>
      <c r="H24" s="160">
        <v>56</v>
      </c>
      <c r="I24" s="42"/>
      <c r="J24" s="61"/>
      <c r="K24" s="61"/>
    </row>
    <row r="25" spans="1:18" ht="13.5" customHeight="1" x14ac:dyDescent="0.2">
      <c r="A25" s="61"/>
      <c r="B25" s="76"/>
      <c r="C25" s="62"/>
      <c r="D25" s="62"/>
      <c r="E25" s="62"/>
      <c r="F25" s="53"/>
      <c r="G25" s="53"/>
      <c r="H25" s="52" t="s">
        <v>174</v>
      </c>
      <c r="J25" s="61"/>
      <c r="K25" s="61"/>
      <c r="L25" s="61"/>
      <c r="M25" s="61"/>
      <c r="N25" s="61"/>
    </row>
    <row r="26" spans="1:18" ht="13.5" customHeight="1" x14ac:dyDescent="0.2">
      <c r="A26" s="76" t="s">
        <v>236</v>
      </c>
      <c r="B26" s="76"/>
      <c r="C26" s="76"/>
      <c r="D26" s="162"/>
      <c r="E26" s="76"/>
      <c r="F26" s="76"/>
      <c r="G26" s="61"/>
      <c r="H26" s="61"/>
      <c r="J26" s="61"/>
      <c r="K26" s="61"/>
      <c r="L26" s="61"/>
      <c r="M26" s="61"/>
      <c r="N26" s="61"/>
      <c r="O26" s="61"/>
    </row>
    <row r="27" spans="1:18" ht="13.5" customHeight="1" x14ac:dyDescent="0.2">
      <c r="A27" s="76" t="s">
        <v>175</v>
      </c>
      <c r="B27" s="76"/>
      <c r="C27" s="76"/>
      <c r="D27" s="162"/>
      <c r="E27" s="76"/>
      <c r="F27" s="76"/>
      <c r="G27" s="61"/>
      <c r="H27" s="61"/>
      <c r="J27" s="61"/>
      <c r="K27" s="61"/>
      <c r="L27" s="61"/>
      <c r="M27" s="61"/>
      <c r="N27" s="61"/>
      <c r="O27" s="61"/>
    </row>
    <row r="28" spans="1:18" ht="13.5" customHeight="1" x14ac:dyDescent="0.2">
      <c r="B28" s="76"/>
      <c r="C28" s="76"/>
      <c r="D28" s="76"/>
      <c r="E28" s="162"/>
      <c r="F28" s="76"/>
      <c r="G28" s="76"/>
      <c r="H28" s="61"/>
      <c r="J28" s="61"/>
      <c r="K28" s="61"/>
      <c r="L28" s="61"/>
      <c r="M28" s="61"/>
      <c r="N28" s="61"/>
      <c r="O28" s="61"/>
      <c r="P28" s="61"/>
    </row>
    <row r="29" spans="1:18" ht="13.5" customHeight="1" x14ac:dyDescent="0.2">
      <c r="B29" s="76"/>
      <c r="C29" s="76"/>
      <c r="D29" s="76"/>
      <c r="E29" s="76"/>
      <c r="F29" s="76"/>
      <c r="G29" s="76"/>
      <c r="H29" s="61"/>
      <c r="J29" s="61"/>
      <c r="K29" s="61"/>
      <c r="L29" s="61"/>
      <c r="M29" s="61"/>
      <c r="N29" s="61"/>
      <c r="O29" s="61"/>
      <c r="P29" s="61"/>
    </row>
    <row r="30" spans="1:18" ht="13.5" customHeight="1" x14ac:dyDescent="0.2">
      <c r="A30" s="76"/>
      <c r="B30" s="61"/>
      <c r="C30" s="61"/>
      <c r="D30" s="61"/>
      <c r="E30" s="72"/>
      <c r="F30" s="72"/>
      <c r="G30" s="61"/>
      <c r="H30" s="61"/>
      <c r="J30" s="61"/>
      <c r="K30" s="61"/>
      <c r="L30" s="61"/>
      <c r="M30" s="61"/>
      <c r="N30" s="61"/>
      <c r="O30" s="61"/>
      <c r="P30" s="61"/>
    </row>
    <row r="31" spans="1:18" ht="13.5" customHeight="1" x14ac:dyDescent="0.2">
      <c r="A31" s="61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opLeftCell="A64"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5703125" style="51" customWidth="1"/>
    <col min="8" max="8" width="11.42578125" style="7"/>
    <col min="9" max="9" width="11.42578125" style="19"/>
    <col min="10" max="16384" width="11.42578125" style="7"/>
  </cols>
  <sheetData>
    <row r="1" spans="1:20" ht="13.5" customHeight="1" x14ac:dyDescent="0.2">
      <c r="A1" s="1031" t="s">
        <v>7</v>
      </c>
      <c r="B1" s="1031"/>
      <c r="C1" s="1031"/>
      <c r="D1" s="1031"/>
      <c r="E1" s="1031"/>
      <c r="F1" s="1031"/>
      <c r="G1" s="18"/>
      <c r="H1" s="19"/>
    </row>
    <row r="2" spans="1:20" ht="13.5" customHeight="1" x14ac:dyDescent="0.2">
      <c r="A2" s="1036"/>
      <c r="B2" s="1036"/>
      <c r="C2" s="1036"/>
      <c r="D2" s="1036"/>
      <c r="E2" s="1036"/>
      <c r="F2" s="1036"/>
      <c r="G2" s="18"/>
      <c r="H2" s="21" t="s">
        <v>713</v>
      </c>
    </row>
    <row r="3" spans="1:20" ht="13.5" customHeight="1" x14ac:dyDescent="0.2">
      <c r="A3" s="188"/>
      <c r="B3" s="1032">
        <v>2009</v>
      </c>
      <c r="C3" s="1032">
        <v>2010</v>
      </c>
      <c r="D3" s="1032">
        <v>2011</v>
      </c>
      <c r="E3" s="1032">
        <v>2012</v>
      </c>
      <c r="F3" s="1032">
        <v>2013</v>
      </c>
      <c r="G3" s="1034" t="s">
        <v>58</v>
      </c>
      <c r="H3" s="1029" t="s">
        <v>706</v>
      </c>
      <c r="I3" s="23"/>
    </row>
    <row r="4" spans="1:20" ht="13.5" customHeight="1" x14ac:dyDescent="0.2">
      <c r="A4" s="151"/>
      <c r="B4" s="1033"/>
      <c r="C4" s="1033"/>
      <c r="D4" s="1033"/>
      <c r="E4" s="1033"/>
      <c r="F4" s="1033"/>
      <c r="G4" s="1045"/>
      <c r="H4" s="1030"/>
      <c r="I4" s="23"/>
    </row>
    <row r="5" spans="1:20" ht="13.5" customHeight="1" x14ac:dyDescent="0.2">
      <c r="A5" s="148" t="s">
        <v>59</v>
      </c>
      <c r="B5" s="95">
        <v>648.74124221429895</v>
      </c>
      <c r="C5" s="35">
        <v>682.06221762944904</v>
      </c>
      <c r="D5" s="35">
        <v>693.12357211125004</v>
      </c>
      <c r="E5" s="35">
        <v>723.02681699879895</v>
      </c>
      <c r="F5" s="189">
        <v>737.22890658150004</v>
      </c>
      <c r="G5" s="28">
        <v>22.022384741841122</v>
      </c>
      <c r="H5" s="93">
        <v>1.9642548863750768</v>
      </c>
      <c r="I5" s="23"/>
      <c r="P5" s="51"/>
      <c r="Q5" s="51"/>
      <c r="R5" s="51"/>
      <c r="S5" s="51"/>
      <c r="T5" s="51"/>
    </row>
    <row r="6" spans="1:20" ht="13.5" customHeight="1" x14ac:dyDescent="0.2">
      <c r="A6" s="23" t="s">
        <v>60</v>
      </c>
      <c r="B6" s="93">
        <v>94.933999999999997</v>
      </c>
      <c r="C6" s="28">
        <v>95.045100000000005</v>
      </c>
      <c r="D6" s="28">
        <v>100.8501</v>
      </c>
      <c r="E6" s="28">
        <v>100.276799999999</v>
      </c>
      <c r="F6" s="104">
        <v>103.491</v>
      </c>
      <c r="G6" s="28">
        <v>3.091466705892012</v>
      </c>
      <c r="H6" s="93">
        <v>3.2053276530573696</v>
      </c>
      <c r="I6" s="23"/>
      <c r="P6" s="51"/>
      <c r="Q6" s="51"/>
      <c r="R6" s="51"/>
      <c r="S6" s="51"/>
      <c r="T6" s="51"/>
    </row>
    <row r="7" spans="1:20" ht="13.5" customHeight="1" x14ac:dyDescent="0.2">
      <c r="A7" s="23" t="s">
        <v>61</v>
      </c>
      <c r="B7" s="93">
        <v>72.462493524622303</v>
      </c>
      <c r="C7" s="28">
        <v>72.471797846140703</v>
      </c>
      <c r="D7" s="28">
        <v>76.619746717195895</v>
      </c>
      <c r="E7" s="28">
        <v>79.603173598505293</v>
      </c>
      <c r="F7" s="104">
        <v>82.741949572653795</v>
      </c>
      <c r="G7" s="28">
        <v>2.4</v>
      </c>
      <c r="H7" s="93">
        <v>3.9430286912674521</v>
      </c>
      <c r="I7" s="23"/>
      <c r="P7" s="51"/>
      <c r="Q7" s="51"/>
      <c r="R7" s="51"/>
      <c r="S7" s="51"/>
      <c r="T7" s="51"/>
    </row>
    <row r="8" spans="1:20" ht="13.5" customHeight="1" x14ac:dyDescent="0.2">
      <c r="A8" s="149" t="s">
        <v>62</v>
      </c>
      <c r="B8" s="143">
        <v>816.13773573892195</v>
      </c>
      <c r="C8" s="143">
        <v>849.57911547559002</v>
      </c>
      <c r="D8" s="143">
        <v>870.59341882844501</v>
      </c>
      <c r="E8" s="143">
        <v>902.90679059730496</v>
      </c>
      <c r="F8" s="143">
        <v>923.461856154153</v>
      </c>
      <c r="G8" s="101">
        <v>27.3</v>
      </c>
      <c r="H8" s="102">
        <v>2.2765434672664413</v>
      </c>
      <c r="I8" s="23"/>
      <c r="J8" s="5"/>
      <c r="K8" s="5"/>
      <c r="L8" s="5"/>
      <c r="M8" s="5"/>
      <c r="N8" s="5"/>
      <c r="O8" s="5"/>
      <c r="P8" s="51"/>
      <c r="Q8" s="51"/>
      <c r="R8" s="51"/>
      <c r="S8" s="51"/>
      <c r="T8" s="51"/>
    </row>
    <row r="9" spans="1:20" ht="13.5" customHeight="1" x14ac:dyDescent="0.2">
      <c r="A9" s="148" t="s">
        <v>63</v>
      </c>
      <c r="B9" s="95">
        <v>43.206066730000003</v>
      </c>
      <c r="C9" s="35">
        <v>43.289064719999999</v>
      </c>
      <c r="D9" s="35">
        <v>45.683404000000003</v>
      </c>
      <c r="E9" s="35">
        <v>47.319801474019499</v>
      </c>
      <c r="F9" s="189">
        <v>48.010449088064497</v>
      </c>
      <c r="G9" s="28">
        <v>1.4341605056543554</v>
      </c>
      <c r="H9" s="93">
        <v>1.4595319349008511</v>
      </c>
      <c r="I9" s="23"/>
      <c r="P9" s="51"/>
      <c r="Q9" s="51"/>
      <c r="R9" s="51"/>
      <c r="S9" s="51"/>
      <c r="T9" s="51"/>
    </row>
    <row r="10" spans="1:20" ht="13.5" customHeight="1" x14ac:dyDescent="0.2">
      <c r="A10" s="23" t="s">
        <v>64</v>
      </c>
      <c r="B10" s="93">
        <v>20.082144540000002</v>
      </c>
      <c r="C10" s="28">
        <v>26.79429111</v>
      </c>
      <c r="D10" s="28">
        <v>26.703585414999999</v>
      </c>
      <c r="E10" s="28">
        <v>31.65217715</v>
      </c>
      <c r="F10" s="104">
        <v>37.629352481922197</v>
      </c>
      <c r="G10" s="28">
        <v>1.1240580375311613</v>
      </c>
      <c r="H10" s="93">
        <v>18.883931122956568</v>
      </c>
      <c r="I10" s="23"/>
      <c r="P10" s="51"/>
      <c r="Q10" s="51"/>
      <c r="R10" s="51"/>
      <c r="S10" s="51"/>
      <c r="T10" s="51"/>
    </row>
    <row r="11" spans="1:20" ht="13.5" customHeight="1" x14ac:dyDescent="0.2">
      <c r="A11" s="23" t="s">
        <v>714</v>
      </c>
      <c r="B11" s="93">
        <v>3.1189041999999998</v>
      </c>
      <c r="C11" s="28">
        <v>5.2834491968101096</v>
      </c>
      <c r="D11" s="28">
        <v>5.3725782603488703</v>
      </c>
      <c r="E11" s="28">
        <v>5.4009999999999998</v>
      </c>
      <c r="F11" s="104">
        <v>4.3427483280089598</v>
      </c>
      <c r="G11" s="28">
        <v>0.12972588793332659</v>
      </c>
      <c r="H11" s="93">
        <v>-19.593624735994077</v>
      </c>
      <c r="I11" s="23"/>
      <c r="P11" s="51"/>
      <c r="Q11" s="51"/>
      <c r="R11" s="51"/>
      <c r="S11" s="51"/>
      <c r="T11" s="51"/>
    </row>
    <row r="12" spans="1:20" ht="13.5" customHeight="1" x14ac:dyDescent="0.2">
      <c r="A12" s="23" t="s">
        <v>65</v>
      </c>
      <c r="B12" s="93">
        <v>8.7057867059999996</v>
      </c>
      <c r="C12" s="28">
        <v>9.0827217579999999</v>
      </c>
      <c r="D12" s="28">
        <v>8.8479834259881898</v>
      </c>
      <c r="E12" s="28">
        <v>9.8353327669215407</v>
      </c>
      <c r="F12" s="104">
        <v>10.7052422041768</v>
      </c>
      <c r="G12" s="28">
        <v>0.31978529391659749</v>
      </c>
      <c r="H12" s="93">
        <v>8.8447382297115809</v>
      </c>
      <c r="I12" s="23"/>
      <c r="P12" s="51"/>
      <c r="Q12" s="51"/>
      <c r="R12" s="51"/>
      <c r="S12" s="51"/>
      <c r="T12" s="51"/>
    </row>
    <row r="13" spans="1:20" ht="13.5" customHeight="1" x14ac:dyDescent="0.2">
      <c r="A13" s="23" t="s">
        <v>67</v>
      </c>
      <c r="B13" s="93">
        <v>0.54655734708725001</v>
      </c>
      <c r="C13" s="28">
        <v>0.56746459991883003</v>
      </c>
      <c r="D13" s="28">
        <v>0.50144701391822999</v>
      </c>
      <c r="E13" s="28">
        <v>0.65792030080518005</v>
      </c>
      <c r="F13" s="104">
        <v>0.59895943097983995</v>
      </c>
      <c r="G13" s="28" t="s">
        <v>70</v>
      </c>
      <c r="H13" s="93">
        <v>-8.9617039865136014</v>
      </c>
      <c r="I13" s="23"/>
      <c r="P13" s="51"/>
      <c r="Q13" s="51"/>
      <c r="R13" s="51"/>
      <c r="S13" s="51"/>
      <c r="T13" s="51"/>
    </row>
    <row r="14" spans="1:20" ht="13.5" customHeight="1" x14ac:dyDescent="0.2">
      <c r="A14" s="23" t="s">
        <v>68</v>
      </c>
      <c r="B14" s="93">
        <v>3.4739386763148299</v>
      </c>
      <c r="C14" s="28">
        <v>5.4180481395749602</v>
      </c>
      <c r="D14" s="28">
        <v>6.1432688864871903</v>
      </c>
      <c r="E14" s="28">
        <v>6.7713630625132204</v>
      </c>
      <c r="F14" s="104">
        <v>6.5684941174827802</v>
      </c>
      <c r="G14" s="28">
        <v>0.19621301245562944</v>
      </c>
      <c r="H14" s="93">
        <v>-2.9959838684996529</v>
      </c>
      <c r="I14" s="23"/>
      <c r="P14" s="51"/>
      <c r="Q14" s="51"/>
      <c r="R14" s="51"/>
      <c r="S14" s="51"/>
      <c r="T14" s="51"/>
    </row>
    <row r="15" spans="1:20" ht="13.5" customHeight="1" x14ac:dyDescent="0.2">
      <c r="A15" s="23" t="s">
        <v>69</v>
      </c>
      <c r="B15" s="93">
        <v>22.166204161829501</v>
      </c>
      <c r="C15" s="28">
        <v>23.181638968919799</v>
      </c>
      <c r="D15" s="28">
        <v>23.094233988125701</v>
      </c>
      <c r="E15" s="28">
        <v>22.2227285669974</v>
      </c>
      <c r="F15" s="104">
        <v>22.412004509076201</v>
      </c>
      <c r="G15" s="28">
        <v>0.66948783712700355</v>
      </c>
      <c r="H15" s="93">
        <v>0.85172233242272311</v>
      </c>
      <c r="I15" s="23"/>
      <c r="P15" s="51"/>
      <c r="Q15" s="51"/>
      <c r="R15" s="51"/>
      <c r="S15" s="51"/>
      <c r="T15" s="51"/>
    </row>
    <row r="16" spans="1:20" ht="13.5" customHeight="1" x14ac:dyDescent="0.2">
      <c r="A16" s="23" t="s">
        <v>71</v>
      </c>
      <c r="B16" s="93">
        <v>32.271267850316399</v>
      </c>
      <c r="C16" s="28">
        <v>29.037893584788101</v>
      </c>
      <c r="D16" s="28">
        <v>29.7253657562757</v>
      </c>
      <c r="E16" s="28">
        <v>31.405950431126001</v>
      </c>
      <c r="F16" s="104">
        <v>30.527569253422701</v>
      </c>
      <c r="G16" s="28">
        <v>0.91191469749803311</v>
      </c>
      <c r="H16" s="93">
        <v>-2.7968622685997389</v>
      </c>
      <c r="I16" s="23"/>
      <c r="P16" s="51"/>
      <c r="Q16" s="51"/>
      <c r="R16" s="51"/>
      <c r="S16" s="51"/>
      <c r="T16" s="51"/>
    </row>
    <row r="17" spans="1:20" ht="13.5" customHeight="1" x14ac:dyDescent="0.2">
      <c r="A17" s="151" t="s">
        <v>712</v>
      </c>
      <c r="B17" s="130">
        <v>5.0494498166674404</v>
      </c>
      <c r="C17" s="130">
        <v>5.3555568824256703</v>
      </c>
      <c r="D17" s="130">
        <v>5.8211944444444503</v>
      </c>
      <c r="E17" s="130">
        <v>7.0569736000000001</v>
      </c>
      <c r="F17" s="190">
        <v>7.8408058119888899</v>
      </c>
      <c r="G17" s="49">
        <v>0.23421930520652265</v>
      </c>
      <c r="H17" s="130">
        <v>11.107200570920229</v>
      </c>
      <c r="I17" s="23"/>
      <c r="P17" s="51"/>
      <c r="Q17" s="51"/>
      <c r="R17" s="51"/>
      <c r="S17" s="51"/>
      <c r="T17" s="51"/>
    </row>
    <row r="18" spans="1:20" ht="13.5" customHeight="1" x14ac:dyDescent="0.2">
      <c r="A18" s="155" t="s">
        <v>710</v>
      </c>
      <c r="B18" s="34">
        <v>138.62032002821499</v>
      </c>
      <c r="C18" s="34">
        <v>148.01012896043699</v>
      </c>
      <c r="D18" s="34">
        <v>151.89306119058801</v>
      </c>
      <c r="E18" s="34">
        <v>162.323247352382</v>
      </c>
      <c r="F18" s="34">
        <v>168.63562522512299</v>
      </c>
      <c r="G18" s="38">
        <v>5.0374565982621755</v>
      </c>
      <c r="H18" s="124">
        <v>3.888770078039204</v>
      </c>
      <c r="I18" s="23"/>
      <c r="J18" s="5"/>
      <c r="K18" s="5"/>
      <c r="L18" s="5"/>
      <c r="M18" s="5"/>
      <c r="N18" s="5"/>
      <c r="O18" s="5"/>
      <c r="P18" s="51"/>
      <c r="Q18" s="51"/>
      <c r="R18" s="51"/>
      <c r="S18" s="51"/>
      <c r="T18" s="51"/>
    </row>
    <row r="19" spans="1:20" ht="13.5" customHeight="1" x14ac:dyDescent="0.2">
      <c r="A19" s="148" t="s">
        <v>74</v>
      </c>
      <c r="B19" s="35">
        <v>78.022992898315294</v>
      </c>
      <c r="C19" s="35">
        <v>83.304141057078795</v>
      </c>
      <c r="D19" s="35">
        <v>74.519919747778701</v>
      </c>
      <c r="E19" s="35">
        <v>78.3679925267773</v>
      </c>
      <c r="F19" s="189">
        <v>83.649140685540701</v>
      </c>
      <c r="G19" s="28">
        <v>2.4987538375880605</v>
      </c>
      <c r="H19" s="93">
        <v>6.7389095834742774</v>
      </c>
      <c r="I19" s="23"/>
      <c r="P19" s="51"/>
      <c r="Q19" s="51"/>
      <c r="R19" s="51"/>
      <c r="S19" s="51"/>
      <c r="T19" s="51"/>
    </row>
    <row r="20" spans="1:20" ht="13.5" customHeight="1" x14ac:dyDescent="0.2">
      <c r="A20" s="23" t="s">
        <v>75</v>
      </c>
      <c r="B20" s="28">
        <v>9.2843496000000005</v>
      </c>
      <c r="C20" s="28">
        <v>10.081682791873201</v>
      </c>
      <c r="D20" s="28">
        <v>9.4732938155311608</v>
      </c>
      <c r="E20" s="28">
        <v>9.0441302025731805</v>
      </c>
      <c r="F20" s="104">
        <v>8.4877283836986503</v>
      </c>
      <c r="G20" s="28">
        <v>0.25354407346396302</v>
      </c>
      <c r="H20" s="93">
        <v>-6.1520766111508003</v>
      </c>
      <c r="I20" s="23"/>
      <c r="P20" s="51"/>
      <c r="Q20" s="51"/>
      <c r="R20" s="51"/>
      <c r="S20" s="51"/>
      <c r="T20" s="51"/>
    </row>
    <row r="21" spans="1:20" ht="13.5" customHeight="1" x14ac:dyDescent="0.2">
      <c r="A21" s="23" t="s">
        <v>707</v>
      </c>
      <c r="B21" s="93">
        <v>7.8204525078044496</v>
      </c>
      <c r="C21" s="28">
        <v>7.4341176652311098</v>
      </c>
      <c r="D21" s="28">
        <v>8.1417194769155508</v>
      </c>
      <c r="E21" s="28">
        <v>8.5445249077644405</v>
      </c>
      <c r="F21" s="104">
        <v>8.6497737768</v>
      </c>
      <c r="G21" s="28">
        <v>0.25838466769550011</v>
      </c>
      <c r="H21" s="93">
        <v>1.2317697024900647</v>
      </c>
      <c r="I21" s="23"/>
      <c r="P21" s="51"/>
      <c r="Q21" s="51"/>
      <c r="R21" s="51"/>
      <c r="S21" s="51"/>
      <c r="T21" s="51"/>
    </row>
    <row r="22" spans="1:20" ht="13.5" customHeight="1" x14ac:dyDescent="0.2">
      <c r="A22" s="23" t="s">
        <v>176</v>
      </c>
      <c r="B22" s="93">
        <v>16.790842648323199</v>
      </c>
      <c r="C22" s="28">
        <v>18.844296359988501</v>
      </c>
      <c r="D22" s="28">
        <v>16.603803033313199</v>
      </c>
      <c r="E22" s="28">
        <v>16.926983016840499</v>
      </c>
      <c r="F22" s="104">
        <v>16.820053529999999</v>
      </c>
      <c r="G22" s="28">
        <v>0.50244596611605263</v>
      </c>
      <c r="H22" s="93">
        <v>-0.63171025063424691</v>
      </c>
      <c r="I22" s="23"/>
      <c r="P22" s="51"/>
      <c r="Q22" s="51"/>
      <c r="R22" s="51"/>
      <c r="S22" s="51"/>
      <c r="T22" s="51"/>
    </row>
    <row r="23" spans="1:20" ht="13.5" customHeight="1" x14ac:dyDescent="0.2">
      <c r="A23" s="23" t="s">
        <v>581</v>
      </c>
      <c r="B23" s="93">
        <v>16.123981939866599</v>
      </c>
      <c r="C23" s="28">
        <v>19.7131222201333</v>
      </c>
      <c r="D23" s="28">
        <v>18.298642578666598</v>
      </c>
      <c r="E23" s="28">
        <v>18.3155439285885</v>
      </c>
      <c r="F23" s="104">
        <v>18.322789355181001</v>
      </c>
      <c r="G23" s="28">
        <v>0.54733545188098121</v>
      </c>
      <c r="H23" s="93" t="s">
        <v>70</v>
      </c>
      <c r="I23" s="23"/>
      <c r="P23" s="51"/>
      <c r="Q23" s="51"/>
      <c r="R23" s="51"/>
      <c r="S23" s="51"/>
      <c r="T23" s="51"/>
    </row>
    <row r="24" spans="1:20" ht="13.5" customHeight="1" x14ac:dyDescent="0.2">
      <c r="A24" s="23" t="s">
        <v>77</v>
      </c>
      <c r="B24" s="93">
        <v>2.31811884971816</v>
      </c>
      <c r="C24" s="28">
        <v>2.55304767364097</v>
      </c>
      <c r="D24" s="28">
        <v>2.9229483137479702</v>
      </c>
      <c r="E24" s="28">
        <v>2.7240135664469198</v>
      </c>
      <c r="F24" s="104">
        <v>2.6315085506831002</v>
      </c>
      <c r="G24" s="28">
        <v>7.8608005244001369E-2</v>
      </c>
      <c r="H24" s="93">
        <v>-3.395908776052059</v>
      </c>
      <c r="I24" s="23"/>
      <c r="P24" s="51"/>
      <c r="Q24" s="51"/>
      <c r="R24" s="51"/>
      <c r="S24" s="51"/>
      <c r="T24" s="51"/>
    </row>
    <row r="25" spans="1:20" ht="13.5" customHeight="1" x14ac:dyDescent="0.2">
      <c r="A25" s="23" t="s">
        <v>78</v>
      </c>
      <c r="B25" s="93">
        <v>4.4104904429999996</v>
      </c>
      <c r="C25" s="28">
        <v>4.9890739999999996</v>
      </c>
      <c r="D25" s="28">
        <v>4.1786190000000003</v>
      </c>
      <c r="E25" s="28">
        <v>3.89893717236933</v>
      </c>
      <c r="F25" s="104">
        <v>3.7304132545359101</v>
      </c>
      <c r="G25" s="28">
        <v>0.11143431192679584</v>
      </c>
      <c r="H25" s="93">
        <v>-4.3223040121728937</v>
      </c>
      <c r="I25" s="23"/>
      <c r="P25" s="51"/>
      <c r="Q25" s="51"/>
      <c r="R25" s="51"/>
      <c r="S25" s="51"/>
      <c r="T25" s="51"/>
    </row>
    <row r="26" spans="1:20" ht="13.5" customHeight="1" x14ac:dyDescent="0.2">
      <c r="A26" s="23" t="s">
        <v>79</v>
      </c>
      <c r="B26" s="93">
        <v>4.9171204738702601</v>
      </c>
      <c r="C26" s="28">
        <v>5.5626970478647104</v>
      </c>
      <c r="D26" s="28">
        <v>5.1522881436896801</v>
      </c>
      <c r="E26" s="28">
        <v>4.8503630457628697</v>
      </c>
      <c r="F26" s="104">
        <v>5.3932119996178303</v>
      </c>
      <c r="G26" s="28">
        <v>0.16110517179885983</v>
      </c>
      <c r="H26" s="93">
        <v>11.191924165948299</v>
      </c>
      <c r="I26" s="23"/>
      <c r="P26" s="51"/>
      <c r="Q26" s="51"/>
      <c r="R26" s="51"/>
      <c r="S26" s="51"/>
      <c r="T26" s="51"/>
    </row>
    <row r="27" spans="1:20" ht="13.5" customHeight="1" x14ac:dyDescent="0.2">
      <c r="A27" s="23" t="s">
        <v>80</v>
      </c>
      <c r="B27" s="93">
        <v>34.551111111111098</v>
      </c>
      <c r="C27" s="28">
        <v>34.646666666666597</v>
      </c>
      <c r="D27" s="28">
        <v>32.206666666666599</v>
      </c>
      <c r="E27" s="28">
        <v>31.315555555555498</v>
      </c>
      <c r="F27" s="104">
        <v>28.974444444444401</v>
      </c>
      <c r="G27" s="28">
        <v>0.86552000001659701</v>
      </c>
      <c r="H27" s="93">
        <v>-7.4758728356514021</v>
      </c>
      <c r="I27" s="23"/>
      <c r="P27" s="51"/>
      <c r="Q27" s="51"/>
      <c r="R27" s="51"/>
      <c r="S27" s="51"/>
      <c r="T27" s="51"/>
    </row>
    <row r="28" spans="1:20" ht="13.5" customHeight="1" x14ac:dyDescent="0.2">
      <c r="A28" s="23" t="s">
        <v>81</v>
      </c>
      <c r="B28" s="93">
        <v>3.5712238463743202</v>
      </c>
      <c r="C28" s="28">
        <v>3.9457342122862298</v>
      </c>
      <c r="D28" s="28">
        <v>3.4508455144740702</v>
      </c>
      <c r="E28" s="28">
        <v>3.0519728671061399</v>
      </c>
      <c r="F28" s="104">
        <v>2.84112501724998</v>
      </c>
      <c r="G28" s="28">
        <v>8.4869635022419163E-2</v>
      </c>
      <c r="H28" s="93">
        <v>-6.9085755030346778</v>
      </c>
      <c r="I28" s="23"/>
      <c r="P28" s="51"/>
      <c r="Q28" s="51"/>
      <c r="R28" s="51"/>
      <c r="S28" s="51"/>
      <c r="T28" s="51"/>
    </row>
    <row r="29" spans="1:20" ht="13.5" customHeight="1" x14ac:dyDescent="0.2">
      <c r="A29" s="23" t="s">
        <v>82</v>
      </c>
      <c r="B29" s="93">
        <v>41.776822000000003</v>
      </c>
      <c r="C29" s="28">
        <v>46.863636</v>
      </c>
      <c r="D29" s="28">
        <v>40.482866000000001</v>
      </c>
      <c r="E29" s="28">
        <v>42.233482000000002</v>
      </c>
      <c r="F29" s="104">
        <v>42.833762</v>
      </c>
      <c r="G29" s="28">
        <v>1.2795233316047041</v>
      </c>
      <c r="H29" s="93">
        <v>1.4213367488856303</v>
      </c>
      <c r="I29" s="23"/>
      <c r="P29" s="51"/>
      <c r="Q29" s="51"/>
      <c r="R29" s="51"/>
      <c r="S29" s="51"/>
      <c r="T29" s="51"/>
    </row>
    <row r="30" spans="1:20" ht="13.5" customHeight="1" x14ac:dyDescent="0.2">
      <c r="A30" s="23" t="s">
        <v>83</v>
      </c>
      <c r="B30" s="93">
        <v>3.2710322343078202</v>
      </c>
      <c r="C30" s="28">
        <v>3.58171382226999</v>
      </c>
      <c r="D30" s="28">
        <v>4.4166779092003301</v>
      </c>
      <c r="E30" s="28">
        <v>4.05631583568357</v>
      </c>
      <c r="F30" s="104">
        <v>3.5791568564058398</v>
      </c>
      <c r="G30" s="28">
        <v>0.1069160048385248</v>
      </c>
      <c r="H30" s="93">
        <v>-11.763358638894534</v>
      </c>
      <c r="I30" s="23"/>
      <c r="P30" s="51"/>
      <c r="Q30" s="51"/>
      <c r="R30" s="51"/>
      <c r="S30" s="51"/>
      <c r="T30" s="51"/>
    </row>
    <row r="31" spans="1:20" ht="13.5" customHeight="1" x14ac:dyDescent="0.2">
      <c r="A31" s="23" t="s">
        <v>84</v>
      </c>
      <c r="B31" s="93">
        <v>38.890126906786399</v>
      </c>
      <c r="C31" s="28">
        <v>43.596329203953204</v>
      </c>
      <c r="D31" s="28">
        <v>38.056112862647602</v>
      </c>
      <c r="E31" s="28">
        <v>36.437268452172397</v>
      </c>
      <c r="F31" s="104">
        <v>37.074190843179103</v>
      </c>
      <c r="G31" s="28">
        <v>1.1074743372812581</v>
      </c>
      <c r="H31" s="93">
        <v>1.7479970866716625</v>
      </c>
      <c r="I31" s="23"/>
      <c r="P31" s="51"/>
      <c r="Q31" s="51"/>
      <c r="R31" s="51"/>
      <c r="S31" s="51"/>
      <c r="T31" s="51"/>
    </row>
    <row r="32" spans="1:20" ht="13.5" customHeight="1" x14ac:dyDescent="0.2">
      <c r="A32" s="23" t="s">
        <v>85</v>
      </c>
      <c r="B32" s="93">
        <v>12.725504312</v>
      </c>
      <c r="C32" s="28">
        <v>12.573283555</v>
      </c>
      <c r="D32" s="28">
        <v>10.305574404</v>
      </c>
      <c r="E32" s="28">
        <v>10.244617576</v>
      </c>
      <c r="F32" s="104">
        <v>8.56142</v>
      </c>
      <c r="G32" s="28">
        <v>0.25574537771553069</v>
      </c>
      <c r="H32" s="93">
        <v>-16.430067433099854</v>
      </c>
      <c r="I32" s="23"/>
      <c r="P32" s="51"/>
      <c r="Q32" s="51"/>
      <c r="R32" s="51"/>
      <c r="S32" s="51"/>
      <c r="T32" s="51"/>
    </row>
    <row r="33" spans="1:20" ht="13.5" customHeight="1" x14ac:dyDescent="0.2">
      <c r="A33" s="23" t="s">
        <v>86</v>
      </c>
      <c r="B33" s="18">
        <v>4.7488888888888896</v>
      </c>
      <c r="C33" s="18">
        <v>5.2133333333333303</v>
      </c>
      <c r="D33" s="18">
        <v>4.5833333333333304</v>
      </c>
      <c r="E33" s="18">
        <v>4.47</v>
      </c>
      <c r="F33" s="191">
        <v>4.4533333333333296</v>
      </c>
      <c r="G33" s="28">
        <v>0.13302926563893558</v>
      </c>
      <c r="H33" s="93">
        <v>-0.3728560775541423</v>
      </c>
      <c r="I33" s="23"/>
      <c r="P33" s="51"/>
      <c r="Q33" s="51"/>
      <c r="R33" s="51"/>
      <c r="S33" s="51"/>
      <c r="T33" s="51"/>
    </row>
    <row r="34" spans="1:20" ht="13.5" customHeight="1" x14ac:dyDescent="0.2">
      <c r="A34" s="23" t="s">
        <v>87</v>
      </c>
      <c r="B34" s="93">
        <v>71.521709826613304</v>
      </c>
      <c r="C34" s="28">
        <v>76.172257911996098</v>
      </c>
      <c r="D34" s="28">
        <v>71.424040362790095</v>
      </c>
      <c r="E34" s="28">
        <v>68.672127128415497</v>
      </c>
      <c r="F34" s="104">
        <v>64.2296340424801</v>
      </c>
      <c r="G34" s="28">
        <v>1.918657421166627</v>
      </c>
      <c r="H34" s="93">
        <v>-6.4691356911487876</v>
      </c>
      <c r="I34" s="23"/>
      <c r="P34" s="51"/>
      <c r="Q34" s="51"/>
      <c r="R34" s="51"/>
      <c r="S34" s="51"/>
      <c r="T34" s="51"/>
    </row>
    <row r="35" spans="1:20" ht="13.5" customHeight="1" x14ac:dyDescent="0.2">
      <c r="A35" s="23" t="s">
        <v>708</v>
      </c>
      <c r="B35" s="93">
        <v>8.6000000210222201</v>
      </c>
      <c r="C35" s="28">
        <v>9.0265486946312699</v>
      </c>
      <c r="D35" s="28">
        <v>9.6083258153422193</v>
      </c>
      <c r="E35" s="28">
        <v>10.4419909757511</v>
      </c>
      <c r="F35" s="104">
        <v>11.4150868966817</v>
      </c>
      <c r="G35" s="28">
        <v>0.34098966176726137</v>
      </c>
      <c r="H35" s="93">
        <v>9.3190649483452983</v>
      </c>
      <c r="I35" s="23"/>
      <c r="P35" s="51"/>
      <c r="Q35" s="51"/>
      <c r="R35" s="51"/>
      <c r="S35" s="51"/>
      <c r="T35" s="51"/>
    </row>
    <row r="36" spans="1:20" ht="13.5" customHeight="1" x14ac:dyDescent="0.2">
      <c r="A36" s="23" t="s">
        <v>177</v>
      </c>
      <c r="B36" s="93">
        <v>2.7269999999999999</v>
      </c>
      <c r="C36" s="28">
        <v>3.117</v>
      </c>
      <c r="D36" s="28">
        <v>3.3969999999999998</v>
      </c>
      <c r="E36" s="28">
        <v>3.3186</v>
      </c>
      <c r="F36" s="104">
        <v>2.7054</v>
      </c>
      <c r="G36" s="28">
        <v>8.0815278875653429E-2</v>
      </c>
      <c r="H36" s="93">
        <v>-18.477671307177722</v>
      </c>
      <c r="I36" s="23"/>
      <c r="P36" s="51"/>
      <c r="Q36" s="51"/>
      <c r="R36" s="51"/>
      <c r="S36" s="51"/>
      <c r="T36" s="51"/>
    </row>
    <row r="37" spans="1:20" ht="13.5" customHeight="1" x14ac:dyDescent="0.2">
      <c r="A37" s="23" t="s">
        <v>89</v>
      </c>
      <c r="B37" s="93">
        <v>4.1338720000000002</v>
      </c>
      <c r="C37" s="28">
        <v>4.1134750000000002</v>
      </c>
      <c r="D37" s="28">
        <v>4.3396720000000002</v>
      </c>
      <c r="E37" s="28">
        <v>4.3684000000000003</v>
      </c>
      <c r="F37" s="104">
        <v>4.4162739999999996</v>
      </c>
      <c r="G37" s="28">
        <v>0.13192223512282747</v>
      </c>
      <c r="H37" s="93">
        <v>1.0959161248969715</v>
      </c>
      <c r="I37" s="23"/>
      <c r="P37" s="51"/>
      <c r="Q37" s="51"/>
      <c r="R37" s="51"/>
      <c r="S37" s="51"/>
      <c r="T37" s="51"/>
    </row>
    <row r="38" spans="1:20" ht="13.5" customHeight="1" x14ac:dyDescent="0.2">
      <c r="A38" s="23" t="s">
        <v>90</v>
      </c>
      <c r="B38" s="93">
        <v>14.421302930904501</v>
      </c>
      <c r="C38" s="28">
        <v>15.5083967601881</v>
      </c>
      <c r="D38" s="28">
        <v>15.7184749954884</v>
      </c>
      <c r="E38" s="28">
        <v>16.554090634056202</v>
      </c>
      <c r="F38" s="104">
        <v>16.6830380932666</v>
      </c>
      <c r="G38" s="28">
        <v>0.49835306276354313</v>
      </c>
      <c r="H38" s="93">
        <v>0.77894619560145673</v>
      </c>
      <c r="I38" s="23"/>
      <c r="P38" s="51"/>
      <c r="Q38" s="51"/>
      <c r="R38" s="51"/>
      <c r="S38" s="51"/>
      <c r="T38" s="51"/>
    </row>
    <row r="39" spans="1:20" ht="13.5" customHeight="1" x14ac:dyDescent="0.2">
      <c r="A39" s="23" t="s">
        <v>91</v>
      </c>
      <c r="B39" s="93">
        <v>4.7104794288000003</v>
      </c>
      <c r="C39" s="28">
        <v>5.1247004436000001</v>
      </c>
      <c r="D39" s="28">
        <v>5.1888214191599999</v>
      </c>
      <c r="E39" s="28">
        <v>4.4992508957063997</v>
      </c>
      <c r="F39" s="104">
        <v>4.0566459528037004</v>
      </c>
      <c r="G39" s="28">
        <v>0.12117948324669987</v>
      </c>
      <c r="H39" s="93">
        <v>-9.8373029902616391</v>
      </c>
      <c r="I39" s="40"/>
      <c r="P39" s="51"/>
      <c r="Q39" s="51"/>
      <c r="R39" s="51"/>
      <c r="S39" s="51"/>
      <c r="T39" s="51"/>
    </row>
    <row r="40" spans="1:20" ht="13.5" customHeight="1" x14ac:dyDescent="0.2">
      <c r="A40" s="23" t="s">
        <v>92</v>
      </c>
      <c r="B40" s="93">
        <v>86.982033999999999</v>
      </c>
      <c r="C40" s="28">
        <v>94.170171999999894</v>
      </c>
      <c r="D40" s="28">
        <v>78.093245999999894</v>
      </c>
      <c r="E40" s="28">
        <v>73.718425999999894</v>
      </c>
      <c r="F40" s="104">
        <v>73.108170000000001</v>
      </c>
      <c r="G40" s="28">
        <v>2.1838756363712131</v>
      </c>
      <c r="H40" s="93">
        <v>-0.82782017076693148</v>
      </c>
      <c r="I40" s="40"/>
      <c r="P40" s="51"/>
      <c r="Q40" s="51"/>
      <c r="R40" s="51"/>
      <c r="S40" s="51"/>
      <c r="T40" s="51"/>
    </row>
    <row r="41" spans="1:20" ht="13.5" customHeight="1" x14ac:dyDescent="0.2">
      <c r="A41" s="23" t="s">
        <v>93</v>
      </c>
      <c r="B41" s="93">
        <v>8.1839999999999993</v>
      </c>
      <c r="C41" s="28">
        <v>9.2799999999999994</v>
      </c>
      <c r="D41" s="28">
        <v>8.4130000000000003</v>
      </c>
      <c r="E41" s="28">
        <v>8.1880000000000006</v>
      </c>
      <c r="F41" s="104">
        <v>8.4249890000000001</v>
      </c>
      <c r="G41" s="28">
        <v>0.25166993256424652</v>
      </c>
      <c r="H41" s="93">
        <v>2.8943453834880244</v>
      </c>
      <c r="P41" s="51"/>
      <c r="Q41" s="51"/>
      <c r="R41" s="51"/>
      <c r="S41" s="51"/>
      <c r="T41" s="51"/>
    </row>
    <row r="42" spans="1:20" ht="13.5" customHeight="1" x14ac:dyDescent="0.2">
      <c r="A42" s="23" t="s">
        <v>95</v>
      </c>
      <c r="B42" s="93">
        <v>13.257</v>
      </c>
      <c r="C42" s="28">
        <v>13.579000000000001</v>
      </c>
      <c r="D42" s="28">
        <v>13.927</v>
      </c>
      <c r="E42" s="28">
        <v>13.532999999999999</v>
      </c>
      <c r="F42" s="104">
        <v>12.484999999999999</v>
      </c>
      <c r="G42" s="28">
        <v>0.37294993596604309</v>
      </c>
      <c r="H42" s="93">
        <v>-7.7440331042636519</v>
      </c>
      <c r="P42" s="51"/>
      <c r="Q42" s="51"/>
      <c r="R42" s="51"/>
      <c r="S42" s="51"/>
      <c r="T42" s="51"/>
    </row>
    <row r="43" spans="1:20" ht="13.5" customHeight="1" x14ac:dyDescent="0.2">
      <c r="A43" s="23" t="s">
        <v>96</v>
      </c>
      <c r="B43" s="93">
        <v>389.66996739245201</v>
      </c>
      <c r="C43" s="28">
        <v>414.17463234456699</v>
      </c>
      <c r="D43" s="28">
        <v>424.59255407341499</v>
      </c>
      <c r="E43" s="28">
        <v>416.26344777925101</v>
      </c>
      <c r="F43" s="104">
        <v>413.47639962885597</v>
      </c>
      <c r="G43" s="28">
        <v>12.351301302767471</v>
      </c>
      <c r="H43" s="93">
        <v>-0.66953948641511252</v>
      </c>
      <c r="P43" s="51"/>
      <c r="Q43" s="51"/>
      <c r="R43" s="51"/>
      <c r="S43" s="51"/>
      <c r="T43" s="51"/>
    </row>
    <row r="44" spans="1:20" ht="13.5" customHeight="1" x14ac:dyDescent="0.2">
      <c r="A44" s="19" t="s">
        <v>97</v>
      </c>
      <c r="B44" s="18">
        <v>1.1479999999999999</v>
      </c>
      <c r="C44" s="18">
        <v>1.5589999999999999</v>
      </c>
      <c r="D44" s="18">
        <v>1.2609999999999999</v>
      </c>
      <c r="E44" s="18">
        <v>1.1020000000000001</v>
      </c>
      <c r="F44" s="191">
        <v>1.079</v>
      </c>
      <c r="G44" s="28" t="s">
        <v>70</v>
      </c>
      <c r="H44" s="93">
        <v>-2.0871143375680696</v>
      </c>
      <c r="P44" s="51"/>
      <c r="Q44" s="51"/>
      <c r="R44" s="51"/>
      <c r="S44" s="51"/>
      <c r="T44" s="51"/>
    </row>
    <row r="45" spans="1:20" ht="13.5" customHeight="1" x14ac:dyDescent="0.2">
      <c r="A45" s="23" t="s">
        <v>98</v>
      </c>
      <c r="B45" s="18">
        <v>2.9938006220608702</v>
      </c>
      <c r="C45" s="18">
        <v>3.3441079371145301</v>
      </c>
      <c r="D45" s="18">
        <v>2.9662006517839101</v>
      </c>
      <c r="E45" s="18">
        <v>3.2514888060889802</v>
      </c>
      <c r="F45" s="191">
        <v>3.6446331167797199</v>
      </c>
      <c r="G45" s="28">
        <v>0.10887190128335736</v>
      </c>
      <c r="H45" s="93">
        <v>12.091209108716857</v>
      </c>
      <c r="P45" s="51"/>
      <c r="Q45" s="51"/>
      <c r="R45" s="51"/>
      <c r="S45" s="51"/>
      <c r="T45" s="51"/>
    </row>
    <row r="46" spans="1:20" ht="13.5" customHeight="1" x14ac:dyDescent="0.2">
      <c r="A46" s="23" t="s">
        <v>138</v>
      </c>
      <c r="B46" s="18">
        <v>19.931357514784398</v>
      </c>
      <c r="C46" s="18">
        <v>22.619683313211102</v>
      </c>
      <c r="D46" s="18">
        <v>23.393276741403099</v>
      </c>
      <c r="E46" s="18">
        <v>26.411536932605799</v>
      </c>
      <c r="F46" s="191">
        <v>22.265980310452399</v>
      </c>
      <c r="G46" s="28">
        <v>0.66512582547091692</v>
      </c>
      <c r="H46" s="93">
        <v>-15.696006759211317</v>
      </c>
      <c r="P46" s="51"/>
      <c r="Q46" s="51"/>
      <c r="R46" s="51"/>
      <c r="S46" s="51"/>
      <c r="T46" s="51"/>
    </row>
    <row r="47" spans="1:20" ht="13.5" customHeight="1" x14ac:dyDescent="0.2">
      <c r="A47" s="23" t="s">
        <v>99</v>
      </c>
      <c r="B47" s="93">
        <v>35.700000000000003</v>
      </c>
      <c r="C47" s="28">
        <v>39</v>
      </c>
      <c r="D47" s="28">
        <v>44.713000000000001</v>
      </c>
      <c r="E47" s="28">
        <v>45.253999999999998</v>
      </c>
      <c r="F47" s="104">
        <v>45.64</v>
      </c>
      <c r="G47" s="28">
        <v>1.3633508271918469</v>
      </c>
      <c r="H47" s="93">
        <v>0.85296327396473859</v>
      </c>
      <c r="P47" s="51"/>
      <c r="Q47" s="51"/>
      <c r="R47" s="51"/>
      <c r="S47" s="51"/>
      <c r="T47" s="51"/>
    </row>
    <row r="48" spans="1:20" ht="13.5" customHeight="1" x14ac:dyDescent="0.2">
      <c r="A48" s="23" t="s">
        <v>178</v>
      </c>
      <c r="B48" s="93">
        <v>46.7674209288</v>
      </c>
      <c r="C48" s="28">
        <v>52.171945828888802</v>
      </c>
      <c r="D48" s="28">
        <v>53.745701488844396</v>
      </c>
      <c r="E48" s="28">
        <v>49.542986546444403</v>
      </c>
      <c r="F48" s="104">
        <v>44.992760290977699</v>
      </c>
      <c r="G48" s="28">
        <v>1.3440165854590036</v>
      </c>
      <c r="H48" s="93">
        <v>-9.1844004018632663</v>
      </c>
      <c r="P48" s="51"/>
      <c r="Q48" s="51"/>
      <c r="R48" s="51"/>
      <c r="S48" s="51"/>
      <c r="T48" s="51"/>
    </row>
    <row r="49" spans="1:20" ht="13.5" customHeight="1" x14ac:dyDescent="0.2">
      <c r="A49" s="23" t="s">
        <v>139</v>
      </c>
      <c r="B49" s="93">
        <v>43.529411871111101</v>
      </c>
      <c r="C49" s="28">
        <v>45.5339367628888</v>
      </c>
      <c r="D49" s="28">
        <v>49.140271613333297</v>
      </c>
      <c r="E49" s="28">
        <v>46.8749899617141</v>
      </c>
      <c r="F49" s="104">
        <v>45.195606445319697</v>
      </c>
      <c r="G49" s="28">
        <v>1.3500759735465333</v>
      </c>
      <c r="H49" s="93">
        <v>-3.582685602207202</v>
      </c>
      <c r="P49" s="51"/>
      <c r="Q49" s="51"/>
      <c r="R49" s="51"/>
      <c r="S49" s="51"/>
      <c r="T49" s="51"/>
    </row>
    <row r="50" spans="1:20" ht="13.5" customHeight="1" x14ac:dyDescent="0.2">
      <c r="A50" s="23" t="s">
        <v>100</v>
      </c>
      <c r="B50" s="93">
        <v>14.731859978026201</v>
      </c>
      <c r="C50" s="93">
        <v>16.005504215530198</v>
      </c>
      <c r="D50" s="93">
        <v>16.553569226575501</v>
      </c>
      <c r="E50" s="93">
        <v>16.076262239678499</v>
      </c>
      <c r="F50" s="192">
        <v>14.918966004163201</v>
      </c>
      <c r="G50" s="28">
        <v>0.44565698165256229</v>
      </c>
      <c r="H50" s="93">
        <v>-7.1987892350930114</v>
      </c>
      <c r="P50" s="51"/>
      <c r="Q50" s="51"/>
      <c r="R50" s="51"/>
      <c r="S50" s="51"/>
      <c r="T50" s="51"/>
    </row>
    <row r="51" spans="1:20" ht="13.5" customHeight="1" x14ac:dyDescent="0.2">
      <c r="A51" s="183" t="s">
        <v>101</v>
      </c>
      <c r="B51" s="101">
        <v>1048.23227517494</v>
      </c>
      <c r="C51" s="101">
        <v>1127.40323682193</v>
      </c>
      <c r="D51" s="101">
        <v>1099.2684651881</v>
      </c>
      <c r="E51" s="101">
        <v>1082.5522985533501</v>
      </c>
      <c r="F51" s="101">
        <v>1064.7396358124499</v>
      </c>
      <c r="G51" s="101">
        <v>31.805733199580398</v>
      </c>
      <c r="H51" s="102">
        <v>-1.6454320742474766</v>
      </c>
      <c r="J51" s="5"/>
      <c r="K51" s="5"/>
      <c r="L51" s="5"/>
      <c r="M51" s="5"/>
      <c r="N51" s="5"/>
      <c r="O51" s="5"/>
      <c r="P51" s="51"/>
      <c r="Q51" s="51"/>
      <c r="R51" s="51"/>
      <c r="S51" s="51"/>
      <c r="T51" s="51"/>
    </row>
    <row r="52" spans="1:20" ht="13.5" customHeight="1" x14ac:dyDescent="0.2">
      <c r="A52" s="148" t="s">
        <v>435</v>
      </c>
      <c r="B52" s="95">
        <v>78.45</v>
      </c>
      <c r="C52" s="35">
        <v>87.66</v>
      </c>
      <c r="D52" s="35">
        <v>92.26</v>
      </c>
      <c r="E52" s="35">
        <v>99.33</v>
      </c>
      <c r="F52" s="189">
        <v>103.01</v>
      </c>
      <c r="G52" s="28">
        <v>3.0770983503293636</v>
      </c>
      <c r="H52" s="93">
        <v>3.7048223094734793</v>
      </c>
      <c r="I52" s="28"/>
      <c r="P52" s="51"/>
      <c r="Q52" s="51"/>
      <c r="R52" s="51"/>
      <c r="S52" s="51"/>
      <c r="T52" s="51"/>
    </row>
    <row r="53" spans="1:20" ht="13.5" customHeight="1" x14ac:dyDescent="0.2">
      <c r="A53" s="23" t="s">
        <v>102</v>
      </c>
      <c r="B53" s="93">
        <v>59.064689999999999</v>
      </c>
      <c r="C53" s="28">
        <v>60.791429999999998</v>
      </c>
      <c r="D53" s="28">
        <v>62.497999999999998</v>
      </c>
      <c r="E53" s="28">
        <v>65.569999999999894</v>
      </c>
      <c r="F53" s="104">
        <v>68.31</v>
      </c>
      <c r="G53" s="28">
        <v>2.040545464624782</v>
      </c>
      <c r="H53" s="93">
        <v>4.1787402775661322</v>
      </c>
      <c r="I53" s="28"/>
      <c r="P53" s="51"/>
      <c r="Q53" s="51"/>
      <c r="R53" s="51"/>
      <c r="S53" s="51"/>
      <c r="T53" s="51"/>
    </row>
    <row r="54" spans="1:20" ht="13.5" customHeight="1" x14ac:dyDescent="0.2">
      <c r="A54" s="23" t="s">
        <v>103</v>
      </c>
      <c r="B54" s="93">
        <v>143.20320000000001</v>
      </c>
      <c r="C54" s="28">
        <v>152.8751</v>
      </c>
      <c r="D54" s="28">
        <v>162.42003968092601</v>
      </c>
      <c r="E54" s="28">
        <v>161.512328732345</v>
      </c>
      <c r="F54" s="104">
        <v>162.17658399667599</v>
      </c>
      <c r="G54" s="28">
        <v>4.8445131451142913</v>
      </c>
      <c r="H54" s="93">
        <v>0.41127217317990644</v>
      </c>
      <c r="I54" s="28"/>
      <c r="P54" s="51"/>
      <c r="Q54" s="51"/>
      <c r="R54" s="51"/>
      <c r="S54" s="51"/>
      <c r="T54" s="51"/>
    </row>
    <row r="55" spans="1:20" ht="13.5" customHeight="1" x14ac:dyDescent="0.2">
      <c r="A55" s="23" t="s">
        <v>104</v>
      </c>
      <c r="B55" s="93">
        <v>4.5134531819355503</v>
      </c>
      <c r="C55" s="28">
        <v>5.3024245991947403</v>
      </c>
      <c r="D55" s="28">
        <v>4.9816859249999998</v>
      </c>
      <c r="E55" s="28">
        <v>2.56</v>
      </c>
      <c r="F55" s="104">
        <v>6.86</v>
      </c>
      <c r="G55" s="28">
        <v>0.20492082985398927</v>
      </c>
      <c r="H55" s="93">
        <v>167.96875000000003</v>
      </c>
      <c r="I55" s="42"/>
      <c r="P55" s="51"/>
      <c r="Q55" s="51"/>
      <c r="R55" s="51"/>
      <c r="S55" s="51"/>
      <c r="T55" s="51"/>
    </row>
    <row r="56" spans="1:20" ht="13.5" customHeight="1" x14ac:dyDescent="0.2">
      <c r="A56" s="23" t="s">
        <v>105</v>
      </c>
      <c r="B56" s="93">
        <v>12.381500000000001</v>
      </c>
      <c r="C56" s="28">
        <v>14.50883</v>
      </c>
      <c r="D56" s="28">
        <v>16.989999999999998</v>
      </c>
      <c r="E56" s="28">
        <v>18.16</v>
      </c>
      <c r="F56" s="104">
        <v>17.77</v>
      </c>
      <c r="G56" s="28">
        <v>0.53082261610865722</v>
      </c>
      <c r="H56" s="93">
        <v>-2.1475770925110163</v>
      </c>
      <c r="I56" s="42"/>
      <c r="P56" s="51"/>
      <c r="Q56" s="51"/>
      <c r="R56" s="51"/>
      <c r="S56" s="51"/>
      <c r="T56" s="51"/>
    </row>
    <row r="57" spans="1:20" ht="13.5" customHeight="1" x14ac:dyDescent="0.2">
      <c r="A57" s="23" t="s">
        <v>106</v>
      </c>
      <c r="B57" s="93">
        <v>20.017134429999999</v>
      </c>
      <c r="C57" s="28">
        <v>20.420000000000002</v>
      </c>
      <c r="D57" s="28">
        <v>23.05</v>
      </c>
      <c r="E57" s="28">
        <v>23.49</v>
      </c>
      <c r="F57" s="104">
        <v>25.85</v>
      </c>
      <c r="G57" s="28">
        <v>0.77218709208828318</v>
      </c>
      <c r="H57" s="93">
        <v>10.046828437633049</v>
      </c>
      <c r="I57" s="42"/>
      <c r="P57" s="51"/>
      <c r="Q57" s="51"/>
      <c r="R57" s="51"/>
      <c r="S57" s="51"/>
      <c r="T57" s="51"/>
    </row>
    <row r="58" spans="1:20" ht="13.5" customHeight="1" x14ac:dyDescent="0.2">
      <c r="A58" s="151" t="s">
        <v>107</v>
      </c>
      <c r="B58" s="130">
        <v>38.857791500782</v>
      </c>
      <c r="C58" s="130">
        <v>44.211103971773099</v>
      </c>
      <c r="D58" s="130">
        <v>40.646762578103598</v>
      </c>
      <c r="E58" s="130">
        <v>42.258361391751301</v>
      </c>
      <c r="F58" s="190">
        <v>44.312899629982802</v>
      </c>
      <c r="G58" s="49">
        <v>1.323707895832742</v>
      </c>
      <c r="H58" s="130">
        <v>4.8618502245866555</v>
      </c>
      <c r="I58" s="42"/>
      <c r="P58" s="51"/>
      <c r="Q58" s="51"/>
      <c r="R58" s="51"/>
      <c r="S58" s="51"/>
      <c r="T58" s="51"/>
    </row>
    <row r="59" spans="1:20" ht="13.5" customHeight="1" x14ac:dyDescent="0.2">
      <c r="A59" s="152" t="s">
        <v>108</v>
      </c>
      <c r="B59" s="38">
        <v>356.48776911271699</v>
      </c>
      <c r="C59" s="38">
        <v>385.76888857096702</v>
      </c>
      <c r="D59" s="38">
        <v>402.84648818403002</v>
      </c>
      <c r="E59" s="38">
        <v>412.88069012409602</v>
      </c>
      <c r="F59" s="38">
        <v>428.28948362665898</v>
      </c>
      <c r="G59" s="38">
        <v>12.793795393952113</v>
      </c>
      <c r="H59" s="124">
        <v>3.7320208648972342</v>
      </c>
      <c r="I59" s="42"/>
      <c r="J59" s="5"/>
      <c r="K59" s="5"/>
      <c r="L59" s="5"/>
      <c r="M59" s="5"/>
      <c r="N59" s="5"/>
      <c r="O59" s="5"/>
      <c r="P59" s="51"/>
      <c r="Q59" s="51"/>
      <c r="R59" s="51"/>
      <c r="S59" s="51"/>
      <c r="T59" s="51"/>
    </row>
    <row r="60" spans="1:20" ht="13.5" customHeight="1" x14ac:dyDescent="0.2">
      <c r="A60" s="148" t="s">
        <v>109</v>
      </c>
      <c r="B60" s="193">
        <v>27.233000000000001</v>
      </c>
      <c r="C60" s="193">
        <v>26.314</v>
      </c>
      <c r="D60" s="193">
        <v>27.841000000000001</v>
      </c>
      <c r="E60" s="193">
        <v>31.038</v>
      </c>
      <c r="F60" s="194">
        <v>32.295000000000002</v>
      </c>
      <c r="G60" s="28">
        <v>0.96471110789133863</v>
      </c>
      <c r="H60" s="93">
        <v>4.0498743475739465</v>
      </c>
      <c r="I60" s="42"/>
      <c r="P60" s="51"/>
      <c r="Q60" s="51"/>
      <c r="R60" s="51"/>
      <c r="S60" s="51"/>
      <c r="T60" s="51"/>
    </row>
    <row r="61" spans="1:20" ht="13.5" customHeight="1" x14ac:dyDescent="0.2">
      <c r="A61" s="23" t="s">
        <v>110</v>
      </c>
      <c r="B61" s="18">
        <v>42.54</v>
      </c>
      <c r="C61" s="18">
        <v>45.11</v>
      </c>
      <c r="D61" s="18">
        <v>49.62</v>
      </c>
      <c r="E61" s="18">
        <v>52.61</v>
      </c>
      <c r="F61" s="191">
        <v>51.43</v>
      </c>
      <c r="G61" s="28">
        <v>1.5363087870831875</v>
      </c>
      <c r="H61" s="93">
        <v>-2.2429195970347835</v>
      </c>
      <c r="P61" s="51"/>
      <c r="Q61" s="51"/>
      <c r="R61" s="51"/>
      <c r="S61" s="51"/>
      <c r="T61" s="51"/>
    </row>
    <row r="62" spans="1:20" ht="13.5" customHeight="1" x14ac:dyDescent="0.2">
      <c r="A62" s="23" t="s">
        <v>111</v>
      </c>
      <c r="B62" s="18">
        <v>3.3623796029999999</v>
      </c>
      <c r="C62" s="18">
        <v>3.917103</v>
      </c>
      <c r="D62" s="18">
        <v>3.9411</v>
      </c>
      <c r="E62" s="18">
        <v>3.9522379603399398</v>
      </c>
      <c r="F62" s="191">
        <v>3.9002974504249299</v>
      </c>
      <c r="G62" s="28">
        <v>0.11650906562951531</v>
      </c>
      <c r="H62" s="93">
        <v>-1.3142050260187867</v>
      </c>
      <c r="P62" s="51"/>
      <c r="Q62" s="51"/>
      <c r="R62" s="51"/>
      <c r="S62" s="51"/>
      <c r="T62" s="51"/>
    </row>
    <row r="63" spans="1:20" ht="13.5" customHeight="1" x14ac:dyDescent="0.2">
      <c r="A63" s="23" t="s">
        <v>112</v>
      </c>
      <c r="B63" s="18">
        <v>26.9461992819142</v>
      </c>
      <c r="C63" s="18">
        <v>32.545098020928698</v>
      </c>
      <c r="D63" s="18">
        <v>33.446869566666599</v>
      </c>
      <c r="E63" s="18">
        <v>35.369575409971198</v>
      </c>
      <c r="F63" s="191">
        <v>35.720527926697898</v>
      </c>
      <c r="G63" s="28">
        <v>1.0670379337553251</v>
      </c>
      <c r="H63" s="93">
        <v>0.99224407604214959</v>
      </c>
      <c r="P63" s="51"/>
      <c r="Q63" s="51"/>
      <c r="R63" s="51"/>
      <c r="S63" s="51"/>
      <c r="T63" s="51"/>
    </row>
    <row r="64" spans="1:20" ht="13.5" customHeight="1" x14ac:dyDescent="0.2">
      <c r="A64" s="183" t="s">
        <v>113</v>
      </c>
      <c r="B64" s="180">
        <v>100.08157888491399</v>
      </c>
      <c r="C64" s="180">
        <v>107.886201020928</v>
      </c>
      <c r="D64" s="180">
        <v>114.848969566666</v>
      </c>
      <c r="E64" s="180">
        <v>122.969813370311</v>
      </c>
      <c r="F64" s="180">
        <v>123.345825377122</v>
      </c>
      <c r="G64" s="101">
        <v>3.6845668943593415</v>
      </c>
      <c r="H64" s="102">
        <v>0.3057758619822199</v>
      </c>
      <c r="J64" s="5"/>
      <c r="K64" s="5"/>
      <c r="L64" s="5"/>
      <c r="M64" s="5"/>
      <c r="N64" s="5"/>
      <c r="O64" s="5"/>
      <c r="P64" s="51"/>
      <c r="Q64" s="51"/>
      <c r="R64" s="51"/>
      <c r="S64" s="51"/>
      <c r="T64" s="51"/>
    </row>
    <row r="65" spans="1:20" ht="13.5" customHeight="1" x14ac:dyDescent="0.2">
      <c r="A65" s="23" t="s">
        <v>114</v>
      </c>
      <c r="B65" s="18">
        <v>25.197854</v>
      </c>
      <c r="C65" s="18">
        <v>25.3837753916062</v>
      </c>
      <c r="D65" s="18">
        <v>25.154582125833699</v>
      </c>
      <c r="E65" s="18">
        <v>18.580070519112699</v>
      </c>
      <c r="F65" s="191">
        <v>17.881053365442799</v>
      </c>
      <c r="G65" s="28">
        <v>0.53413998459329537</v>
      </c>
      <c r="H65" s="93">
        <v>-3.7621878396577872</v>
      </c>
      <c r="P65" s="51"/>
      <c r="Q65" s="51"/>
      <c r="R65" s="51"/>
      <c r="S65" s="51"/>
      <c r="T65" s="51"/>
    </row>
    <row r="66" spans="1:20" ht="13.5" customHeight="1" x14ac:dyDescent="0.2">
      <c r="A66" s="23" t="s">
        <v>115</v>
      </c>
      <c r="B66" s="18">
        <v>18.507043654499999</v>
      </c>
      <c r="C66" s="18">
        <v>19.90674555</v>
      </c>
      <c r="D66" s="18">
        <v>20.073814965</v>
      </c>
      <c r="E66" s="18">
        <v>21.0555601545</v>
      </c>
      <c r="F66" s="191">
        <v>21.878743789533399</v>
      </c>
      <c r="G66" s="28">
        <v>0.65355835765510162</v>
      </c>
      <c r="H66" s="93">
        <v>3.9095784153596478</v>
      </c>
      <c r="P66" s="51"/>
      <c r="Q66" s="51"/>
      <c r="R66" s="51"/>
      <c r="S66" s="51"/>
      <c r="T66" s="51"/>
    </row>
    <row r="67" spans="1:20" ht="13.5" customHeight="1" x14ac:dyDescent="0.2">
      <c r="A67" s="23" t="s">
        <v>116</v>
      </c>
      <c r="B67" s="18">
        <v>89.519842429560001</v>
      </c>
      <c r="C67" s="18">
        <v>106.941</v>
      </c>
      <c r="D67" s="18">
        <v>130.53</v>
      </c>
      <c r="E67" s="18">
        <v>146.30000102434099</v>
      </c>
      <c r="F67" s="191">
        <v>161.613150584773</v>
      </c>
      <c r="G67" s="28">
        <v>4.8276823517710508</v>
      </c>
      <c r="H67" s="93">
        <v>10.46695109584056</v>
      </c>
      <c r="P67" s="51"/>
      <c r="Q67" s="51"/>
      <c r="R67" s="51"/>
      <c r="S67" s="51"/>
      <c r="T67" s="51"/>
    </row>
    <row r="68" spans="1:20" ht="13.5" customHeight="1" x14ac:dyDescent="0.2">
      <c r="A68" s="23" t="s">
        <v>163</v>
      </c>
      <c r="B68" s="18">
        <v>33.908000000000001</v>
      </c>
      <c r="C68" s="18">
        <v>43.008000000000003</v>
      </c>
      <c r="D68" s="18">
        <v>46.283999999999999</v>
      </c>
      <c r="E68" s="18">
        <v>50.185000000000002</v>
      </c>
      <c r="F68" s="191">
        <v>52.524402104716103</v>
      </c>
      <c r="G68" s="28">
        <v>1.5690005928400936</v>
      </c>
      <c r="H68" s="93">
        <v>4.6615564505651097</v>
      </c>
      <c r="P68" s="51"/>
      <c r="Q68" s="51"/>
      <c r="R68" s="51"/>
      <c r="S68" s="51"/>
      <c r="T68" s="51"/>
    </row>
    <row r="69" spans="1:20" ht="13.5" customHeight="1" x14ac:dyDescent="0.2">
      <c r="A69" s="23" t="s">
        <v>117</v>
      </c>
      <c r="B69" s="18">
        <v>3.7856796765</v>
      </c>
      <c r="C69" s="18">
        <v>3.5391248635500001</v>
      </c>
      <c r="D69" s="18">
        <v>3.8669773528500002</v>
      </c>
      <c r="E69" s="18">
        <v>3.6893740696499999</v>
      </c>
      <c r="F69" s="191">
        <v>3.3767843625</v>
      </c>
      <c r="G69" s="28">
        <v>0.10087076586027317</v>
      </c>
      <c r="H69" s="93">
        <v>-8.4727029910429863</v>
      </c>
      <c r="P69" s="51"/>
      <c r="Q69" s="51"/>
      <c r="R69" s="51"/>
      <c r="S69" s="51"/>
      <c r="T69" s="51"/>
    </row>
    <row r="70" spans="1:20" ht="13.5" customHeight="1" x14ac:dyDescent="0.2">
      <c r="A70" s="23" t="s">
        <v>118</v>
      </c>
      <c r="B70" s="18">
        <v>3.0822442087500002</v>
      </c>
      <c r="C70" s="18">
        <v>3.83041000375</v>
      </c>
      <c r="D70" s="18">
        <v>3.05056902875</v>
      </c>
      <c r="E70" s="18">
        <v>2.8090675212499998</v>
      </c>
      <c r="F70" s="191">
        <v>2.6464482450000002</v>
      </c>
      <c r="G70" s="28">
        <v>7.9054281418518002E-2</v>
      </c>
      <c r="H70" s="93">
        <v>-5.7890839226832131</v>
      </c>
      <c r="P70" s="51"/>
      <c r="Q70" s="51"/>
      <c r="R70" s="51"/>
      <c r="S70" s="51"/>
      <c r="T70" s="51"/>
    </row>
    <row r="71" spans="1:20" ht="13.5" customHeight="1" x14ac:dyDescent="0.2">
      <c r="A71" s="23" t="s">
        <v>119</v>
      </c>
      <c r="B71" s="18">
        <v>51.878169999999997</v>
      </c>
      <c r="C71" s="18">
        <v>62.993450000000003</v>
      </c>
      <c r="D71" s="18">
        <v>61.419940523999998</v>
      </c>
      <c r="E71" s="18">
        <v>58.764173537801</v>
      </c>
      <c r="F71" s="191">
        <v>51.44727665952</v>
      </c>
      <c r="G71" s="28">
        <v>1.5368248727108762</v>
      </c>
      <c r="H71" s="93">
        <v>-12.451288664128473</v>
      </c>
      <c r="P71" s="51"/>
      <c r="Q71" s="51"/>
      <c r="R71" s="51"/>
      <c r="S71" s="51"/>
      <c r="T71" s="51"/>
    </row>
    <row r="72" spans="1:20" ht="13.5" customHeight="1" x14ac:dyDescent="0.2">
      <c r="A72" s="23" t="s">
        <v>120</v>
      </c>
      <c r="B72" s="18">
        <v>37.367594864399997</v>
      </c>
      <c r="C72" s="18">
        <v>40.287147049950001</v>
      </c>
      <c r="D72" s="18">
        <v>37.266699124481804</v>
      </c>
      <c r="E72" s="18">
        <v>35.810506274222597</v>
      </c>
      <c r="F72" s="191">
        <v>38.422425058731399</v>
      </c>
      <c r="G72" s="28">
        <v>1.1477485755157362</v>
      </c>
      <c r="H72" s="93">
        <v>7.2937220281326614</v>
      </c>
      <c r="P72" s="51"/>
      <c r="Q72" s="51"/>
      <c r="R72" s="51"/>
      <c r="S72" s="51"/>
      <c r="T72" s="51"/>
    </row>
    <row r="73" spans="1:20" ht="13.5" customHeight="1" x14ac:dyDescent="0.2">
      <c r="A73" s="23" t="s">
        <v>121</v>
      </c>
      <c r="B73" s="18">
        <v>87.444516098213299</v>
      </c>
      <c r="C73" s="18">
        <v>94.506830992643302</v>
      </c>
      <c r="D73" s="18">
        <v>105.505075137598</v>
      </c>
      <c r="E73" s="18">
        <v>116.94630986596</v>
      </c>
      <c r="F73" s="191">
        <v>116.868026979936</v>
      </c>
      <c r="G73" s="28">
        <v>3.4910631300476518</v>
      </c>
      <c r="H73" s="93">
        <v>-6.6939167309959635E-2</v>
      </c>
      <c r="P73" s="51"/>
      <c r="Q73" s="51"/>
      <c r="R73" s="51"/>
      <c r="S73" s="51"/>
      <c r="T73" s="51"/>
    </row>
    <row r="74" spans="1:20" ht="13.5" customHeight="1" x14ac:dyDescent="0.2">
      <c r="A74" s="23" t="s">
        <v>123</v>
      </c>
      <c r="B74" s="18">
        <v>32.991848667600003</v>
      </c>
      <c r="C74" s="18">
        <v>35.105843028348701</v>
      </c>
      <c r="D74" s="18">
        <v>31.767999217567102</v>
      </c>
      <c r="E74" s="18">
        <v>34.661644819429</v>
      </c>
      <c r="F74" s="191">
        <v>33.955906365839397</v>
      </c>
      <c r="G74" s="28">
        <v>1.0143254389113943</v>
      </c>
      <c r="H74" s="93">
        <v>-2.0360789491271158</v>
      </c>
      <c r="P74" s="51"/>
      <c r="Q74" s="51"/>
      <c r="R74" s="51"/>
      <c r="S74" s="51"/>
      <c r="T74" s="51"/>
    </row>
    <row r="75" spans="1:20" ht="13.5" customHeight="1" x14ac:dyDescent="0.2">
      <c r="A75" s="23" t="s">
        <v>124</v>
      </c>
      <c r="B75" s="18">
        <v>3.9938652166025901</v>
      </c>
      <c r="C75" s="18">
        <v>4.28332854152253</v>
      </c>
      <c r="D75" s="18">
        <v>3.8679547048600802</v>
      </c>
      <c r="E75" s="18">
        <v>4.2173463515752303</v>
      </c>
      <c r="F75" s="191">
        <v>4.4412025295378799</v>
      </c>
      <c r="G75" s="28">
        <v>0.13266689619570532</v>
      </c>
      <c r="H75" s="93">
        <v>5.3079865702525604</v>
      </c>
      <c r="P75" s="51"/>
      <c r="Q75" s="51"/>
      <c r="R75" s="51"/>
      <c r="S75" s="51"/>
      <c r="T75" s="51"/>
    </row>
    <row r="76" spans="1:20" ht="13.5" customHeight="1" x14ac:dyDescent="0.2">
      <c r="A76" s="23" t="s">
        <v>125</v>
      </c>
      <c r="B76" s="18">
        <v>38.409999999999997</v>
      </c>
      <c r="C76" s="18">
        <v>39.630000000000003</v>
      </c>
      <c r="D76" s="18">
        <v>39.154440000000001</v>
      </c>
      <c r="E76" s="18">
        <v>41.225000000000001</v>
      </c>
      <c r="F76" s="191">
        <v>38.550247226242099</v>
      </c>
      <c r="G76" s="28">
        <v>1.1515668589909589</v>
      </c>
      <c r="H76" s="93">
        <v>-6.4881813796431818</v>
      </c>
      <c r="P76" s="51"/>
      <c r="Q76" s="51"/>
      <c r="R76" s="51"/>
      <c r="S76" s="51"/>
      <c r="T76" s="51"/>
    </row>
    <row r="77" spans="1:20" ht="13.5" customHeight="1" x14ac:dyDescent="0.2">
      <c r="A77" s="23" t="s">
        <v>126</v>
      </c>
      <c r="B77" s="18">
        <v>8.0614668547798605</v>
      </c>
      <c r="C77" s="18">
        <v>8.40339768053299</v>
      </c>
      <c r="D77" s="18">
        <v>8.7703752868045406</v>
      </c>
      <c r="E77" s="18">
        <v>9.4</v>
      </c>
      <c r="F77" s="191">
        <v>10.53</v>
      </c>
      <c r="G77" s="28">
        <v>0.31455048664176483</v>
      </c>
      <c r="H77" s="93">
        <v>12.02127659574467</v>
      </c>
      <c r="P77" s="51"/>
      <c r="Q77" s="51"/>
      <c r="R77" s="51"/>
      <c r="S77" s="51"/>
      <c r="T77" s="51"/>
    </row>
    <row r="78" spans="1:20" ht="13.5" customHeight="1" x14ac:dyDescent="0.2">
      <c r="A78" s="23" t="s">
        <v>127</v>
      </c>
      <c r="B78" s="18">
        <v>39.213457048499997</v>
      </c>
      <c r="C78" s="18">
        <v>45.104777691000002</v>
      </c>
      <c r="D78" s="18">
        <v>46.603446977250002</v>
      </c>
      <c r="E78" s="18">
        <v>51.239453342399997</v>
      </c>
      <c r="F78" s="191">
        <v>52.246712013749999</v>
      </c>
      <c r="G78" s="28">
        <v>1.5607054785714343</v>
      </c>
      <c r="H78" s="93">
        <v>1.9657873096716036</v>
      </c>
      <c r="P78" s="51"/>
      <c r="Q78" s="51"/>
      <c r="R78" s="51"/>
      <c r="S78" s="51"/>
      <c r="T78" s="51"/>
    </row>
    <row r="79" spans="1:20" ht="13.5" customHeight="1" x14ac:dyDescent="0.2">
      <c r="A79" s="23" t="s">
        <v>164</v>
      </c>
      <c r="B79" s="18">
        <v>11.356050588111099</v>
      </c>
      <c r="C79" s="18">
        <v>14.1005852333333</v>
      </c>
      <c r="D79" s="18">
        <v>15.5217895222222</v>
      </c>
      <c r="E79" s="18">
        <v>16.291751210888801</v>
      </c>
      <c r="F79" s="191">
        <v>16.339734256</v>
      </c>
      <c r="G79" s="28">
        <v>0.48809794509229965</v>
      </c>
      <c r="H79" s="93">
        <v>0.29452355667651359</v>
      </c>
      <c r="P79" s="51"/>
      <c r="Q79" s="51"/>
      <c r="R79" s="51"/>
      <c r="S79" s="51"/>
      <c r="T79" s="51"/>
    </row>
    <row r="80" spans="1:20" ht="13.5" customHeight="1" x14ac:dyDescent="0.2">
      <c r="A80" s="23" t="s">
        <v>128</v>
      </c>
      <c r="B80" s="18">
        <v>8.0104000000000006</v>
      </c>
      <c r="C80" s="18">
        <v>9.4019999999999992</v>
      </c>
      <c r="D80" s="18">
        <v>8.48</v>
      </c>
      <c r="E80" s="18">
        <v>9.3550000000000004</v>
      </c>
      <c r="F80" s="191">
        <v>9.7509999999999994</v>
      </c>
      <c r="G80" s="28">
        <v>0.29128032243531327</v>
      </c>
      <c r="H80" s="28">
        <v>4.2330304649919723</v>
      </c>
      <c r="P80" s="51"/>
      <c r="Q80" s="51"/>
      <c r="R80" s="51"/>
      <c r="S80" s="51"/>
      <c r="T80" s="51"/>
    </row>
    <row r="81" spans="1:20" ht="13.5" customHeight="1" x14ac:dyDescent="0.2">
      <c r="A81" s="151" t="s">
        <v>129</v>
      </c>
      <c r="B81" s="195">
        <v>5.1526237200000002</v>
      </c>
      <c r="C81" s="195">
        <v>5.7721510184840703</v>
      </c>
      <c r="D81" s="195">
        <v>6.1878439280656998</v>
      </c>
      <c r="E81" s="195">
        <v>6.5963951159809904</v>
      </c>
      <c r="F81" s="196">
        <v>6.68876610093516</v>
      </c>
      <c r="G81" s="49">
        <v>0.1998057580324876</v>
      </c>
      <c r="H81" s="49">
        <v>1.4003252280989624</v>
      </c>
      <c r="P81" s="51"/>
      <c r="Q81" s="51"/>
      <c r="R81" s="51"/>
      <c r="S81" s="51"/>
      <c r="T81" s="51"/>
    </row>
    <row r="82" spans="1:20" ht="13.5" customHeight="1" x14ac:dyDescent="0.2">
      <c r="A82" s="155" t="s">
        <v>130</v>
      </c>
      <c r="B82" s="179">
        <v>497.88065702751601</v>
      </c>
      <c r="C82" s="179">
        <v>562.19856704472102</v>
      </c>
      <c r="D82" s="179">
        <v>593.50550789528404</v>
      </c>
      <c r="E82" s="179">
        <v>627.12665380711098</v>
      </c>
      <c r="F82" s="179">
        <v>639.16187964245796</v>
      </c>
      <c r="G82" s="34">
        <v>19.092942097283977</v>
      </c>
      <c r="H82" s="34">
        <v>1.9191060948030958</v>
      </c>
      <c r="P82" s="51"/>
      <c r="Q82" s="51"/>
      <c r="R82" s="51"/>
      <c r="S82" s="51"/>
      <c r="T82" s="51"/>
    </row>
    <row r="83" spans="1:20" ht="13.5" customHeight="1" x14ac:dyDescent="0.2">
      <c r="A83" s="156" t="s">
        <v>165</v>
      </c>
      <c r="B83" s="184">
        <v>2957.4403359672201</v>
      </c>
      <c r="C83" s="184">
        <v>3180.8461378945799</v>
      </c>
      <c r="D83" s="184">
        <v>3232.9559108531098</v>
      </c>
      <c r="E83" s="184">
        <v>3310.75949380456</v>
      </c>
      <c r="F83" s="184">
        <v>3347.6343058379698</v>
      </c>
      <c r="G83" s="16">
        <v>100</v>
      </c>
      <c r="H83" s="16">
        <v>1.1137870963570102</v>
      </c>
      <c r="P83" s="51"/>
      <c r="Q83" s="51"/>
      <c r="R83" s="51"/>
      <c r="S83" s="51"/>
      <c r="T83" s="51"/>
    </row>
    <row r="84" spans="1:20" ht="13.5" customHeight="1" x14ac:dyDescent="0.2">
      <c r="A84" s="148" t="s">
        <v>132</v>
      </c>
      <c r="B84" s="193"/>
      <c r="C84" s="193"/>
      <c r="D84" s="193"/>
      <c r="E84" s="193"/>
      <c r="F84" s="181"/>
      <c r="G84" s="28"/>
      <c r="H84" s="93"/>
      <c r="P84" s="51"/>
      <c r="Q84" s="51"/>
      <c r="R84" s="51"/>
      <c r="S84" s="51"/>
      <c r="T84" s="51"/>
    </row>
    <row r="85" spans="1:20" ht="13.5" customHeight="1" x14ac:dyDescent="0.2">
      <c r="A85" s="185" t="s">
        <v>133</v>
      </c>
      <c r="B85" s="186">
        <v>1459.91815219556</v>
      </c>
      <c r="C85" s="186">
        <v>1551.84498326116</v>
      </c>
      <c r="D85" s="186">
        <v>1539.932172885</v>
      </c>
      <c r="E85" s="186">
        <v>1573.9362674988599</v>
      </c>
      <c r="F85" s="186">
        <v>1596.5126175663199</v>
      </c>
      <c r="G85" s="97">
        <v>47.690771204672714</v>
      </c>
      <c r="H85" s="187">
        <v>1.4343878169435695</v>
      </c>
      <c r="P85" s="51"/>
      <c r="Q85" s="51"/>
      <c r="R85" s="51"/>
      <c r="S85" s="51"/>
      <c r="T85" s="51"/>
    </row>
    <row r="86" spans="1:20" ht="13.5" customHeight="1" x14ac:dyDescent="0.2">
      <c r="A86" s="185" t="s">
        <v>681</v>
      </c>
      <c r="B86" s="186">
        <v>1497.5221837716599</v>
      </c>
      <c r="C86" s="186">
        <v>1629.0011546334099</v>
      </c>
      <c r="D86" s="186">
        <v>1693.0237379681</v>
      </c>
      <c r="E86" s="186">
        <v>1736.82322630569</v>
      </c>
      <c r="F86" s="186">
        <v>1751.1216882716401</v>
      </c>
      <c r="G86" s="97">
        <v>52.309228795326987</v>
      </c>
      <c r="H86" s="187">
        <v>0.8232537283810758</v>
      </c>
      <c r="P86" s="51"/>
      <c r="Q86" s="51"/>
      <c r="R86" s="51"/>
      <c r="S86" s="51"/>
      <c r="T86" s="51"/>
    </row>
    <row r="87" spans="1:20" ht="13.5" customHeight="1" x14ac:dyDescent="0.2">
      <c r="A87" s="152" t="s">
        <v>159</v>
      </c>
      <c r="B87" s="178">
        <v>465.419570443417</v>
      </c>
      <c r="C87" s="178">
        <v>502.17898760525901</v>
      </c>
      <c r="D87" s="178">
        <v>451.01753727884</v>
      </c>
      <c r="E87" s="178">
        <v>444.11818081095601</v>
      </c>
      <c r="F87" s="178">
        <v>438.09750148736902</v>
      </c>
      <c r="G87" s="38">
        <v>13.086778944861654</v>
      </c>
      <c r="H87" s="124">
        <v>-1.3556480197665532</v>
      </c>
      <c r="P87" s="51"/>
      <c r="Q87" s="51"/>
      <c r="R87" s="51"/>
      <c r="S87" s="51"/>
      <c r="T87" s="51"/>
    </row>
    <row r="88" spans="1:20" ht="13.5" customHeight="1" x14ac:dyDescent="0.2">
      <c r="B88" s="41"/>
      <c r="H88" s="52" t="s">
        <v>160</v>
      </c>
    </row>
    <row r="89" spans="1:20" ht="13.5" customHeight="1" x14ac:dyDescent="0.2">
      <c r="A89" s="76" t="s">
        <v>136</v>
      </c>
    </row>
    <row r="90" spans="1:20" ht="13.5" customHeight="1" x14ac:dyDescent="0.2">
      <c r="A90" s="77" t="s">
        <v>137</v>
      </c>
    </row>
    <row r="102" spans="1:7" ht="13.5" customHeight="1" x14ac:dyDescent="0.2">
      <c r="A102" s="5"/>
      <c r="B102" s="5"/>
      <c r="C102" s="5"/>
      <c r="D102" s="5"/>
      <c r="E102" s="5"/>
      <c r="F102" s="5"/>
      <c r="G102" s="182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49"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42578125" style="7" customWidth="1"/>
    <col min="8" max="8" width="11.42578125" style="7"/>
    <col min="9" max="9" width="11.42578125" style="19"/>
    <col min="10" max="16384" width="11.42578125" style="7"/>
  </cols>
  <sheetData>
    <row r="1" spans="1:9" ht="13.5" customHeight="1" x14ac:dyDescent="0.2">
      <c r="A1" s="1031" t="s">
        <v>8</v>
      </c>
      <c r="B1" s="1031"/>
      <c r="C1" s="1031"/>
      <c r="D1" s="1031"/>
      <c r="E1" s="1031"/>
      <c r="F1" s="1031"/>
      <c r="G1" s="19"/>
      <c r="H1" s="19"/>
    </row>
    <row r="2" spans="1:9" ht="13.5" customHeight="1" x14ac:dyDescent="0.2">
      <c r="A2" s="1036"/>
      <c r="B2" s="1036"/>
      <c r="C2" s="1036"/>
      <c r="D2" s="1036"/>
      <c r="E2" s="1036"/>
      <c r="F2" s="1036"/>
      <c r="G2" s="19"/>
      <c r="H2" s="21" t="s">
        <v>713</v>
      </c>
    </row>
    <row r="3" spans="1:9" ht="13.5" customHeight="1" x14ac:dyDescent="0.2">
      <c r="A3" s="188"/>
      <c r="B3" s="1032">
        <v>2009</v>
      </c>
      <c r="C3" s="1032">
        <v>2010</v>
      </c>
      <c r="D3" s="1032">
        <v>2011</v>
      </c>
      <c r="E3" s="1032">
        <v>2012</v>
      </c>
      <c r="F3" s="1032">
        <v>2013</v>
      </c>
      <c r="G3" s="1027" t="s">
        <v>58</v>
      </c>
      <c r="H3" s="1029" t="s">
        <v>706</v>
      </c>
      <c r="I3" s="23"/>
    </row>
    <row r="4" spans="1:9" ht="13.5" customHeight="1" x14ac:dyDescent="0.2">
      <c r="A4" s="151"/>
      <c r="B4" s="1033"/>
      <c r="C4" s="1033"/>
      <c r="D4" s="1033"/>
      <c r="E4" s="1033"/>
      <c r="F4" s="1033"/>
      <c r="G4" s="1028"/>
      <c r="H4" s="1030"/>
      <c r="I4" s="23"/>
    </row>
    <row r="5" spans="1:9" ht="13.5" customHeight="1" x14ac:dyDescent="0.2">
      <c r="A5" s="148" t="s">
        <v>59</v>
      </c>
      <c r="B5" s="95">
        <v>584.00258013990003</v>
      </c>
      <c r="C5" s="35">
        <v>603.58798607610004</v>
      </c>
      <c r="D5" s="35">
        <v>648.50904404430003</v>
      </c>
      <c r="E5" s="35">
        <v>681.23570541164895</v>
      </c>
      <c r="F5" s="189">
        <v>687.58541922195002</v>
      </c>
      <c r="G5" s="28">
        <v>20.403819520873007</v>
      </c>
      <c r="H5" s="93">
        <v>0.93208764013097933</v>
      </c>
      <c r="I5" s="23"/>
    </row>
    <row r="6" spans="1:9" ht="13.5" customHeight="1" x14ac:dyDescent="0.2">
      <c r="A6" s="23" t="s">
        <v>60</v>
      </c>
      <c r="B6" s="93">
        <v>163.9905</v>
      </c>
      <c r="C6" s="28">
        <v>159.92840000000001</v>
      </c>
      <c r="D6" s="28">
        <v>159.71629999999899</v>
      </c>
      <c r="E6" s="28">
        <v>156.049499999999</v>
      </c>
      <c r="F6" s="104">
        <v>154.82900000000001</v>
      </c>
      <c r="G6" s="28">
        <v>4.5944880218256925</v>
      </c>
      <c r="H6" s="93">
        <v>-0.78212362102986555</v>
      </c>
      <c r="I6" s="23"/>
    </row>
    <row r="7" spans="1:9" ht="13.5" customHeight="1" x14ac:dyDescent="0.2">
      <c r="A7" s="23" t="s">
        <v>61</v>
      </c>
      <c r="B7" s="93">
        <v>59.383463928961802</v>
      </c>
      <c r="C7" s="28">
        <v>57.5678819676655</v>
      </c>
      <c r="D7" s="28">
        <v>58.2553504665456</v>
      </c>
      <c r="E7" s="28">
        <v>56.892398410878599</v>
      </c>
      <c r="F7" s="104">
        <v>56.644264956101203</v>
      </c>
      <c r="G7" s="28">
        <v>1.6808956774630581</v>
      </c>
      <c r="H7" s="93">
        <v>-0.43614518232360017</v>
      </c>
      <c r="I7" s="23"/>
    </row>
    <row r="8" spans="1:9" ht="13.5" customHeight="1" x14ac:dyDescent="0.2">
      <c r="A8" s="149" t="s">
        <v>62</v>
      </c>
      <c r="B8" s="143">
        <v>807.37654406886099</v>
      </c>
      <c r="C8" s="143">
        <v>821.08426804376495</v>
      </c>
      <c r="D8" s="143">
        <v>866.48069451084496</v>
      </c>
      <c r="E8" s="143">
        <v>894.177603822528</v>
      </c>
      <c r="F8" s="143">
        <v>899.05868417805095</v>
      </c>
      <c r="G8" s="143">
        <v>26.679203220161746</v>
      </c>
      <c r="H8" s="197">
        <v>0.54587369831863153</v>
      </c>
      <c r="I8" s="23"/>
    </row>
    <row r="9" spans="1:9" ht="13.5" customHeight="1" x14ac:dyDescent="0.2">
      <c r="A9" s="148" t="s">
        <v>63</v>
      </c>
      <c r="B9" s="95">
        <v>41.426066730000002</v>
      </c>
      <c r="C9" s="35">
        <v>40.099064720000001</v>
      </c>
      <c r="D9" s="35">
        <v>38.783986400000003</v>
      </c>
      <c r="E9" s="35">
        <v>37.728596549999999</v>
      </c>
      <c r="F9" s="189">
        <v>35.53278341</v>
      </c>
      <c r="G9" s="35">
        <v>1.0544209919289778</v>
      </c>
      <c r="H9" s="95">
        <v>-5.8200233795868517</v>
      </c>
      <c r="I9" s="23"/>
    </row>
    <row r="10" spans="1:9" ht="13.5" customHeight="1" x14ac:dyDescent="0.2">
      <c r="A10" s="23" t="s">
        <v>179</v>
      </c>
      <c r="B10" s="93">
        <v>12.312579239672999</v>
      </c>
      <c r="C10" s="28">
        <v>14.211891177159</v>
      </c>
      <c r="D10" s="28">
        <v>16.012550000000001</v>
      </c>
      <c r="E10" s="28">
        <v>18.278040000000001</v>
      </c>
      <c r="F10" s="104">
        <v>20.848800000000001</v>
      </c>
      <c r="G10" s="28">
        <v>0.61867971678070321</v>
      </c>
      <c r="H10" s="93">
        <v>14.064746548316995</v>
      </c>
      <c r="I10" s="23"/>
    </row>
    <row r="11" spans="1:9" ht="13.5" customHeight="1" x14ac:dyDescent="0.2">
      <c r="A11" s="23" t="s">
        <v>64</v>
      </c>
      <c r="B11" s="93">
        <v>11.928585509943</v>
      </c>
      <c r="C11" s="28">
        <v>14.59434706</v>
      </c>
      <c r="D11" s="28">
        <v>16.738152280000001</v>
      </c>
      <c r="E11" s="28">
        <v>19.270094780000001</v>
      </c>
      <c r="F11" s="104">
        <v>21.322173746499999</v>
      </c>
      <c r="G11" s="28">
        <v>0.6327268914581925</v>
      </c>
      <c r="H11" s="93">
        <v>10.649034111808337</v>
      </c>
      <c r="I11" s="23"/>
    </row>
    <row r="12" spans="1:9" ht="13.5" customHeight="1" x14ac:dyDescent="0.2">
      <c r="A12" s="23" t="s">
        <v>65</v>
      </c>
      <c r="B12" s="93">
        <v>10.505787962342101</v>
      </c>
      <c r="C12" s="28">
        <v>11.2627231119202</v>
      </c>
      <c r="D12" s="28">
        <v>10.9579834259881</v>
      </c>
      <c r="E12" s="28">
        <v>11.9753327669215</v>
      </c>
      <c r="F12" s="104">
        <v>12.6369870392374</v>
      </c>
      <c r="G12" s="28">
        <v>0.37499748486228524</v>
      </c>
      <c r="H12" s="93">
        <v>5.5251431020233062</v>
      </c>
      <c r="I12" s="23"/>
    </row>
    <row r="13" spans="1:9" ht="13.5" customHeight="1" x14ac:dyDescent="0.2">
      <c r="A13" s="23" t="s">
        <v>68</v>
      </c>
      <c r="B13" s="93">
        <v>3.4739386763148299</v>
      </c>
      <c r="C13" s="28">
        <v>7.2380481395749596</v>
      </c>
      <c r="D13" s="28">
        <v>11.297364770487199</v>
      </c>
      <c r="E13" s="28">
        <v>11.8605140186915</v>
      </c>
      <c r="F13" s="104">
        <v>12.1936941093175</v>
      </c>
      <c r="G13" s="28">
        <v>0.36184294626372165</v>
      </c>
      <c r="H13" s="93">
        <v>2.8091538874363002</v>
      </c>
      <c r="I13" s="23"/>
    </row>
    <row r="14" spans="1:9" ht="13.5" customHeight="1" x14ac:dyDescent="0.2">
      <c r="A14" s="23" t="s">
        <v>69</v>
      </c>
      <c r="B14" s="93">
        <v>43.622203341829497</v>
      </c>
      <c r="C14" s="28">
        <v>44.759274992919799</v>
      </c>
      <c r="D14" s="28">
        <v>42.888275276125697</v>
      </c>
      <c r="E14" s="28">
        <v>42.725913338997401</v>
      </c>
      <c r="F14" s="104">
        <v>42.836590201076199</v>
      </c>
      <c r="G14" s="28">
        <v>1.2711585076096883</v>
      </c>
      <c r="H14" s="93">
        <v>0.2590391952552572</v>
      </c>
      <c r="I14" s="23"/>
    </row>
    <row r="15" spans="1:9" ht="13.5" customHeight="1" x14ac:dyDescent="0.2">
      <c r="A15" s="23" t="s">
        <v>71</v>
      </c>
      <c r="B15" s="93">
        <v>31.013000000000002</v>
      </c>
      <c r="C15" s="28">
        <v>27.434000000000001</v>
      </c>
      <c r="D15" s="28">
        <v>27.602</v>
      </c>
      <c r="E15" s="28">
        <v>29.477</v>
      </c>
      <c r="F15" s="104">
        <v>28.447199999999999</v>
      </c>
      <c r="G15" s="28">
        <v>0.84415916691627424</v>
      </c>
      <c r="H15" s="93">
        <v>-3.4935712589476595</v>
      </c>
      <c r="I15" s="23"/>
    </row>
    <row r="16" spans="1:9" ht="13.5" customHeight="1" x14ac:dyDescent="0.2">
      <c r="A16" s="151" t="s">
        <v>712</v>
      </c>
      <c r="B16" s="130">
        <v>4.2438401461805997</v>
      </c>
      <c r="C16" s="130">
        <v>3.6070009888077199</v>
      </c>
      <c r="D16" s="130">
        <v>3.1216067845762199</v>
      </c>
      <c r="E16" s="130">
        <v>2.9429112899111001</v>
      </c>
      <c r="F16" s="190">
        <v>2.5414704677087001</v>
      </c>
      <c r="G16" s="49">
        <v>7.5417109338117294E-2</v>
      </c>
      <c r="H16" s="130">
        <v>-13.640942001161264</v>
      </c>
      <c r="I16" s="23"/>
    </row>
    <row r="17" spans="1:9" ht="13.5" customHeight="1" x14ac:dyDescent="0.2">
      <c r="A17" s="152" t="s">
        <v>710</v>
      </c>
      <c r="B17" s="38">
        <v>158.52600160628299</v>
      </c>
      <c r="C17" s="38">
        <v>163.20635019038099</v>
      </c>
      <c r="D17" s="38">
        <v>167.40191893717699</v>
      </c>
      <c r="E17" s="38">
        <v>174.25840274452099</v>
      </c>
      <c r="F17" s="38">
        <v>176.35969897383899</v>
      </c>
      <c r="G17" s="38">
        <v>5.2334028151579366</v>
      </c>
      <c r="H17" s="38">
        <v>1.2058507344398715</v>
      </c>
      <c r="I17" s="23"/>
    </row>
    <row r="18" spans="1:9" ht="13.5" customHeight="1" x14ac:dyDescent="0.2">
      <c r="A18" s="23" t="s">
        <v>74</v>
      </c>
      <c r="B18" s="28">
        <v>12.177479999999999</v>
      </c>
      <c r="C18" s="28">
        <v>10.62768</v>
      </c>
      <c r="D18" s="28">
        <v>9.9985199999999992</v>
      </c>
      <c r="E18" s="28">
        <v>9.0392399999999995</v>
      </c>
      <c r="F18" s="104">
        <v>8.2202400000000004</v>
      </c>
      <c r="G18" s="28">
        <v>0.24393230090314108</v>
      </c>
      <c r="H18" s="28">
        <v>-9.0604962364092465</v>
      </c>
      <c r="I18" s="23"/>
    </row>
    <row r="19" spans="1:9" ht="13.5" customHeight="1" x14ac:dyDescent="0.2">
      <c r="A19" s="23" t="s">
        <v>707</v>
      </c>
      <c r="B19" s="93">
        <v>14.771674244253299</v>
      </c>
      <c r="C19" s="28">
        <v>15.0884163264755</v>
      </c>
      <c r="D19" s="28">
        <v>14.806696868773299</v>
      </c>
      <c r="E19" s="28">
        <v>15.6037104453822</v>
      </c>
      <c r="F19" s="104">
        <v>16.159457053075499</v>
      </c>
      <c r="G19" s="28">
        <v>0.47952535939366708</v>
      </c>
      <c r="H19" s="28">
        <v>3.5616311238188114</v>
      </c>
      <c r="I19" s="23"/>
    </row>
    <row r="20" spans="1:9" ht="13.5" customHeight="1" x14ac:dyDescent="0.2">
      <c r="A20" s="23" t="s">
        <v>78</v>
      </c>
      <c r="B20" s="93">
        <v>8.4275193601999998</v>
      </c>
      <c r="C20" s="28">
        <v>8.2150079999999992</v>
      </c>
      <c r="D20" s="28">
        <v>6.5909603564185897</v>
      </c>
      <c r="E20" s="28">
        <v>5.7531105500028401</v>
      </c>
      <c r="F20" s="104">
        <v>4.8445385453221101</v>
      </c>
      <c r="G20" s="28">
        <v>0.14375972406819976</v>
      </c>
      <c r="H20" s="28">
        <v>-15.792708949079406</v>
      </c>
      <c r="I20" s="23"/>
    </row>
    <row r="21" spans="1:9" ht="13.5" customHeight="1" x14ac:dyDescent="0.2">
      <c r="A21" s="23" t="s">
        <v>84</v>
      </c>
      <c r="B21" s="93">
        <v>62.709175928579697</v>
      </c>
      <c r="C21" s="28">
        <v>70.508051760559596</v>
      </c>
      <c r="D21" s="28">
        <v>64.196469326879196</v>
      </c>
      <c r="E21" s="28">
        <v>63.851469698417198</v>
      </c>
      <c r="F21" s="104">
        <v>68.681464496884402</v>
      </c>
      <c r="G21" s="28">
        <v>2.0380947106316127</v>
      </c>
      <c r="H21" s="28">
        <v>7.5644222776393422</v>
      </c>
      <c r="I21" s="23"/>
    </row>
    <row r="22" spans="1:9" ht="13.5" customHeight="1" x14ac:dyDescent="0.2">
      <c r="A22" s="23" t="s">
        <v>87</v>
      </c>
      <c r="B22" s="93">
        <v>7.3452618976789097</v>
      </c>
      <c r="C22" s="28">
        <v>7.7053556886686296</v>
      </c>
      <c r="D22" s="28">
        <v>7.7450655719824999</v>
      </c>
      <c r="E22" s="28">
        <v>7.8874755085982002</v>
      </c>
      <c r="F22" s="104">
        <v>7.0903276735022702</v>
      </c>
      <c r="G22" s="28">
        <v>0.21040260911538156</v>
      </c>
      <c r="H22" s="28">
        <v>-10.106501557145284</v>
      </c>
      <c r="I22" s="23"/>
    </row>
    <row r="23" spans="1:9" ht="13.5" customHeight="1" x14ac:dyDescent="0.2">
      <c r="A23" s="23" t="s">
        <v>708</v>
      </c>
      <c r="B23" s="93">
        <v>16.409411804817701</v>
      </c>
      <c r="C23" s="28">
        <v>15.9231674597377</v>
      </c>
      <c r="D23" s="28">
        <v>17.470588278000001</v>
      </c>
      <c r="E23" s="28">
        <v>18.378642578862198</v>
      </c>
      <c r="F23" s="104">
        <v>18.479095067795502</v>
      </c>
      <c r="G23" s="28">
        <v>0.5483596803128914</v>
      </c>
      <c r="H23" s="28">
        <v>0.54657186188949924</v>
      </c>
      <c r="I23" s="40"/>
    </row>
    <row r="24" spans="1:9" ht="13.5" customHeight="1" x14ac:dyDescent="0.2">
      <c r="A24" s="23" t="s">
        <v>89</v>
      </c>
      <c r="B24" s="51">
        <v>104.389351</v>
      </c>
      <c r="C24" s="51">
        <v>107.250281</v>
      </c>
      <c r="D24" s="51">
        <v>101.266313999999</v>
      </c>
      <c r="E24" s="51">
        <v>114.726974</v>
      </c>
      <c r="F24" s="198">
        <v>108.745836999999</v>
      </c>
      <c r="G24" s="28">
        <v>3.2269887780706754</v>
      </c>
      <c r="H24" s="28">
        <v>-5.2133659517603927</v>
      </c>
    </row>
    <row r="25" spans="1:9" ht="13.5" customHeight="1" x14ac:dyDescent="0.2">
      <c r="A25" s="23" t="s">
        <v>90</v>
      </c>
      <c r="B25" s="51">
        <v>4.08877636593314</v>
      </c>
      <c r="C25" s="51">
        <v>4.1032928887614997</v>
      </c>
      <c r="D25" s="51">
        <v>4.2775973164336598</v>
      </c>
      <c r="E25" s="51">
        <v>4.2527838816173604</v>
      </c>
      <c r="F25" s="198">
        <v>4.1813662277209902</v>
      </c>
      <c r="G25" s="28">
        <v>0.12408035347467575</v>
      </c>
      <c r="H25" s="28">
        <v>-1.6793153822152289</v>
      </c>
    </row>
    <row r="26" spans="1:9" ht="13.5" customHeight="1" x14ac:dyDescent="0.2">
      <c r="A26" s="23" t="s">
        <v>92</v>
      </c>
      <c r="B26" s="51">
        <v>59.680990000000001</v>
      </c>
      <c r="C26" s="51">
        <v>57.134357999999942</v>
      </c>
      <c r="D26" s="51">
        <v>45.238579999999942</v>
      </c>
      <c r="E26" s="51">
        <v>38.880083999999947</v>
      </c>
      <c r="F26" s="198">
        <v>36.477072</v>
      </c>
      <c r="G26" s="28">
        <v>1.082442374330864</v>
      </c>
      <c r="H26" s="28">
        <v>-6.1805730666629994</v>
      </c>
    </row>
    <row r="27" spans="1:9" ht="13.5" customHeight="1" x14ac:dyDescent="0.2">
      <c r="A27" s="23" t="s">
        <v>95</v>
      </c>
      <c r="B27" s="93">
        <v>11.252000000000001</v>
      </c>
      <c r="C27" s="28">
        <v>10.855</v>
      </c>
      <c r="D27" s="28">
        <v>10.901</v>
      </c>
      <c r="E27" s="28">
        <v>10.935</v>
      </c>
      <c r="F27" s="104">
        <v>10.971</v>
      </c>
      <c r="G27" s="28">
        <v>0.32555999255597901</v>
      </c>
      <c r="H27" s="28">
        <v>0.329218106995881</v>
      </c>
    </row>
    <row r="28" spans="1:9" ht="13.5" customHeight="1" x14ac:dyDescent="0.2">
      <c r="A28" s="23" t="s">
        <v>96</v>
      </c>
      <c r="B28" s="93">
        <v>527.68654667050896</v>
      </c>
      <c r="C28" s="28">
        <v>588.89716520742104</v>
      </c>
      <c r="D28" s="28">
        <v>607.04569511650197</v>
      </c>
      <c r="E28" s="28">
        <v>592.31040547187695</v>
      </c>
      <c r="F28" s="104">
        <v>604.75116575274399</v>
      </c>
      <c r="G28" s="28">
        <v>17.945746515420925</v>
      </c>
      <c r="H28" s="28">
        <v>2.1003784782331887</v>
      </c>
      <c r="I28" s="42"/>
    </row>
    <row r="29" spans="1:9" ht="13.5" customHeight="1" x14ac:dyDescent="0.2">
      <c r="A29" s="23" t="s">
        <v>138</v>
      </c>
      <c r="B29" s="93">
        <v>36.380090586666597</v>
      </c>
      <c r="C29" s="28">
        <v>42.352941280000003</v>
      </c>
      <c r="D29" s="28">
        <v>59.548416435155502</v>
      </c>
      <c r="E29" s="28">
        <v>62.287643591172603</v>
      </c>
      <c r="F29" s="104">
        <v>62.349931234763801</v>
      </c>
      <c r="G29" s="28">
        <v>1.8502090191099723</v>
      </c>
      <c r="H29" s="28">
        <v>0.10000000000004021</v>
      </c>
      <c r="I29" s="42"/>
    </row>
    <row r="30" spans="1:9" ht="13.5" customHeight="1" x14ac:dyDescent="0.2">
      <c r="A30" s="23" t="s">
        <v>178</v>
      </c>
      <c r="B30" s="51">
        <v>19.276018146666601</v>
      </c>
      <c r="C30" s="51">
        <v>18.515837149333301</v>
      </c>
      <c r="D30" s="51">
        <v>18.655203665511099</v>
      </c>
      <c r="E30" s="51">
        <v>18.587330362177699</v>
      </c>
      <c r="F30" s="198">
        <v>19.276018146666601</v>
      </c>
      <c r="G30" s="28">
        <v>0.57200805070984373</v>
      </c>
      <c r="H30" s="28">
        <v>3.7051463070257453</v>
      </c>
      <c r="I30" s="42"/>
    </row>
    <row r="31" spans="1:9" ht="13.5" customHeight="1" x14ac:dyDescent="0.2">
      <c r="A31" s="23" t="s">
        <v>139</v>
      </c>
      <c r="B31" s="93">
        <v>60.000000146666601</v>
      </c>
      <c r="C31" s="28">
        <v>59.638009195555497</v>
      </c>
      <c r="D31" s="28">
        <v>57.013574800000001</v>
      </c>
      <c r="E31" s="28">
        <v>56.923077062222198</v>
      </c>
      <c r="F31" s="104">
        <v>55.203620044444399</v>
      </c>
      <c r="G31" s="28">
        <v>1.6381451217511995</v>
      </c>
      <c r="H31" s="28">
        <v>-3.0206677265501183</v>
      </c>
      <c r="I31" s="42"/>
    </row>
    <row r="32" spans="1:9" ht="13.5" customHeight="1" x14ac:dyDescent="0.2">
      <c r="A32" s="23" t="s">
        <v>100</v>
      </c>
      <c r="B32" s="93">
        <v>10.1601649815561</v>
      </c>
      <c r="C32" s="93">
        <v>10.114296255925</v>
      </c>
      <c r="D32" s="93">
        <v>9.4814333020125208</v>
      </c>
      <c r="E32" s="93">
        <v>8.6935806441722292</v>
      </c>
      <c r="F32" s="192">
        <v>7.47058517358745</v>
      </c>
      <c r="G32" s="28">
        <v>0.22168659680083286</v>
      </c>
      <c r="H32" s="28">
        <v>-14.067799226140707</v>
      </c>
      <c r="I32" s="42"/>
    </row>
    <row r="33" spans="1:9" ht="13.5" customHeight="1" x14ac:dyDescent="0.2">
      <c r="A33" s="183" t="s">
        <v>101</v>
      </c>
      <c r="B33" s="101">
        <v>954.75446113352905</v>
      </c>
      <c r="C33" s="101">
        <v>1026.92886021243</v>
      </c>
      <c r="D33" s="101">
        <v>1034.2361150376598</v>
      </c>
      <c r="E33" s="101">
        <v>1028.1105277945001</v>
      </c>
      <c r="F33" s="101">
        <v>1032.9017184165</v>
      </c>
      <c r="G33" s="101">
        <v>30.650941186649682</v>
      </c>
      <c r="H33" s="101">
        <v>0.46601902154216629</v>
      </c>
      <c r="I33" s="42"/>
    </row>
    <row r="34" spans="1:9" ht="13.5" customHeight="1" x14ac:dyDescent="0.2">
      <c r="A34" s="148" t="s">
        <v>435</v>
      </c>
      <c r="B34" s="95">
        <v>78.45</v>
      </c>
      <c r="C34" s="35">
        <v>87.66</v>
      </c>
      <c r="D34" s="35">
        <v>92.26</v>
      </c>
      <c r="E34" s="35">
        <v>99.33</v>
      </c>
      <c r="F34" s="189">
        <v>103.01</v>
      </c>
      <c r="G34" s="28">
        <v>3.056780132457515</v>
      </c>
      <c r="H34" s="28">
        <v>3.7048223094734793</v>
      </c>
      <c r="I34" s="42"/>
    </row>
    <row r="35" spans="1:9" ht="13.5" customHeight="1" x14ac:dyDescent="0.2">
      <c r="A35" s="23" t="s">
        <v>180</v>
      </c>
      <c r="B35" s="93">
        <v>12.772109895337501</v>
      </c>
      <c r="C35" s="28">
        <v>13.082795860661999</v>
      </c>
      <c r="D35" s="28">
        <v>13.288504466992499</v>
      </c>
      <c r="E35" s="28">
        <v>13.738794201828</v>
      </c>
      <c r="F35" s="104">
        <v>15.777261936258</v>
      </c>
      <c r="G35" s="28">
        <v>0.46818387371450965</v>
      </c>
      <c r="H35" s="28">
        <v>14.837311808330123</v>
      </c>
      <c r="I35" s="42"/>
    </row>
    <row r="36" spans="1:9" ht="13.5" customHeight="1" x14ac:dyDescent="0.2">
      <c r="A36" s="23" t="s">
        <v>102</v>
      </c>
      <c r="B36" s="18">
        <v>48.82</v>
      </c>
      <c r="C36" s="18">
        <v>51.28</v>
      </c>
      <c r="D36" s="18">
        <v>52.308</v>
      </c>
      <c r="E36" s="18">
        <v>54.31</v>
      </c>
      <c r="F36" s="191">
        <v>55.95</v>
      </c>
      <c r="G36" s="28">
        <v>1.6602936453839237</v>
      </c>
      <c r="H36" s="28">
        <v>3.0197017123918259</v>
      </c>
      <c r="I36" s="42"/>
    </row>
    <row r="37" spans="1:9" ht="13.5" customHeight="1" x14ac:dyDescent="0.2">
      <c r="A37" s="23" t="s">
        <v>140</v>
      </c>
      <c r="B37" s="93">
        <v>144.19970000000001</v>
      </c>
      <c r="C37" s="28">
        <v>152.36770000000001</v>
      </c>
      <c r="D37" s="28">
        <v>159.86240000000001</v>
      </c>
      <c r="E37" s="28">
        <v>165.6327</v>
      </c>
      <c r="F37" s="104">
        <v>166.552960950006</v>
      </c>
      <c r="G37" s="57">
        <v>4.9423918263658928</v>
      </c>
      <c r="H37" s="28">
        <v>0.55560342251620387</v>
      </c>
    </row>
    <row r="38" spans="1:9" ht="13.5" customHeight="1" x14ac:dyDescent="0.2">
      <c r="A38" s="23" t="s">
        <v>103</v>
      </c>
      <c r="B38" s="93">
        <v>1.1499999999999999</v>
      </c>
      <c r="C38" s="28">
        <v>1.3029999999999999</v>
      </c>
      <c r="D38" s="28">
        <v>0.88</v>
      </c>
      <c r="E38" s="28">
        <v>0.65</v>
      </c>
      <c r="F38" s="104">
        <v>0.62</v>
      </c>
      <c r="G38" s="28" t="s">
        <v>70</v>
      </c>
      <c r="H38" s="28">
        <v>-4.6153846153846194</v>
      </c>
    </row>
    <row r="39" spans="1:9" ht="13.5" customHeight="1" x14ac:dyDescent="0.2">
      <c r="A39" s="23" t="s">
        <v>105</v>
      </c>
      <c r="B39" s="93">
        <v>11.489000000000001</v>
      </c>
      <c r="C39" s="28">
        <v>11.73</v>
      </c>
      <c r="D39" s="28">
        <v>13.53</v>
      </c>
      <c r="E39" s="28">
        <v>15.52</v>
      </c>
      <c r="F39" s="104">
        <v>15.59</v>
      </c>
      <c r="G39" s="28">
        <v>0.46262695141260712</v>
      </c>
      <c r="H39" s="28">
        <v>0.45103092783505339</v>
      </c>
    </row>
    <row r="40" spans="1:9" ht="13.5" customHeight="1" x14ac:dyDescent="0.2">
      <c r="A40" s="23" t="s">
        <v>141</v>
      </c>
      <c r="B40" s="93">
        <v>24.765000000000001</v>
      </c>
      <c r="C40" s="28">
        <v>27.106000000000002</v>
      </c>
      <c r="D40" s="28">
        <v>26.52</v>
      </c>
      <c r="E40" s="28">
        <v>30.02</v>
      </c>
      <c r="F40" s="104">
        <v>30.933367868413001</v>
      </c>
      <c r="G40" s="28">
        <v>0.91793519396334844</v>
      </c>
      <c r="H40" s="28">
        <v>3.0425312072385116</v>
      </c>
    </row>
    <row r="41" spans="1:9" ht="13.5" customHeight="1" x14ac:dyDescent="0.2">
      <c r="A41" s="23" t="s">
        <v>106</v>
      </c>
      <c r="B41" s="93">
        <v>89.29</v>
      </c>
      <c r="C41" s="28">
        <v>116.7</v>
      </c>
      <c r="D41" s="28">
        <v>145.2714</v>
      </c>
      <c r="E41" s="28">
        <v>150.80000000000001</v>
      </c>
      <c r="F41" s="104">
        <v>158.50911693247099</v>
      </c>
      <c r="G41" s="28">
        <v>4.7036940049758513</v>
      </c>
      <c r="H41" s="28">
        <v>5.1121465069436187</v>
      </c>
    </row>
    <row r="42" spans="1:9" ht="13.5" customHeight="1" x14ac:dyDescent="0.2">
      <c r="A42" s="23" t="s">
        <v>142</v>
      </c>
      <c r="B42" s="93">
        <v>5.57219</v>
      </c>
      <c r="C42" s="28">
        <v>8.0477188888888893</v>
      </c>
      <c r="D42" s="28">
        <v>7.0845133333333301</v>
      </c>
      <c r="E42" s="28">
        <v>5.2780771899233203</v>
      </c>
      <c r="F42" s="104">
        <v>4.4632544967779797</v>
      </c>
      <c r="G42" s="28">
        <v>0.13244527397196965</v>
      </c>
      <c r="H42" s="28">
        <v>-15.437869963345086</v>
      </c>
    </row>
    <row r="43" spans="1:9" ht="13.5" customHeight="1" x14ac:dyDescent="0.2">
      <c r="A43" s="23" t="s">
        <v>143</v>
      </c>
      <c r="B43" s="93">
        <v>0.77550116099999999</v>
      </c>
      <c r="C43" s="28">
        <v>6.24</v>
      </c>
      <c r="D43" s="28">
        <v>9.4</v>
      </c>
      <c r="E43" s="28">
        <v>7.59</v>
      </c>
      <c r="F43" s="104">
        <v>10.33</v>
      </c>
      <c r="G43" s="28">
        <v>0.30653857652932853</v>
      </c>
      <c r="H43" s="28">
        <v>36.100131752305671</v>
      </c>
    </row>
    <row r="44" spans="1:9" ht="13.5" customHeight="1" x14ac:dyDescent="0.2">
      <c r="A44" s="151" t="s">
        <v>107</v>
      </c>
      <c r="B44" s="130">
        <v>3.03441618140273</v>
      </c>
      <c r="C44" s="130">
        <v>3.3865605989030301</v>
      </c>
      <c r="D44" s="130">
        <v>4.4429889249999999</v>
      </c>
      <c r="E44" s="130">
        <v>2.6271030676409901</v>
      </c>
      <c r="F44" s="190">
        <v>6.5107090737840903</v>
      </c>
      <c r="G44" s="49">
        <v>0.19320266134311306</v>
      </c>
      <c r="H44" s="49">
        <v>147.82845994810506</v>
      </c>
    </row>
    <row r="45" spans="1:9" ht="13.5" customHeight="1" x14ac:dyDescent="0.2">
      <c r="A45" s="152" t="s">
        <v>108</v>
      </c>
      <c r="B45" s="38">
        <v>420.31791723774001</v>
      </c>
      <c r="C45" s="38">
        <v>478.903775348453</v>
      </c>
      <c r="D45" s="38">
        <v>524.84780672532497</v>
      </c>
      <c r="E45" s="38">
        <v>545.49667445939201</v>
      </c>
      <c r="F45" s="38">
        <v>568.24667125770998</v>
      </c>
      <c r="G45" s="38">
        <v>16.862490389629016</v>
      </c>
      <c r="H45" s="38">
        <v>4.1705106306769109</v>
      </c>
    </row>
    <row r="46" spans="1:9" ht="13.5" customHeight="1" x14ac:dyDescent="0.2">
      <c r="A46" s="148" t="s">
        <v>109</v>
      </c>
      <c r="B46" s="193">
        <v>79.55</v>
      </c>
      <c r="C46" s="193">
        <v>80.412000000000006</v>
      </c>
      <c r="D46" s="193">
        <v>82.7</v>
      </c>
      <c r="E46" s="193">
        <v>81.5</v>
      </c>
      <c r="F46" s="194">
        <v>78.599999999999895</v>
      </c>
      <c r="G46" s="35">
        <v>2.3324232444535515</v>
      </c>
      <c r="H46" s="35">
        <v>-3.5582822085890866</v>
      </c>
    </row>
    <row r="47" spans="1:9" ht="13.5" customHeight="1" x14ac:dyDescent="0.2">
      <c r="A47" s="23" t="s">
        <v>110</v>
      </c>
      <c r="B47" s="18">
        <v>62.69</v>
      </c>
      <c r="C47" s="18">
        <v>61.32</v>
      </c>
      <c r="D47" s="18">
        <v>61.447564499999999</v>
      </c>
      <c r="E47" s="18">
        <v>60.881227500000001</v>
      </c>
      <c r="F47" s="191">
        <v>56.067363</v>
      </c>
      <c r="G47" s="28">
        <v>1.6637763449925598</v>
      </c>
      <c r="H47" s="28">
        <v>-7.9069767441860481</v>
      </c>
    </row>
    <row r="48" spans="1:9" ht="13.5" customHeight="1" x14ac:dyDescent="0.2">
      <c r="A48" s="23" t="s">
        <v>146</v>
      </c>
      <c r="B48" s="18">
        <v>15.9</v>
      </c>
      <c r="C48" s="18">
        <v>16.809999999999999</v>
      </c>
      <c r="D48" s="18">
        <v>7.8550000000000004</v>
      </c>
      <c r="E48" s="18">
        <v>12.2</v>
      </c>
      <c r="F48" s="191">
        <v>11.9815238610538</v>
      </c>
      <c r="G48" s="28">
        <v>0.35554687986637135</v>
      </c>
      <c r="H48" s="28">
        <v>-1.7907880241491747</v>
      </c>
    </row>
    <row r="49" spans="1:8" ht="13.5" customHeight="1" x14ac:dyDescent="0.2">
      <c r="A49" s="23" t="s">
        <v>147</v>
      </c>
      <c r="B49" s="18">
        <v>25.997555766834601</v>
      </c>
      <c r="C49" s="18">
        <v>37.3211960839893</v>
      </c>
      <c r="D49" s="18">
        <v>40.579908305204697</v>
      </c>
      <c r="E49" s="18">
        <v>43.286599810273501</v>
      </c>
      <c r="F49" s="191">
        <v>36.0691321155807</v>
      </c>
      <c r="G49" s="28">
        <v>1.0703369230743849</v>
      </c>
      <c r="H49" s="28">
        <v>-16.673676672058289</v>
      </c>
    </row>
    <row r="50" spans="1:8" ht="13.5" customHeight="1" x14ac:dyDescent="0.2">
      <c r="A50" s="23" t="s">
        <v>112</v>
      </c>
      <c r="B50" s="18">
        <v>16.309534523079599</v>
      </c>
      <c r="C50" s="18">
        <v>18.400265243</v>
      </c>
      <c r="D50" s="18">
        <v>18.632470900000001</v>
      </c>
      <c r="E50" s="18">
        <v>18.461914467826698</v>
      </c>
      <c r="F50" s="191">
        <v>21.569519656347499</v>
      </c>
      <c r="G50" s="28">
        <v>0.6400667814015617</v>
      </c>
      <c r="H50" s="28">
        <v>16.832518609791943</v>
      </c>
    </row>
    <row r="51" spans="1:8" ht="13.5" customHeight="1" x14ac:dyDescent="0.2">
      <c r="A51" s="183" t="s">
        <v>113</v>
      </c>
      <c r="B51" s="180">
        <v>200.447090289914</v>
      </c>
      <c r="C51" s="180">
        <v>214.26346132698899</v>
      </c>
      <c r="D51" s="180">
        <v>211.21494370520401</v>
      </c>
      <c r="E51" s="180">
        <v>216.32974177809999</v>
      </c>
      <c r="F51" s="180">
        <v>204.28753863298201</v>
      </c>
      <c r="G51" s="101">
        <v>6.0621501737884325</v>
      </c>
      <c r="H51" s="101">
        <v>-5.5665961814304099</v>
      </c>
    </row>
    <row r="52" spans="1:8" ht="13.5" customHeight="1" x14ac:dyDescent="0.2">
      <c r="A52" s="23" t="s">
        <v>114</v>
      </c>
      <c r="B52" s="18">
        <v>42.345198000000003</v>
      </c>
      <c r="C52" s="18">
        <v>45.228957000000001</v>
      </c>
      <c r="D52" s="18">
        <v>44.937179999999998</v>
      </c>
      <c r="E52" s="18">
        <v>43.361742999999997</v>
      </c>
      <c r="F52" s="191">
        <v>42.851751</v>
      </c>
      <c r="G52" s="28">
        <v>1.2716083981925683</v>
      </c>
      <c r="H52" s="28">
        <v>-1.176133533193066</v>
      </c>
    </row>
    <row r="53" spans="1:8" ht="13.5" customHeight="1" x14ac:dyDescent="0.2">
      <c r="A53" s="23" t="s">
        <v>115</v>
      </c>
      <c r="B53" s="18">
        <v>18.507043654499999</v>
      </c>
      <c r="C53" s="18">
        <v>19.90674555</v>
      </c>
      <c r="D53" s="18">
        <v>20.073814965</v>
      </c>
      <c r="E53" s="18">
        <v>21.0555601545</v>
      </c>
      <c r="F53" s="191">
        <v>21.878743789533399</v>
      </c>
      <c r="G53" s="28">
        <v>0.64924288262279328</v>
      </c>
      <c r="H53" s="28">
        <v>3.9095784153596478</v>
      </c>
    </row>
    <row r="54" spans="1:8" ht="13.5" customHeight="1" x14ac:dyDescent="0.2">
      <c r="A54" s="23" t="s">
        <v>151</v>
      </c>
      <c r="B54" s="18">
        <v>11.41395823</v>
      </c>
      <c r="C54" s="18">
        <v>12.28240789775</v>
      </c>
      <c r="D54" s="18">
        <v>12.79876</v>
      </c>
      <c r="E54" s="18">
        <v>12.565411709999999</v>
      </c>
      <c r="F54" s="191">
        <v>12.20647559</v>
      </c>
      <c r="G54" s="28">
        <v>0.36222223153907024</v>
      </c>
      <c r="H54" s="28">
        <v>-2.8565408622014758</v>
      </c>
    </row>
    <row r="55" spans="1:8" ht="13.5" customHeight="1" x14ac:dyDescent="0.2">
      <c r="A55" s="23" t="s">
        <v>116</v>
      </c>
      <c r="B55" s="18">
        <v>85.269000000000005</v>
      </c>
      <c r="C55" s="18">
        <v>94.847999999999999</v>
      </c>
      <c r="D55" s="18">
        <v>102.688999999999</v>
      </c>
      <c r="E55" s="18">
        <v>107.15300000000001</v>
      </c>
      <c r="F55" s="191">
        <v>117.05</v>
      </c>
      <c r="G55" s="28">
        <v>3.4734114600927297</v>
      </c>
      <c r="H55" s="28">
        <v>9.2363256278405554</v>
      </c>
    </row>
    <row r="56" spans="1:8" ht="13.5" customHeight="1" x14ac:dyDescent="0.2">
      <c r="A56" s="23" t="s">
        <v>119</v>
      </c>
      <c r="B56" s="18">
        <v>39.248170000000002</v>
      </c>
      <c r="C56" s="18">
        <v>50.840350000000001</v>
      </c>
      <c r="D56" s="18">
        <v>46.119680000000002</v>
      </c>
      <c r="E56" s="18">
        <v>40.347279999999998</v>
      </c>
      <c r="F56" s="191">
        <v>33.6753</v>
      </c>
      <c r="G56" s="28">
        <v>0.99930092218761835</v>
      </c>
      <c r="H56" s="28">
        <v>-16.536381138951619</v>
      </c>
    </row>
    <row r="57" spans="1:8" ht="13.5" customHeight="1" x14ac:dyDescent="0.2">
      <c r="A57" s="23" t="s">
        <v>120</v>
      </c>
      <c r="B57" s="18">
        <v>71.934568313249997</v>
      </c>
      <c r="C57" s="18">
        <v>82.012337010300001</v>
      </c>
      <c r="D57" s="18">
        <v>75.872404618866</v>
      </c>
      <c r="E57" s="18">
        <v>71.066584369614006</v>
      </c>
      <c r="F57" s="191">
        <v>70.402414946528793</v>
      </c>
      <c r="G57" s="28">
        <v>2.0891632199357266</v>
      </c>
      <c r="H57" s="28">
        <v>-0.93457344119832475</v>
      </c>
    </row>
    <row r="58" spans="1:8" ht="13.5" customHeight="1" x14ac:dyDescent="0.2">
      <c r="A58" s="23" t="s">
        <v>123</v>
      </c>
      <c r="B58" s="18">
        <v>63.362236629599998</v>
      </c>
      <c r="C58" s="18">
        <v>65.332409785199999</v>
      </c>
      <c r="D58" s="18">
        <v>65.254069520664004</v>
      </c>
      <c r="E58" s="18">
        <v>66.460315227660004</v>
      </c>
      <c r="F58" s="191">
        <v>69.051281517494999</v>
      </c>
      <c r="G58" s="28">
        <v>2.0490688813067615</v>
      </c>
      <c r="H58" s="28">
        <v>3.8985164017950145</v>
      </c>
    </row>
    <row r="59" spans="1:8" ht="13.5" customHeight="1" x14ac:dyDescent="0.2">
      <c r="A59" s="23" t="s">
        <v>181</v>
      </c>
      <c r="B59" s="18">
        <v>11.554577375099999</v>
      </c>
      <c r="C59" s="18">
        <v>12.425320512600001</v>
      </c>
      <c r="D59" s="18">
        <v>12.773561133899999</v>
      </c>
      <c r="E59" s="18">
        <v>12.73394586075</v>
      </c>
      <c r="F59" s="191">
        <v>13.090017223748999</v>
      </c>
      <c r="G59" s="28">
        <v>0.38844097255686455</v>
      </c>
      <c r="H59" s="28">
        <v>2.7962374498271032</v>
      </c>
    </row>
    <row r="60" spans="1:8" ht="13.5" customHeight="1" x14ac:dyDescent="0.2">
      <c r="A60" s="23" t="s">
        <v>125</v>
      </c>
      <c r="B60" s="18">
        <v>38.409999999999997</v>
      </c>
      <c r="C60" s="18">
        <v>39.630000000000003</v>
      </c>
      <c r="D60" s="18">
        <v>39.154440000000001</v>
      </c>
      <c r="E60" s="18">
        <v>41.225000000000001</v>
      </c>
      <c r="F60" s="191">
        <v>38.550247226242099</v>
      </c>
      <c r="G60" s="28">
        <v>1.143963011576568</v>
      </c>
      <c r="H60" s="28">
        <v>-6.4881813796431818</v>
      </c>
    </row>
    <row r="61" spans="1:8" ht="13.5" customHeight="1" x14ac:dyDescent="0.2">
      <c r="A61" s="23" t="s">
        <v>127</v>
      </c>
      <c r="B61" s="18">
        <v>30.903594247499999</v>
      </c>
      <c r="C61" s="18">
        <v>36.28846802775</v>
      </c>
      <c r="D61" s="18">
        <v>37.011963545249998</v>
      </c>
      <c r="E61" s="18">
        <v>41.393684597399997</v>
      </c>
      <c r="F61" s="191">
        <v>41.776698310500002</v>
      </c>
      <c r="G61" s="28">
        <v>1.2397066439686228</v>
      </c>
      <c r="H61" s="28">
        <v>0.92529504639474269</v>
      </c>
    </row>
    <row r="62" spans="1:8" ht="13.5" customHeight="1" x14ac:dyDescent="0.2">
      <c r="A62" s="23" t="s">
        <v>128</v>
      </c>
      <c r="B62" s="18">
        <v>8.01</v>
      </c>
      <c r="C62" s="18">
        <v>9.4019999999999992</v>
      </c>
      <c r="D62" s="18">
        <v>8.48</v>
      </c>
      <c r="E62" s="18">
        <v>9.3550000000000004</v>
      </c>
      <c r="F62" s="191">
        <v>9.7509999999999994</v>
      </c>
      <c r="G62" s="28">
        <v>0.2893569854537737</v>
      </c>
      <c r="H62" s="28">
        <v>4.2330304649919723</v>
      </c>
    </row>
    <row r="63" spans="1:8" ht="13.5" customHeight="1" x14ac:dyDescent="0.2">
      <c r="A63" s="151" t="s">
        <v>129</v>
      </c>
      <c r="B63" s="195">
        <v>18.606474207361</v>
      </c>
      <c r="C63" s="195">
        <v>18.193243092602199</v>
      </c>
      <c r="D63" s="195">
        <v>18.383535873134001</v>
      </c>
      <c r="E63" s="195">
        <v>18.206896107870101</v>
      </c>
      <c r="F63" s="196">
        <v>18.747571338572499</v>
      </c>
      <c r="G63" s="49">
        <v>0.55632660517986943</v>
      </c>
      <c r="H63" s="49">
        <v>2.9696178167825429</v>
      </c>
    </row>
    <row r="64" spans="1:8" ht="13.5" customHeight="1" x14ac:dyDescent="0.2">
      <c r="A64" s="155" t="s">
        <v>130</v>
      </c>
      <c r="B64" s="179">
        <v>439.56482065731097</v>
      </c>
      <c r="C64" s="179">
        <v>486.39023887620198</v>
      </c>
      <c r="D64" s="179">
        <v>483.54840965681302</v>
      </c>
      <c r="E64" s="179">
        <v>484.92442102779398</v>
      </c>
      <c r="F64" s="179">
        <v>489.03150094262003</v>
      </c>
      <c r="G64" s="34">
        <v>14.511812214612945</v>
      </c>
      <c r="H64" s="34">
        <v>0.84695258409983099</v>
      </c>
    </row>
    <row r="65" spans="1:8" ht="13.5" customHeight="1" x14ac:dyDescent="0.2">
      <c r="A65" s="156" t="s">
        <v>165</v>
      </c>
      <c r="B65" s="184">
        <v>2980.9868349936301</v>
      </c>
      <c r="C65" s="184">
        <v>3190.7769539982301</v>
      </c>
      <c r="D65" s="184">
        <v>3287.7298885730297</v>
      </c>
      <c r="E65" s="184">
        <v>3343.2973716268302</v>
      </c>
      <c r="F65" s="184">
        <v>3369.8858124017102</v>
      </c>
      <c r="G65" s="16">
        <v>100</v>
      </c>
      <c r="H65" s="16">
        <v>0.79527597516526427</v>
      </c>
    </row>
    <row r="66" spans="1:8" ht="13.5" customHeight="1" x14ac:dyDescent="0.2">
      <c r="A66" s="148" t="s">
        <v>132</v>
      </c>
      <c r="B66" s="193"/>
      <c r="C66" s="193"/>
      <c r="D66" s="193"/>
      <c r="E66" s="193"/>
      <c r="F66" s="181"/>
      <c r="G66" s="28"/>
      <c r="H66" s="93"/>
    </row>
    <row r="67" spans="1:8" ht="13.5" customHeight="1" x14ac:dyDescent="0.2">
      <c r="A67" s="185" t="s">
        <v>133</v>
      </c>
      <c r="B67" s="186">
        <v>1128.7024829893003</v>
      </c>
      <c r="C67" s="186">
        <v>1151.8951229096201</v>
      </c>
      <c r="D67" s="186">
        <v>1170.0263327653502</v>
      </c>
      <c r="E67" s="186">
        <v>1199.2583608742598</v>
      </c>
      <c r="F67" s="186">
        <v>1200.0494910048599</v>
      </c>
      <c r="G67" s="97">
        <v>35.610983808071154</v>
      </c>
      <c r="H67" s="187">
        <v>6.5968281432147863E-2</v>
      </c>
    </row>
    <row r="68" spans="1:8" ht="13.5" customHeight="1" x14ac:dyDescent="0.2">
      <c r="A68" s="185" t="s">
        <v>681</v>
      </c>
      <c r="B68" s="186">
        <v>1852.28435200433</v>
      </c>
      <c r="C68" s="186">
        <v>2038.8818310885999</v>
      </c>
      <c r="D68" s="186">
        <v>2117.70355580768</v>
      </c>
      <c r="E68" s="186">
        <v>2144.03901075257</v>
      </c>
      <c r="F68" s="186">
        <v>2169.83632139684</v>
      </c>
      <c r="G68" s="97">
        <v>64.389016191928548</v>
      </c>
      <c r="H68" s="187">
        <v>1.2032108797878194</v>
      </c>
    </row>
    <row r="69" spans="1:8" ht="13.5" customHeight="1" x14ac:dyDescent="0.2">
      <c r="A69" s="152" t="s">
        <v>159</v>
      </c>
      <c r="B69" s="178">
        <v>174.66271732752909</v>
      </c>
      <c r="C69" s="178">
        <v>178.01214007181093</v>
      </c>
      <c r="D69" s="178">
        <v>156.97433006395696</v>
      </c>
      <c r="E69" s="178">
        <v>147.93667648990194</v>
      </c>
      <c r="F69" s="178">
        <v>146.789748180483</v>
      </c>
      <c r="G69" s="38">
        <v>4.3559264720565194</v>
      </c>
      <c r="H69" s="124">
        <v>-0.77528327432530075</v>
      </c>
    </row>
    <row r="70" spans="1:8" ht="13.5" customHeight="1" x14ac:dyDescent="0.2">
      <c r="H70" s="52" t="s">
        <v>160</v>
      </c>
    </row>
    <row r="71" spans="1:8" ht="13.5" customHeight="1" x14ac:dyDescent="0.2">
      <c r="A71" s="77" t="s">
        <v>136</v>
      </c>
    </row>
    <row r="72" spans="1:8" ht="13.5" customHeight="1" x14ac:dyDescent="0.2">
      <c r="A72" s="77" t="s">
        <v>137</v>
      </c>
    </row>
    <row r="73" spans="1:8" ht="13.5" customHeight="1" x14ac:dyDescent="0.2">
      <c r="B73" s="41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46"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5.7109375" style="7" customWidth="1"/>
    <col min="8" max="8" width="10.5703125" style="7" customWidth="1"/>
    <col min="9" max="9" width="11.42578125" style="19"/>
    <col min="10" max="16384" width="11.42578125" style="7"/>
  </cols>
  <sheetData>
    <row r="1" spans="1:9" ht="13.5" customHeight="1" x14ac:dyDescent="0.2">
      <c r="A1" s="1031" t="s">
        <v>239</v>
      </c>
      <c r="B1" s="1031"/>
      <c r="C1" s="1031"/>
      <c r="D1" s="1031"/>
      <c r="E1" s="1031"/>
      <c r="F1" s="1031"/>
      <c r="G1" s="19"/>
      <c r="H1" s="19"/>
    </row>
    <row r="2" spans="1:9" ht="13.5" customHeight="1" x14ac:dyDescent="0.2">
      <c r="A2" s="1036"/>
      <c r="B2" s="1036"/>
      <c r="C2" s="1036"/>
      <c r="D2" s="1036"/>
      <c r="E2" s="1036"/>
      <c r="F2" s="1036"/>
      <c r="G2" s="19"/>
      <c r="H2" s="21" t="s">
        <v>792</v>
      </c>
    </row>
    <row r="3" spans="1:9" ht="13.5" customHeight="1" x14ac:dyDescent="0.2">
      <c r="A3" s="188"/>
      <c r="B3" s="1032">
        <v>2009</v>
      </c>
      <c r="C3" s="1032">
        <v>2010</v>
      </c>
      <c r="D3" s="1032">
        <v>2011</v>
      </c>
      <c r="E3" s="1032">
        <v>2012</v>
      </c>
      <c r="F3" s="1032">
        <v>2013</v>
      </c>
      <c r="G3" s="1027" t="s">
        <v>58</v>
      </c>
      <c r="H3" s="1029" t="s">
        <v>706</v>
      </c>
      <c r="I3" s="23"/>
    </row>
    <row r="4" spans="1:9" ht="13.5" customHeight="1" x14ac:dyDescent="0.2">
      <c r="A4" s="151"/>
      <c r="B4" s="1033"/>
      <c r="C4" s="1033"/>
      <c r="D4" s="1033"/>
      <c r="E4" s="1033"/>
      <c r="F4" s="1033"/>
      <c r="G4" s="1028"/>
      <c r="H4" s="1030"/>
      <c r="I4" s="23"/>
    </row>
    <row r="5" spans="1:9" ht="13.5" customHeight="1" x14ac:dyDescent="0.2">
      <c r="A5" s="148" t="s">
        <v>59</v>
      </c>
      <c r="B5" s="95">
        <v>7.7165966033935502</v>
      </c>
      <c r="C5" s="35">
        <v>8.6260204315185494</v>
      </c>
      <c r="D5" s="35">
        <v>9.4597253799438494</v>
      </c>
      <c r="E5" s="35">
        <v>8.7226095199584996</v>
      </c>
      <c r="F5" s="189">
        <v>9.3445606231689506</v>
      </c>
      <c r="G5" s="35">
        <v>5.0321870084109097</v>
      </c>
      <c r="H5" s="95">
        <v>7.1303329787644794</v>
      </c>
      <c r="I5" s="23"/>
    </row>
    <row r="6" spans="1:9" ht="13.5" customHeight="1" x14ac:dyDescent="0.2">
      <c r="A6" s="23" t="s">
        <v>60</v>
      </c>
      <c r="B6" s="93">
        <v>1.72745001316071</v>
      </c>
      <c r="C6" s="28">
        <v>1.98249995708466</v>
      </c>
      <c r="D6" s="28">
        <v>1.9206180572509799</v>
      </c>
      <c r="E6" s="28">
        <v>2.02271699905396</v>
      </c>
      <c r="F6" s="104">
        <v>2.02271699905396</v>
      </c>
      <c r="G6" s="28">
        <v>1.0892636491751302</v>
      </c>
      <c r="H6" s="96" t="s">
        <v>94</v>
      </c>
      <c r="I6" s="23"/>
    </row>
    <row r="7" spans="1:9" ht="13.5" customHeight="1" x14ac:dyDescent="0.2">
      <c r="A7" s="23" t="s">
        <v>61</v>
      </c>
      <c r="B7" s="93">
        <v>0.33884227275848</v>
      </c>
      <c r="C7" s="28">
        <v>0.35379639267920998</v>
      </c>
      <c r="D7" s="28">
        <v>0.36057260632514998</v>
      </c>
      <c r="E7" s="28">
        <v>0.35999494791031</v>
      </c>
      <c r="F7" s="104">
        <v>0.34752136468887002</v>
      </c>
      <c r="G7" s="28">
        <v>0.18714550282830811</v>
      </c>
      <c r="H7" s="93">
        <v>-3.4649328535987358</v>
      </c>
      <c r="I7" s="23"/>
    </row>
    <row r="8" spans="1:9" ht="13.5" customHeight="1" x14ac:dyDescent="0.2">
      <c r="A8" s="183" t="s">
        <v>62</v>
      </c>
      <c r="B8" s="101">
        <v>9.7828888893127406</v>
      </c>
      <c r="C8" s="101">
        <v>10.9623167812824</v>
      </c>
      <c r="D8" s="101">
        <v>11.740916043519899</v>
      </c>
      <c r="E8" s="101">
        <v>11.1053214669227</v>
      </c>
      <c r="F8" s="101">
        <v>11.714798986911701</v>
      </c>
      <c r="G8" s="101">
        <v>6.3085961604143055</v>
      </c>
      <c r="H8" s="102">
        <v>5.4881573829657748</v>
      </c>
      <c r="I8" s="23"/>
    </row>
    <row r="9" spans="1:9" ht="13.5" customHeight="1" x14ac:dyDescent="0.2">
      <c r="A9" s="23" t="s">
        <v>63</v>
      </c>
      <c r="B9" s="93">
        <v>0.37867900729178999</v>
      </c>
      <c r="C9" s="28">
        <v>0.35871189832687</v>
      </c>
      <c r="D9" s="28">
        <v>0.33251023292541998</v>
      </c>
      <c r="E9" s="28">
        <v>0.31550770998000999</v>
      </c>
      <c r="F9" s="104">
        <v>0.31550770998000999</v>
      </c>
      <c r="G9" s="28">
        <v>0.16990566632724788</v>
      </c>
      <c r="H9" s="93" t="s">
        <v>94</v>
      </c>
      <c r="I9" s="23"/>
    </row>
    <row r="10" spans="1:9" ht="13.5" customHeight="1" x14ac:dyDescent="0.2">
      <c r="A10" s="23" t="s">
        <v>179</v>
      </c>
      <c r="B10" s="93">
        <v>0.28146949410438998</v>
      </c>
      <c r="C10" s="28">
        <v>0.28099998831749001</v>
      </c>
      <c r="D10" s="28">
        <v>0.28099998831749001</v>
      </c>
      <c r="E10" s="28">
        <v>0.31714871525763999</v>
      </c>
      <c r="F10" s="104">
        <v>0.31714871525763999</v>
      </c>
      <c r="G10" s="28">
        <v>0.17078937245018203</v>
      </c>
      <c r="H10" s="93" t="s">
        <v>94</v>
      </c>
      <c r="I10" s="23"/>
    </row>
    <row r="11" spans="1:9" ht="13.5" customHeight="1" x14ac:dyDescent="0.2">
      <c r="A11" s="23" t="s">
        <v>64</v>
      </c>
      <c r="B11" s="93">
        <v>0.36158829927443997</v>
      </c>
      <c r="C11" s="28">
        <v>0.41665795445442</v>
      </c>
      <c r="D11" s="28">
        <v>0.45251226425170998</v>
      </c>
      <c r="E11" s="28">
        <v>0.45229962468147</v>
      </c>
      <c r="F11" s="104">
        <v>0.45129027962684998</v>
      </c>
      <c r="G11" s="28">
        <v>0.24302663054372925</v>
      </c>
      <c r="H11" s="93">
        <v>-0.22315849926491813</v>
      </c>
      <c r="I11" s="23"/>
    </row>
    <row r="12" spans="1:9" ht="13.5" customHeight="1" x14ac:dyDescent="0.2">
      <c r="A12" s="23" t="s">
        <v>65</v>
      </c>
      <c r="B12" s="93">
        <v>0.13413691520691001</v>
      </c>
      <c r="C12" s="28">
        <v>0.15305256843567</v>
      </c>
      <c r="D12" s="28">
        <v>0.15469494462013</v>
      </c>
      <c r="E12" s="28">
        <v>0.16217060387134999</v>
      </c>
      <c r="F12" s="104">
        <v>0.16217060387134999</v>
      </c>
      <c r="G12" s="28">
        <v>8.7331319133848243E-2</v>
      </c>
      <c r="H12" s="199" t="s">
        <v>94</v>
      </c>
      <c r="I12" s="23"/>
    </row>
    <row r="13" spans="1:9" ht="13.5" customHeight="1" x14ac:dyDescent="0.2">
      <c r="A13" s="23" t="s">
        <v>68</v>
      </c>
      <c r="B13" s="93">
        <v>0.33985882997513001</v>
      </c>
      <c r="C13" s="28">
        <v>0.35288459062576</v>
      </c>
      <c r="D13" s="28">
        <v>0.35962399840355003</v>
      </c>
      <c r="E13" s="28">
        <v>0.43539988994598</v>
      </c>
      <c r="F13" s="104">
        <v>0.43539988994598</v>
      </c>
      <c r="G13" s="28">
        <v>0.23446941573874433</v>
      </c>
      <c r="H13" s="199" t="s">
        <v>94</v>
      </c>
      <c r="I13" s="23"/>
    </row>
    <row r="14" spans="1:9" ht="13.5" customHeight="1" x14ac:dyDescent="0.2">
      <c r="A14" s="23" t="s">
        <v>69</v>
      </c>
      <c r="B14" s="93">
        <v>0.40821570158004999</v>
      </c>
      <c r="C14" s="28">
        <v>0.38114479184151001</v>
      </c>
      <c r="D14" s="28">
        <v>0.37539649009705001</v>
      </c>
      <c r="E14" s="28">
        <v>0.37539649009705001</v>
      </c>
      <c r="F14" s="104">
        <v>0.35199999809264998</v>
      </c>
      <c r="G14" s="28">
        <v>0.18955731454838595</v>
      </c>
      <c r="H14" s="93">
        <v>-6.2324748956367202</v>
      </c>
      <c r="I14" s="23"/>
    </row>
    <row r="15" spans="1:9" ht="13.5" customHeight="1" x14ac:dyDescent="0.2">
      <c r="A15" s="23" t="s">
        <v>71</v>
      </c>
      <c r="B15" s="93">
        <v>5.0652332305908203</v>
      </c>
      <c r="C15" s="28">
        <v>5.5245041847229004</v>
      </c>
      <c r="D15" s="28">
        <v>5.5284118652343803</v>
      </c>
      <c r="E15" s="28">
        <v>5.56168413162231</v>
      </c>
      <c r="F15" s="104">
        <v>5.5739998817443803</v>
      </c>
      <c r="G15" s="28">
        <v>3.0016831096640511</v>
      </c>
      <c r="H15" s="93">
        <v>0.22143922291534165</v>
      </c>
      <c r="I15" s="23"/>
    </row>
    <row r="16" spans="1:9" ht="13.5" customHeight="1" x14ac:dyDescent="0.2">
      <c r="A16" s="151" t="s">
        <v>712</v>
      </c>
      <c r="B16" s="130">
        <v>6.6680001327769994E-2</v>
      </c>
      <c r="C16" s="49">
        <v>6.2014730880040003E-2</v>
      </c>
      <c r="D16" s="49">
        <v>5.8360001072290002E-2</v>
      </c>
      <c r="E16" s="49">
        <v>6.5950001357119994E-2</v>
      </c>
      <c r="F16" s="105">
        <v>6.3259999034930001E-2</v>
      </c>
      <c r="G16" s="202" t="s">
        <v>70</v>
      </c>
      <c r="H16" s="130">
        <v>-4.078851049029705</v>
      </c>
      <c r="I16" s="23"/>
    </row>
    <row r="17" spans="1:9" ht="13.5" customHeight="1" x14ac:dyDescent="0.2">
      <c r="A17" s="155" t="s">
        <v>710</v>
      </c>
      <c r="B17" s="34">
        <v>7.0358614793512997</v>
      </c>
      <c r="C17" s="34">
        <v>7.5299707076046598</v>
      </c>
      <c r="D17" s="34">
        <v>7.5425097849220002</v>
      </c>
      <c r="E17" s="34">
        <v>7.6855571668129397</v>
      </c>
      <c r="F17" s="34">
        <v>7.6707770775537902</v>
      </c>
      <c r="G17" s="38">
        <v>4.1308292931799713</v>
      </c>
      <c r="H17" s="124">
        <v>-0.19230992546606032</v>
      </c>
      <c r="I17" s="23"/>
    </row>
    <row r="18" spans="1:9" ht="13.5" customHeight="1" x14ac:dyDescent="0.2">
      <c r="A18" s="148" t="s">
        <v>74</v>
      </c>
      <c r="B18" s="95">
        <v>7.8036002814769995E-2</v>
      </c>
      <c r="C18" s="35">
        <v>6.8796001374720001E-2</v>
      </c>
      <c r="D18" s="35">
        <v>6.2160000205039999E-2</v>
      </c>
      <c r="E18" s="35">
        <v>5.5355999618769997E-2</v>
      </c>
      <c r="F18" s="189" t="s">
        <v>70</v>
      </c>
      <c r="G18" s="57" t="s">
        <v>70</v>
      </c>
      <c r="H18" s="93">
        <v>-11.987862590110058</v>
      </c>
      <c r="I18" s="23"/>
    </row>
    <row r="19" spans="1:9" ht="13.5" customHeight="1" x14ac:dyDescent="0.2">
      <c r="A19" s="23" t="s">
        <v>707</v>
      </c>
      <c r="B19" s="93">
        <v>0.88591623306274003</v>
      </c>
      <c r="C19" s="28">
        <v>0.88899999856948997</v>
      </c>
      <c r="D19" s="28">
        <v>0.88899999856948997</v>
      </c>
      <c r="E19" s="28">
        <v>0.88899999856948997</v>
      </c>
      <c r="F19" s="104">
        <v>0.87788236141205001</v>
      </c>
      <c r="G19" s="28">
        <v>0.47275290858059388</v>
      </c>
      <c r="H19" s="93">
        <v>-1.2505778599920816</v>
      </c>
      <c r="I19" s="23"/>
    </row>
    <row r="20" spans="1:9" ht="13.5" customHeight="1" x14ac:dyDescent="0.2">
      <c r="A20" s="23" t="s">
        <v>78</v>
      </c>
      <c r="B20" s="93">
        <v>6.4000003039840006E-2</v>
      </c>
      <c r="C20" s="28">
        <v>5.2000001072879998E-2</v>
      </c>
      <c r="D20" s="28" t="s">
        <v>70</v>
      </c>
      <c r="E20" s="28" t="s">
        <v>70</v>
      </c>
      <c r="F20" s="104" t="s">
        <v>70</v>
      </c>
      <c r="G20" s="28" t="s">
        <v>70</v>
      </c>
      <c r="H20" s="93">
        <v>-10.526308049949899</v>
      </c>
      <c r="I20" s="23"/>
    </row>
    <row r="21" spans="1:9" ht="13.5" customHeight="1" x14ac:dyDescent="0.2">
      <c r="A21" s="23" t="s">
        <v>84</v>
      </c>
      <c r="B21" s="93">
        <v>1.17377781867981</v>
      </c>
      <c r="C21" s="28">
        <v>1.1011555194854701</v>
      </c>
      <c r="D21" s="28">
        <v>1.0386667251586901</v>
      </c>
      <c r="E21" s="28">
        <v>0.85119998455047996</v>
      </c>
      <c r="F21" s="104">
        <v>0.85119998455047996</v>
      </c>
      <c r="G21" s="28">
        <v>0.45838404570828245</v>
      </c>
      <c r="H21" s="199" t="s">
        <v>94</v>
      </c>
      <c r="I21" s="23"/>
    </row>
    <row r="22" spans="1:9" ht="13.5" customHeight="1" x14ac:dyDescent="0.2">
      <c r="A22" s="23" t="s">
        <v>87</v>
      </c>
      <c r="B22" s="93">
        <v>5.8276165276770001E-2</v>
      </c>
      <c r="C22" s="28">
        <v>6.0515582561489999E-2</v>
      </c>
      <c r="D22" s="28">
        <v>5.7145915925500002E-2</v>
      </c>
      <c r="E22" s="28">
        <v>5.4472915828230002E-2</v>
      </c>
      <c r="F22" s="104">
        <v>5.1519416272639999E-2</v>
      </c>
      <c r="G22" s="57" t="s">
        <v>70</v>
      </c>
      <c r="H22" s="93">
        <v>-5.4219597219713789</v>
      </c>
      <c r="I22" s="23"/>
    </row>
    <row r="23" spans="1:9" ht="13.5" customHeight="1" x14ac:dyDescent="0.2">
      <c r="A23" s="23" t="s">
        <v>708</v>
      </c>
      <c r="B23" s="93">
        <v>1.31873023509979</v>
      </c>
      <c r="C23" s="28">
        <v>1.31700003147125</v>
      </c>
      <c r="D23" s="28">
        <v>1.31700003147125</v>
      </c>
      <c r="E23" s="28">
        <v>1.52542984485626</v>
      </c>
      <c r="F23" s="104">
        <v>1.52542984485626</v>
      </c>
      <c r="G23" s="28">
        <v>0.82146700707312148</v>
      </c>
      <c r="H23" s="93" t="s">
        <v>94</v>
      </c>
      <c r="I23" s="40"/>
    </row>
    <row r="24" spans="1:9" ht="13.5" customHeight="1" x14ac:dyDescent="0.2">
      <c r="A24" s="23" t="s">
        <v>89</v>
      </c>
      <c r="B24" s="93">
        <v>2.0460000038146999</v>
      </c>
      <c r="C24" s="28">
        <v>2.0420000553131099</v>
      </c>
      <c r="D24" s="28">
        <v>2.0699999332428001</v>
      </c>
      <c r="E24" s="28">
        <v>2.0899999141693102</v>
      </c>
      <c r="F24" s="104">
        <v>2.04900002479553</v>
      </c>
      <c r="G24" s="28">
        <v>1.1034174554386937</v>
      </c>
      <c r="H24" s="93">
        <v>-1.9617172754801748</v>
      </c>
    </row>
    <row r="25" spans="1:9" ht="13.5" customHeight="1" x14ac:dyDescent="0.2">
      <c r="A25" s="23" t="s">
        <v>90</v>
      </c>
      <c r="B25" s="93">
        <v>0.11999999731779</v>
      </c>
      <c r="C25" s="28">
        <v>0.12099999934435</v>
      </c>
      <c r="D25" s="28">
        <v>0.11999999731779</v>
      </c>
      <c r="E25" s="28">
        <v>0.11500000208616</v>
      </c>
      <c r="F25" s="104">
        <v>0.11500000208616</v>
      </c>
      <c r="G25" s="28">
        <v>6.1929237746113648E-2</v>
      </c>
      <c r="H25" s="199" t="s">
        <v>94</v>
      </c>
    </row>
    <row r="26" spans="1:9" ht="13.5" customHeight="1" x14ac:dyDescent="0.2">
      <c r="A26" s="23" t="s">
        <v>92</v>
      </c>
      <c r="B26" s="93">
        <v>0.25600001215934998</v>
      </c>
      <c r="C26" s="28">
        <v>0.25299999117851002</v>
      </c>
      <c r="D26" s="28">
        <v>0.24600000679493</v>
      </c>
      <c r="E26" s="28">
        <v>0.24400000274181</v>
      </c>
      <c r="F26" s="104">
        <v>0.24400000274181</v>
      </c>
      <c r="G26" s="28">
        <v>0.13139768613681163</v>
      </c>
      <c r="H26" s="199" t="s">
        <v>94</v>
      </c>
    </row>
    <row r="27" spans="1:9" ht="13.5" customHeight="1" x14ac:dyDescent="0.2">
      <c r="A27" s="23" t="s">
        <v>95</v>
      </c>
      <c r="B27" s="93">
        <v>0.60600000619887995</v>
      </c>
      <c r="C27" s="28">
        <v>0.59509199857712003</v>
      </c>
      <c r="D27" s="28">
        <v>0.1089999973774</v>
      </c>
      <c r="E27" s="28">
        <v>0.10199999809264999</v>
      </c>
      <c r="F27" s="104">
        <v>0.11599999666214</v>
      </c>
      <c r="G27" s="28">
        <v>6.2467749926263798E-2</v>
      </c>
      <c r="H27" s="93">
        <v>13.725489050277575</v>
      </c>
      <c r="I27" s="42"/>
    </row>
    <row r="28" spans="1:9" ht="13.5" customHeight="1" x14ac:dyDescent="0.2">
      <c r="A28" s="23" t="s">
        <v>96</v>
      </c>
      <c r="B28" s="93">
        <v>30.539464950561499</v>
      </c>
      <c r="C28" s="28">
        <v>30.629297256469702</v>
      </c>
      <c r="D28" s="28">
        <v>30.914028167724599</v>
      </c>
      <c r="E28" s="28">
        <v>31.040548324584901</v>
      </c>
      <c r="F28" s="104">
        <v>31.250732421875</v>
      </c>
      <c r="G28" s="28">
        <v>16.828991328578351</v>
      </c>
      <c r="H28" s="93">
        <v>0.67712752716944868</v>
      </c>
      <c r="I28" s="42"/>
    </row>
    <row r="29" spans="1:9" ht="13.5" customHeight="1" x14ac:dyDescent="0.2">
      <c r="A29" s="23" t="s">
        <v>138</v>
      </c>
      <c r="B29" s="93">
        <v>7.3409309387206996</v>
      </c>
      <c r="C29" s="28">
        <v>10.164999961853001</v>
      </c>
      <c r="D29" s="28">
        <v>17.479000091552699</v>
      </c>
      <c r="E29" s="28">
        <v>17.479000091552699</v>
      </c>
      <c r="F29" s="104">
        <v>17.479000091552699</v>
      </c>
      <c r="G29" s="28">
        <v>9.4127055008495617</v>
      </c>
      <c r="H29" s="199" t="s">
        <v>94</v>
      </c>
      <c r="I29" s="42"/>
    </row>
    <row r="30" spans="1:9" ht="13.5" customHeight="1" x14ac:dyDescent="0.2">
      <c r="A30" s="23" t="s">
        <v>178</v>
      </c>
      <c r="B30" s="93">
        <v>0.66950917243957997</v>
      </c>
      <c r="C30" s="28">
        <v>0.65500003099441995</v>
      </c>
      <c r="D30" s="28">
        <v>0.65399998426437</v>
      </c>
      <c r="E30" s="28">
        <v>0.64200001955032004</v>
      </c>
      <c r="F30" s="104">
        <v>0.64288002252579002</v>
      </c>
      <c r="G30" s="28">
        <v>0.34620060030431915</v>
      </c>
      <c r="H30" s="93">
        <v>0.13707211038503694</v>
      </c>
      <c r="I30" s="42"/>
    </row>
    <row r="31" spans="1:9" ht="13.5" customHeight="1" x14ac:dyDescent="0.2">
      <c r="A31" s="23" t="s">
        <v>139</v>
      </c>
      <c r="B31" s="93">
        <v>1.13748931884766</v>
      </c>
      <c r="C31" s="28">
        <v>1.1219999790191699</v>
      </c>
      <c r="D31" s="28">
        <v>1.1219999790191699</v>
      </c>
      <c r="E31" s="28">
        <v>1.1219999790191699</v>
      </c>
      <c r="F31" s="104">
        <v>1.0858728885650599</v>
      </c>
      <c r="G31" s="28">
        <v>0.58475894833133946</v>
      </c>
      <c r="H31" s="93">
        <v>-3.2198833448902189</v>
      </c>
      <c r="I31" s="42"/>
    </row>
    <row r="32" spans="1:9" ht="13.5" customHeight="1" x14ac:dyDescent="0.2">
      <c r="A32" s="23" t="s">
        <v>100</v>
      </c>
      <c r="B32" s="93">
        <v>0.35051048814785002</v>
      </c>
      <c r="C32" s="28">
        <v>0.24609168636379999</v>
      </c>
      <c r="D32" s="28">
        <v>0.25222724454943002</v>
      </c>
      <c r="E32" s="28">
        <v>0.25202724395784998</v>
      </c>
      <c r="F32" s="104">
        <v>0.24938164430205001</v>
      </c>
      <c r="G32" s="28">
        <v>0.13429578138552969</v>
      </c>
      <c r="H32" s="93">
        <v>-1.0497276462073397</v>
      </c>
      <c r="I32" s="42"/>
    </row>
    <row r="33" spans="1:9" ht="13.5" customHeight="1" x14ac:dyDescent="0.2">
      <c r="A33" s="183" t="s">
        <v>101</v>
      </c>
      <c r="B33" s="101">
        <v>46.6446413461817</v>
      </c>
      <c r="C33" s="101">
        <v>49.316948093648499</v>
      </c>
      <c r="D33" s="101">
        <v>56.373228074633502</v>
      </c>
      <c r="E33" s="101">
        <v>56.500034317956299</v>
      </c>
      <c r="F33" s="101">
        <v>56.620618702494497</v>
      </c>
      <c r="G33" s="101">
        <v>30.491058203040041</v>
      </c>
      <c r="H33" s="102">
        <v>0.21342355981521019</v>
      </c>
      <c r="I33" s="42"/>
    </row>
    <row r="34" spans="1:9" ht="13.5" customHeight="1" x14ac:dyDescent="0.2">
      <c r="A34" s="148" t="s">
        <v>435</v>
      </c>
      <c r="B34" s="93">
        <v>7.91937351226807</v>
      </c>
      <c r="C34" s="28">
        <v>8.0152826309204102</v>
      </c>
      <c r="D34" s="28">
        <v>8.1502122879028303</v>
      </c>
      <c r="E34" s="28">
        <v>8.2337474822997994</v>
      </c>
      <c r="F34" s="104">
        <v>8.2337474822997994</v>
      </c>
      <c r="G34" s="28">
        <v>4.4339973575894005</v>
      </c>
      <c r="H34" s="93" t="s">
        <v>94</v>
      </c>
      <c r="I34" s="42"/>
    </row>
    <row r="35" spans="1:9" ht="13.5" customHeight="1" x14ac:dyDescent="0.2">
      <c r="A35" s="23" t="s">
        <v>180</v>
      </c>
      <c r="B35" s="93">
        <v>0.23163183033466</v>
      </c>
      <c r="C35" s="28">
        <v>0.21894589066504999</v>
      </c>
      <c r="D35" s="28">
        <v>0.21894589066504999</v>
      </c>
      <c r="E35" s="28">
        <v>0.19932231307029999</v>
      </c>
      <c r="F35" s="104">
        <v>0.19051463901997001</v>
      </c>
      <c r="G35" s="28">
        <v>0.102595010086549</v>
      </c>
      <c r="H35" s="93">
        <v>-4.4188098736459853</v>
      </c>
      <c r="I35" s="42"/>
    </row>
    <row r="36" spans="1:9" ht="13.5" customHeight="1" x14ac:dyDescent="0.2">
      <c r="A36" s="23" t="s">
        <v>102</v>
      </c>
      <c r="B36" s="93">
        <v>6.0910000801086399</v>
      </c>
      <c r="C36" s="28">
        <v>6.0910000801086399</v>
      </c>
      <c r="D36" s="28">
        <v>6.0910000801086399</v>
      </c>
      <c r="E36" s="28">
        <v>6.0910000801086399</v>
      </c>
      <c r="F36" s="104">
        <v>6.0910000801086399</v>
      </c>
      <c r="G36" s="28">
        <v>3.2800955237377494</v>
      </c>
      <c r="H36" s="96" t="s">
        <v>94</v>
      </c>
      <c r="I36" s="42"/>
    </row>
    <row r="37" spans="1:9" ht="13.5" customHeight="1" x14ac:dyDescent="0.2">
      <c r="A37" s="23" t="s">
        <v>140</v>
      </c>
      <c r="B37" s="93">
        <v>3.1700000762939502</v>
      </c>
      <c r="C37" s="28">
        <v>3.1714870929718</v>
      </c>
      <c r="D37" s="28">
        <v>3.5877449512481698</v>
      </c>
      <c r="E37" s="28">
        <v>3.5877449512481698</v>
      </c>
      <c r="F37" s="104">
        <v>3.5877449512481698</v>
      </c>
      <c r="G37" s="28">
        <v>1.9320548350234028</v>
      </c>
      <c r="H37" s="96" t="s">
        <v>94</v>
      </c>
    </row>
    <row r="38" spans="1:9" ht="13.5" customHeight="1" x14ac:dyDescent="0.2">
      <c r="A38" s="23" t="s">
        <v>103</v>
      </c>
      <c r="B38" s="93">
        <v>29.610000610351499</v>
      </c>
      <c r="C38" s="28">
        <v>33.090000152587798</v>
      </c>
      <c r="D38" s="28">
        <v>33.619998931884702</v>
      </c>
      <c r="E38" s="28">
        <v>33.619998931884702</v>
      </c>
      <c r="F38" s="104">
        <v>33.779998779296797</v>
      </c>
      <c r="G38" s="28">
        <v>18.191039456670271</v>
      </c>
      <c r="H38" s="93">
        <v>0.47590675935552673</v>
      </c>
    </row>
    <row r="39" spans="1:9" ht="13.5" customHeight="1" x14ac:dyDescent="0.2">
      <c r="A39" s="23" t="s">
        <v>105</v>
      </c>
      <c r="B39" s="93">
        <v>1.7840000391006501</v>
      </c>
      <c r="C39" s="28">
        <v>1.7840000391006501</v>
      </c>
      <c r="D39" s="28">
        <v>1.7840000391006501</v>
      </c>
      <c r="E39" s="28">
        <v>1.7840000391006501</v>
      </c>
      <c r="F39" s="104">
        <v>1.7840000391006501</v>
      </c>
      <c r="G39" s="28">
        <v>0.96071096135950795</v>
      </c>
      <c r="H39" s="96" t="s">
        <v>94</v>
      </c>
    </row>
    <row r="40" spans="1:9" ht="13.5" customHeight="1" x14ac:dyDescent="0.2">
      <c r="A40" s="23" t="s">
        <v>141</v>
      </c>
      <c r="B40" s="93">
        <v>0.94999998807907005</v>
      </c>
      <c r="C40" s="28">
        <v>0.94999998807907005</v>
      </c>
      <c r="D40" s="28">
        <v>0.94999998807907005</v>
      </c>
      <c r="E40" s="28">
        <v>0.94999998807907005</v>
      </c>
      <c r="F40" s="104">
        <v>0.94999998807907005</v>
      </c>
      <c r="G40" s="28">
        <v>0.51158933959388386</v>
      </c>
      <c r="H40" s="96" t="s">
        <v>94</v>
      </c>
    </row>
    <row r="41" spans="1:9" ht="13.5" customHeight="1" x14ac:dyDescent="0.2">
      <c r="A41" s="23" t="s">
        <v>106</v>
      </c>
      <c r="B41" s="93">
        <v>25.321578979492099</v>
      </c>
      <c r="C41" s="28">
        <v>25.047075271606399</v>
      </c>
      <c r="D41" s="28">
        <v>25.047075271606399</v>
      </c>
      <c r="E41" s="28">
        <v>24.887680053710898</v>
      </c>
      <c r="F41" s="104">
        <v>24.678134918212798</v>
      </c>
      <c r="G41" s="28">
        <v>13.289548319622133</v>
      </c>
      <c r="H41" s="93">
        <v>-0.84196331295594495</v>
      </c>
    </row>
    <row r="42" spans="1:9" ht="13.5" customHeight="1" x14ac:dyDescent="0.2">
      <c r="A42" s="23" t="s">
        <v>142</v>
      </c>
      <c r="B42" s="93">
        <v>0.28499999642371998</v>
      </c>
      <c r="C42" s="28">
        <v>0.28499999642371998</v>
      </c>
      <c r="D42" s="28">
        <v>0.28499999642371998</v>
      </c>
      <c r="E42" s="28">
        <v>0.28499999642371998</v>
      </c>
      <c r="F42" s="104">
        <v>0.28499999642371998</v>
      </c>
      <c r="G42" s="28">
        <v>0.15347680187816462</v>
      </c>
      <c r="H42" s="200" t="s">
        <v>94</v>
      </c>
    </row>
    <row r="43" spans="1:9" ht="13.5" customHeight="1" x14ac:dyDescent="0.2">
      <c r="A43" s="23" t="s">
        <v>143</v>
      </c>
      <c r="B43" s="93">
        <v>0.49000000953674</v>
      </c>
      <c r="C43" s="28">
        <v>0.48847839236259</v>
      </c>
      <c r="D43" s="28">
        <v>0.48107838630675998</v>
      </c>
      <c r="E43" s="28">
        <v>0.47855475544929998</v>
      </c>
      <c r="F43" s="104">
        <v>0.47855475544929998</v>
      </c>
      <c r="G43" s="28">
        <v>0.25770896249678998</v>
      </c>
      <c r="H43" s="93" t="s">
        <v>94</v>
      </c>
    </row>
    <row r="44" spans="1:9" ht="13.5" customHeight="1" x14ac:dyDescent="0.2">
      <c r="A44" s="151" t="s">
        <v>107</v>
      </c>
      <c r="B44" s="130">
        <v>9.6000003628430003E-2</v>
      </c>
      <c r="C44" s="49">
        <v>0.20800000708550001</v>
      </c>
      <c r="D44" s="49">
        <v>0.20800000708550001</v>
      </c>
      <c r="E44" s="49">
        <v>0.20800000708550001</v>
      </c>
      <c r="F44" s="105">
        <v>0.23000000696629</v>
      </c>
      <c r="G44" s="49">
        <v>0.12385847699682233</v>
      </c>
      <c r="H44" s="130">
        <v>10.576922659308718</v>
      </c>
    </row>
    <row r="45" spans="1:9" ht="13.5" customHeight="1" x14ac:dyDescent="0.2">
      <c r="A45" s="152" t="s">
        <v>108</v>
      </c>
      <c r="B45" s="38">
        <v>75.948585125617598</v>
      </c>
      <c r="C45" s="38">
        <v>79.349269541911696</v>
      </c>
      <c r="D45" s="38">
        <v>80.423055830411599</v>
      </c>
      <c r="E45" s="38">
        <v>80.325048598460796</v>
      </c>
      <c r="F45" s="38">
        <v>80.288695636205304</v>
      </c>
      <c r="G45" s="38">
        <v>43.236675045054731</v>
      </c>
      <c r="H45" s="124" t="s">
        <v>70</v>
      </c>
    </row>
    <row r="46" spans="1:9" ht="13.5" customHeight="1" x14ac:dyDescent="0.2">
      <c r="A46" s="23" t="s">
        <v>109</v>
      </c>
      <c r="B46" s="18">
        <v>4.5040001869201696</v>
      </c>
      <c r="C46" s="18">
        <v>4.5040001869201696</v>
      </c>
      <c r="D46" s="18">
        <v>4.5040001869201696</v>
      </c>
      <c r="E46" s="18">
        <v>4.5039081573486301</v>
      </c>
      <c r="F46" s="191">
        <v>4.5039081573486301</v>
      </c>
      <c r="G46" s="35">
        <v>2.4254225565502994</v>
      </c>
      <c r="H46" s="201" t="s">
        <v>94</v>
      </c>
    </row>
    <row r="47" spans="1:9" ht="13.5" customHeight="1" x14ac:dyDescent="0.2">
      <c r="A47" s="23" t="s">
        <v>110</v>
      </c>
      <c r="B47" s="18">
        <v>2.1900000572204599</v>
      </c>
      <c r="C47" s="18">
        <v>2.21000003814697</v>
      </c>
      <c r="D47" s="18">
        <v>2.1900000572204599</v>
      </c>
      <c r="E47" s="18">
        <v>2.03999996185303</v>
      </c>
      <c r="F47" s="191">
        <v>1.84625864028931</v>
      </c>
      <c r="G47" s="28">
        <v>0.99423815827089834</v>
      </c>
      <c r="H47" s="93">
        <v>-9.4971237836561286</v>
      </c>
    </row>
    <row r="48" spans="1:9" ht="13.5" customHeight="1" x14ac:dyDescent="0.2">
      <c r="A48" s="23" t="s">
        <v>146</v>
      </c>
      <c r="B48" s="18">
        <v>1.54900002479553</v>
      </c>
      <c r="C48" s="18">
        <v>1.49500000476837</v>
      </c>
      <c r="D48" s="18">
        <v>1.5470000505447401</v>
      </c>
      <c r="E48" s="18">
        <v>1.54900002479553</v>
      </c>
      <c r="F48" s="191">
        <v>1.54900002479553</v>
      </c>
      <c r="G48" s="28">
        <v>0.83415990490528069</v>
      </c>
      <c r="H48" s="96" t="s">
        <v>94</v>
      </c>
    </row>
    <row r="49" spans="1:8" ht="13.5" customHeight="1" x14ac:dyDescent="0.2">
      <c r="A49" s="23" t="s">
        <v>147</v>
      </c>
      <c r="B49" s="18">
        <v>5.2919998168945304</v>
      </c>
      <c r="C49" s="18">
        <v>5.1100001335143999</v>
      </c>
      <c r="D49" s="18">
        <v>5.1539998054504403</v>
      </c>
      <c r="E49" s="18">
        <v>5.1180000305175799</v>
      </c>
      <c r="F49" s="191">
        <v>5.0789999961853001</v>
      </c>
      <c r="G49" s="28">
        <v>2.7351181962641355</v>
      </c>
      <c r="H49" s="93">
        <v>-0.76201707893182213</v>
      </c>
    </row>
    <row r="50" spans="1:8" ht="13.5" customHeight="1" x14ac:dyDescent="0.2">
      <c r="A50" s="23" t="s">
        <v>112</v>
      </c>
      <c r="B50" s="18">
        <v>1.2258286217693199</v>
      </c>
      <c r="C50" s="18">
        <v>1.22580180340447</v>
      </c>
      <c r="D50" s="18">
        <v>1.24974617594853</v>
      </c>
      <c r="E50" s="18">
        <v>1.2379022645764099</v>
      </c>
      <c r="F50" s="191">
        <v>1.2274814522825199</v>
      </c>
      <c r="G50" s="28">
        <v>0.66101729833357548</v>
      </c>
      <c r="H50" s="93">
        <v>-0.84181220053392969</v>
      </c>
    </row>
    <row r="51" spans="1:8" ht="13.5" customHeight="1" x14ac:dyDescent="0.2">
      <c r="A51" s="149" t="s">
        <v>113</v>
      </c>
      <c r="B51" s="203">
        <v>14.7608287076</v>
      </c>
      <c r="C51" s="203">
        <v>14.5448021667543</v>
      </c>
      <c r="D51" s="203">
        <v>14.6447462760843</v>
      </c>
      <c r="E51" s="203">
        <v>14.448810439091099</v>
      </c>
      <c r="F51" s="203">
        <v>14.2056482709012</v>
      </c>
      <c r="G51" s="143">
        <v>7.6499561143241408</v>
      </c>
      <c r="H51" s="102">
        <v>-1.6829217132783931</v>
      </c>
    </row>
    <row r="52" spans="1:8" ht="13.5" customHeight="1" x14ac:dyDescent="0.2">
      <c r="A52" s="148" t="s">
        <v>114</v>
      </c>
      <c r="B52" s="193">
        <v>3.5300550460815399</v>
      </c>
      <c r="C52" s="193">
        <v>3.6662371158599898</v>
      </c>
      <c r="D52" s="193">
        <v>3.7592370510101301</v>
      </c>
      <c r="E52" s="193">
        <v>3.7592370510101301</v>
      </c>
      <c r="F52" s="194">
        <v>3.67728567123413</v>
      </c>
      <c r="G52" s="35">
        <v>1.9802738648962384</v>
      </c>
      <c r="H52" s="95">
        <v>-2.1800003209156298</v>
      </c>
    </row>
    <row r="53" spans="1:8" ht="13.5" customHeight="1" x14ac:dyDescent="0.2">
      <c r="A53" s="19" t="s">
        <v>115</v>
      </c>
      <c r="B53" s="18">
        <v>0.36399999260902</v>
      </c>
      <c r="C53" s="18">
        <v>0.35400000214576999</v>
      </c>
      <c r="D53" s="18">
        <v>0.34900000691414002</v>
      </c>
      <c r="E53" s="18">
        <v>0.27571523189545</v>
      </c>
      <c r="F53" s="191">
        <v>0.27571523189545</v>
      </c>
      <c r="G53" s="28">
        <v>0.14847681596984161</v>
      </c>
      <c r="H53" s="93" t="s">
        <v>94</v>
      </c>
    </row>
    <row r="54" spans="1:8" ht="13.5" customHeight="1" x14ac:dyDescent="0.2">
      <c r="A54" s="23" t="s">
        <v>151</v>
      </c>
      <c r="B54" s="18">
        <v>0.30899998545647001</v>
      </c>
      <c r="C54" s="18">
        <v>0.30123755335808</v>
      </c>
      <c r="D54" s="18">
        <v>0.28799998760223</v>
      </c>
      <c r="E54" s="18">
        <v>0.28799998760223</v>
      </c>
      <c r="F54" s="191">
        <v>0.28799998760223</v>
      </c>
      <c r="G54" s="28">
        <v>0.15509234243085951</v>
      </c>
      <c r="H54" s="96" t="s">
        <v>94</v>
      </c>
    </row>
    <row r="55" spans="1:8" ht="13.5" customHeight="1" x14ac:dyDescent="0.2">
      <c r="A55" s="23" t="s">
        <v>116</v>
      </c>
      <c r="B55" s="18">
        <v>2.84582591056824</v>
      </c>
      <c r="C55" s="18">
        <v>2.7256529331207302</v>
      </c>
      <c r="D55" s="18">
        <v>2.9061369895935099</v>
      </c>
      <c r="E55" s="18">
        <v>3.2721903324127202</v>
      </c>
      <c r="F55" s="191">
        <v>3.2721903324127202</v>
      </c>
      <c r="G55" s="28">
        <v>1.7621239075691268</v>
      </c>
      <c r="H55" s="96" t="s">
        <v>94</v>
      </c>
    </row>
    <row r="56" spans="1:8" ht="13.5" customHeight="1" x14ac:dyDescent="0.2">
      <c r="A56" s="23" t="s">
        <v>119</v>
      </c>
      <c r="B56" s="18">
        <v>1.1152600049972501</v>
      </c>
      <c r="C56" s="18">
        <v>1.14856994152069</v>
      </c>
      <c r="D56" s="18">
        <v>1.27805995941162</v>
      </c>
      <c r="E56" s="18">
        <v>1.33024001121521</v>
      </c>
      <c r="F56" s="191">
        <v>1.3547600507736199</v>
      </c>
      <c r="G56" s="28">
        <v>0.7295587456636542</v>
      </c>
      <c r="H56" s="93">
        <v>1.8432793594901919</v>
      </c>
    </row>
    <row r="57" spans="1:8" ht="13.5" customHeight="1" x14ac:dyDescent="0.2">
      <c r="A57" s="23" t="s">
        <v>120</v>
      </c>
      <c r="B57" s="18">
        <v>3.0695464611053498</v>
      </c>
      <c r="C57" s="18">
        <v>2.9650573730468799</v>
      </c>
      <c r="D57" s="18">
        <v>2.92654633522034</v>
      </c>
      <c r="E57" s="18">
        <v>2.92654633522034</v>
      </c>
      <c r="F57" s="191">
        <v>2.92654633522034</v>
      </c>
      <c r="G57" s="28">
        <v>1.5759893954879305</v>
      </c>
      <c r="H57" s="93" t="s">
        <v>94</v>
      </c>
    </row>
    <row r="58" spans="1:8" ht="13.5" customHeight="1" x14ac:dyDescent="0.2">
      <c r="A58" s="23" t="s">
        <v>123</v>
      </c>
      <c r="B58" s="18">
        <v>1.1349945068359399</v>
      </c>
      <c r="C58" s="18">
        <v>1.08156585693359</v>
      </c>
      <c r="D58" s="18">
        <v>1.1067373752594001</v>
      </c>
      <c r="E58" s="18">
        <v>1.0721467733383201</v>
      </c>
      <c r="F58" s="191">
        <v>1.0914454460144001</v>
      </c>
      <c r="G58" s="28">
        <v>0.58775985466937164</v>
      </c>
      <c r="H58" s="93">
        <v>1.8000028686361784</v>
      </c>
    </row>
    <row r="59" spans="1:8" ht="13.5" customHeight="1" x14ac:dyDescent="0.2">
      <c r="A59" s="19" t="s">
        <v>181</v>
      </c>
      <c r="B59" s="18">
        <v>0.33272299170494002</v>
      </c>
      <c r="C59" s="18">
        <v>0.22110116481781</v>
      </c>
      <c r="D59" s="18">
        <v>0.22110116481781</v>
      </c>
      <c r="E59" s="18">
        <v>0.28316849470138999</v>
      </c>
      <c r="F59" s="191">
        <v>0.28316849470138999</v>
      </c>
      <c r="G59" s="28">
        <v>0.15249051054306001</v>
      </c>
      <c r="H59" s="199" t="s">
        <v>94</v>
      </c>
    </row>
    <row r="60" spans="1:8" ht="13.5" customHeight="1" x14ac:dyDescent="0.2">
      <c r="A60" s="19" t="s">
        <v>125</v>
      </c>
      <c r="B60" s="18">
        <v>0.69358301162720004</v>
      </c>
      <c r="C60" s="18">
        <v>0.65736293792724998</v>
      </c>
      <c r="D60" s="18">
        <v>0.65153306722641002</v>
      </c>
      <c r="E60" s="18">
        <v>0.64350837469100997</v>
      </c>
      <c r="F60" s="191">
        <v>0.64350837469100997</v>
      </c>
      <c r="G60" s="28">
        <v>0.34653897743407813</v>
      </c>
      <c r="H60" s="93" t="s">
        <v>94</v>
      </c>
    </row>
    <row r="61" spans="1:8" ht="13.5" customHeight="1" x14ac:dyDescent="0.2">
      <c r="A61" s="19" t="s">
        <v>182</v>
      </c>
      <c r="B61" s="18">
        <v>0.15542122721672</v>
      </c>
      <c r="C61" s="18">
        <v>0.15526264905930001</v>
      </c>
      <c r="D61" s="18">
        <v>0.15510691702366</v>
      </c>
      <c r="E61" s="18">
        <v>0.15495683252810999</v>
      </c>
      <c r="F61" s="191">
        <v>0.15480108559132</v>
      </c>
      <c r="G61" s="28">
        <v>8.3362722252464064E-2</v>
      </c>
      <c r="H61" s="93">
        <v>-0.10050988668843482</v>
      </c>
    </row>
    <row r="62" spans="1:8" ht="13.5" customHeight="1" x14ac:dyDescent="0.2">
      <c r="A62" s="23" t="s">
        <v>127</v>
      </c>
      <c r="B62" s="18">
        <v>0.31233486533165</v>
      </c>
      <c r="C62" s="18">
        <v>0.29959228634834001</v>
      </c>
      <c r="D62" s="18">
        <v>0.28489583730697998</v>
      </c>
      <c r="E62" s="18">
        <v>0.28489583730697998</v>
      </c>
      <c r="F62" s="191">
        <v>0.28489583730697998</v>
      </c>
      <c r="G62" s="28">
        <v>0.15342071062088633</v>
      </c>
      <c r="H62" s="200" t="s">
        <v>94</v>
      </c>
    </row>
    <row r="63" spans="1:8" ht="13.5" customHeight="1" x14ac:dyDescent="0.2">
      <c r="A63" s="23" t="s">
        <v>128</v>
      </c>
      <c r="B63" s="18">
        <v>0.68206852674483998</v>
      </c>
      <c r="C63" s="18">
        <v>0.61710959672928001</v>
      </c>
      <c r="D63" s="18">
        <v>0.61710959672928001</v>
      </c>
      <c r="E63" s="18">
        <v>0.61710959672928001</v>
      </c>
      <c r="F63" s="191">
        <v>0.61710959672928001</v>
      </c>
      <c r="G63" s="28">
        <v>0.33232283685197644</v>
      </c>
      <c r="H63" s="200" t="s">
        <v>94</v>
      </c>
    </row>
    <row r="64" spans="1:8" ht="13.5" customHeight="1" x14ac:dyDescent="0.2">
      <c r="A64" s="151" t="s">
        <v>129</v>
      </c>
      <c r="B64" s="195">
        <v>0.33260292629711002</v>
      </c>
      <c r="C64" s="195">
        <v>0.35146055277436999</v>
      </c>
      <c r="D64" s="195">
        <v>0.34425300417934002</v>
      </c>
      <c r="E64" s="195">
        <v>0.33417526830452998</v>
      </c>
      <c r="F64" s="196">
        <v>0.32584880024660001</v>
      </c>
      <c r="G64" s="49">
        <v>0.1754744995973018</v>
      </c>
      <c r="H64" s="130">
        <v>-2.4916470031355398</v>
      </c>
    </row>
    <row r="65" spans="1:8" ht="13.5" customHeight="1" x14ac:dyDescent="0.2">
      <c r="A65" s="152" t="s">
        <v>130</v>
      </c>
      <c r="B65" s="178">
        <v>14.8774154565762</v>
      </c>
      <c r="C65" s="178">
        <v>14.544209963642</v>
      </c>
      <c r="D65" s="178">
        <v>14.8877172922948</v>
      </c>
      <c r="E65" s="178">
        <v>15.241890126955701</v>
      </c>
      <c r="F65" s="178">
        <v>15.195275244419401</v>
      </c>
      <c r="G65" s="38">
        <v>8.1828851839867518</v>
      </c>
      <c r="H65" s="124">
        <v>-0.30583400187264359</v>
      </c>
    </row>
    <row r="66" spans="1:8" ht="13.5" customHeight="1" x14ac:dyDescent="0.2">
      <c r="A66" s="204" t="s">
        <v>165</v>
      </c>
      <c r="B66" s="205">
        <v>169.05022100463901</v>
      </c>
      <c r="C66" s="205">
        <v>176.24751725484299</v>
      </c>
      <c r="D66" s="205">
        <v>185.61217330186599</v>
      </c>
      <c r="E66" s="205">
        <v>185.30666211619899</v>
      </c>
      <c r="F66" s="205">
        <v>185.69581391848601</v>
      </c>
      <c r="G66" s="80">
        <v>100</v>
      </c>
      <c r="H66" s="145">
        <v>0.21000421562987009</v>
      </c>
    </row>
    <row r="67" spans="1:8" ht="13.5" customHeight="1" x14ac:dyDescent="0.2">
      <c r="A67" s="148" t="s">
        <v>132</v>
      </c>
      <c r="B67" s="193"/>
      <c r="C67" s="193"/>
      <c r="D67" s="193"/>
      <c r="E67" s="193"/>
      <c r="F67" s="193"/>
      <c r="G67" s="28"/>
      <c r="H67" s="93"/>
    </row>
    <row r="68" spans="1:8" ht="13.5" customHeight="1" x14ac:dyDescent="0.2">
      <c r="A68" s="185" t="s">
        <v>133</v>
      </c>
      <c r="B68" s="186">
        <v>17.411790380137901</v>
      </c>
      <c r="C68" s="186">
        <v>18.729198341432401</v>
      </c>
      <c r="D68" s="186">
        <v>19.5407672075089</v>
      </c>
      <c r="E68" s="186">
        <v>18.7155861284118</v>
      </c>
      <c r="F68" s="186">
        <v>19.2061566144693</v>
      </c>
      <c r="G68" s="97">
        <v>10.342805370346223</v>
      </c>
      <c r="H68" s="187">
        <v>2.6211868690170146</v>
      </c>
    </row>
    <row r="69" spans="1:8" ht="13.5" customHeight="1" x14ac:dyDescent="0.2">
      <c r="A69" s="185" t="s">
        <v>681</v>
      </c>
      <c r="B69" s="186">
        <v>151.63843062450101</v>
      </c>
      <c r="C69" s="186">
        <v>157.51831891341101</v>
      </c>
      <c r="D69" s="186">
        <v>166.071406094357</v>
      </c>
      <c r="E69" s="186">
        <v>166.59107598778701</v>
      </c>
      <c r="F69" s="186">
        <v>166.48965730401599</v>
      </c>
      <c r="G69" s="97">
        <v>89.657194629653389</v>
      </c>
      <c r="H69" s="187">
        <v>-6.087882149128488E-2</v>
      </c>
    </row>
    <row r="70" spans="1:8" ht="13.5" customHeight="1" x14ac:dyDescent="0.2">
      <c r="A70" s="152" t="s">
        <v>159</v>
      </c>
      <c r="B70" s="178">
        <v>2.48234872345347</v>
      </c>
      <c r="C70" s="178">
        <v>2.3725040319259301</v>
      </c>
      <c r="D70" s="178">
        <v>1.79254106141161</v>
      </c>
      <c r="E70" s="178">
        <v>1.57579731836449</v>
      </c>
      <c r="F70" s="178">
        <v>1.57316221937072</v>
      </c>
      <c r="G70" s="38">
        <v>0.8471716115589355</v>
      </c>
      <c r="H70" s="124">
        <v>-0.16722321856118941</v>
      </c>
    </row>
    <row r="71" spans="1:8" ht="13.5" customHeight="1" x14ac:dyDescent="0.2">
      <c r="H71" s="52" t="s">
        <v>160</v>
      </c>
    </row>
    <row r="72" spans="1:8" ht="13.5" customHeight="1" x14ac:dyDescent="0.2">
      <c r="A72" s="53" t="s">
        <v>240</v>
      </c>
    </row>
    <row r="73" spans="1:8" ht="13.5" customHeight="1" x14ac:dyDescent="0.2">
      <c r="A73" s="76" t="s">
        <v>136</v>
      </c>
    </row>
    <row r="74" spans="1:8" ht="13.5" customHeight="1" x14ac:dyDescent="0.2">
      <c r="A74" s="77" t="s">
        <v>137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19.85546875" style="7" customWidth="1"/>
    <col min="2" max="19" width="9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1031" t="s">
        <v>10</v>
      </c>
      <c r="B1" s="1031"/>
      <c r="C1" s="1031"/>
      <c r="D1" s="1031"/>
      <c r="E1" s="1031"/>
      <c r="F1" s="1031"/>
      <c r="G1" s="19"/>
    </row>
    <row r="2" spans="1:19" ht="13.5" customHeight="1" x14ac:dyDescent="0.2">
      <c r="A2" s="1031"/>
      <c r="B2" s="1031"/>
      <c r="C2" s="1031"/>
      <c r="D2" s="1031"/>
      <c r="E2" s="1031"/>
      <c r="F2" s="1031"/>
      <c r="G2" s="19"/>
      <c r="S2" s="21" t="s">
        <v>241</v>
      </c>
    </row>
    <row r="3" spans="1:19" ht="13.5" customHeight="1" x14ac:dyDescent="0.2">
      <c r="A3" s="19"/>
      <c r="B3" s="1046" t="s">
        <v>183</v>
      </c>
      <c r="C3" s="1046"/>
      <c r="D3" s="1046"/>
      <c r="E3" s="1046"/>
      <c r="F3" s="1046"/>
      <c r="G3" s="212"/>
      <c r="H3" s="1047" t="s">
        <v>715</v>
      </c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</row>
    <row r="4" spans="1:19" ht="13.5" customHeight="1" x14ac:dyDescent="0.2">
      <c r="A4" s="173"/>
      <c r="B4" s="213">
        <v>2009</v>
      </c>
      <c r="C4" s="213">
        <v>2010</v>
      </c>
      <c r="D4" s="213">
        <v>2011</v>
      </c>
      <c r="E4" s="213">
        <v>2012</v>
      </c>
      <c r="F4" s="213">
        <v>2013</v>
      </c>
      <c r="G4" s="206" t="s">
        <v>224</v>
      </c>
      <c r="H4" s="214" t="s">
        <v>184</v>
      </c>
      <c r="I4" s="215" t="s">
        <v>185</v>
      </c>
      <c r="J4" s="215" t="s">
        <v>186</v>
      </c>
      <c r="K4" s="215" t="s">
        <v>187</v>
      </c>
      <c r="L4" s="215" t="s">
        <v>186</v>
      </c>
      <c r="M4" s="215" t="s">
        <v>188</v>
      </c>
      <c r="N4" s="215" t="s">
        <v>188</v>
      </c>
      <c r="O4" s="215" t="s">
        <v>187</v>
      </c>
      <c r="P4" s="215" t="s">
        <v>189</v>
      </c>
      <c r="Q4" s="215" t="s">
        <v>190</v>
      </c>
      <c r="R4" s="215" t="s">
        <v>191</v>
      </c>
      <c r="S4" s="215" t="s">
        <v>192</v>
      </c>
    </row>
    <row r="5" spans="1:19" ht="13.5" customHeight="1" x14ac:dyDescent="0.2">
      <c r="A5" s="216" t="s">
        <v>193</v>
      </c>
      <c r="B5" s="217">
        <v>61.745842911877375</v>
      </c>
      <c r="C5" s="217">
        <v>79.639808429118801</v>
      </c>
      <c r="D5" s="217">
        <v>111.30734615384618</v>
      </c>
      <c r="E5" s="217">
        <v>111.83758620689652</v>
      </c>
      <c r="F5" s="218">
        <v>108.71931034482753</v>
      </c>
      <c r="G5" s="207">
        <v>-2.7882181365218806</v>
      </c>
      <c r="H5" s="219">
        <v>113.07521739130435</v>
      </c>
      <c r="I5" s="217">
        <v>116.074</v>
      </c>
      <c r="J5" s="217">
        <v>108.68809523809523</v>
      </c>
      <c r="K5" s="217">
        <v>102.47681818181817</v>
      </c>
      <c r="L5" s="217">
        <v>102.66434782608698</v>
      </c>
      <c r="M5" s="217">
        <v>102.95800000000001</v>
      </c>
      <c r="N5" s="217">
        <v>107.98521739130435</v>
      </c>
      <c r="O5" s="217">
        <v>111.40909090909093</v>
      </c>
      <c r="P5" s="217">
        <v>111.65523809523809</v>
      </c>
      <c r="Q5" s="217">
        <v>109.17782608695649</v>
      </c>
      <c r="R5" s="217">
        <v>107.99714285714288</v>
      </c>
      <c r="S5" s="217">
        <v>110.80454545454546</v>
      </c>
    </row>
    <row r="6" spans="1:19" ht="13.5" customHeight="1" x14ac:dyDescent="0.2">
      <c r="A6" s="55" t="s">
        <v>194</v>
      </c>
      <c r="B6" s="217">
        <v>61.805708812260519</v>
      </c>
      <c r="C6" s="217">
        <v>79.45873563218386</v>
      </c>
      <c r="D6" s="217">
        <v>94.91101923076927</v>
      </c>
      <c r="E6" s="217">
        <v>94.089272030651387</v>
      </c>
      <c r="F6" s="218">
        <v>97.95743295019156</v>
      </c>
      <c r="G6" s="207">
        <v>4.1111604288744497</v>
      </c>
      <c r="H6" s="219">
        <v>94.666521739130431</v>
      </c>
      <c r="I6" s="217">
        <v>95.341000000000008</v>
      </c>
      <c r="J6" s="217">
        <v>93.143333333333345</v>
      </c>
      <c r="K6" s="217">
        <v>92.021363636363631</v>
      </c>
      <c r="L6" s="217">
        <v>94.480434782608668</v>
      </c>
      <c r="M6" s="217">
        <v>95.772500000000008</v>
      </c>
      <c r="N6" s="217">
        <v>104.5513043478261</v>
      </c>
      <c r="O6" s="217">
        <v>106.57272727272729</v>
      </c>
      <c r="P6" s="217">
        <v>106.37</v>
      </c>
      <c r="Q6" s="217">
        <v>100.53826086956522</v>
      </c>
      <c r="R6" s="217">
        <v>93.777619047619055</v>
      </c>
      <c r="S6" s="217">
        <v>97.681818181818201</v>
      </c>
    </row>
    <row r="7" spans="1:19" ht="13.5" customHeight="1" x14ac:dyDescent="0.2">
      <c r="A7" s="220" t="s">
        <v>717</v>
      </c>
      <c r="B7" s="221">
        <v>1.3947824218749991</v>
      </c>
      <c r="C7" s="221">
        <v>1.3257166666666678</v>
      </c>
      <c r="D7" s="221">
        <v>1.3919552529182879</v>
      </c>
      <c r="E7" s="221">
        <v>1.2847886718749995</v>
      </c>
      <c r="F7" s="222">
        <v>1.3281180392156864</v>
      </c>
      <c r="G7" s="208">
        <v>3.3724898334799969</v>
      </c>
      <c r="H7" s="223">
        <v>1.3288045454545454</v>
      </c>
      <c r="I7" s="221">
        <v>1.3359049999999999</v>
      </c>
      <c r="J7" s="221">
        <v>1.2963599999999997</v>
      </c>
      <c r="K7" s="221">
        <v>1.3025999999999995</v>
      </c>
      <c r="L7" s="221">
        <v>1.2982045454545452</v>
      </c>
      <c r="M7" s="221">
        <v>1.318875</v>
      </c>
      <c r="N7" s="221">
        <v>1.3080130434782609</v>
      </c>
      <c r="O7" s="221">
        <v>1.3309499999999999</v>
      </c>
      <c r="P7" s="221">
        <v>1.3347904761904761</v>
      </c>
      <c r="Q7" s="221">
        <v>1.3634956521739132</v>
      </c>
      <c r="R7" s="221">
        <v>1.3492904761904763</v>
      </c>
      <c r="S7" s="221">
        <v>1.37036</v>
      </c>
    </row>
    <row r="8" spans="1:19" ht="13.5" customHeight="1" x14ac:dyDescent="0.2">
      <c r="S8" s="52" t="s">
        <v>195</v>
      </c>
    </row>
    <row r="9" spans="1:19" ht="13.5" customHeight="1" x14ac:dyDescent="0.2">
      <c r="A9" s="209" t="s">
        <v>716</v>
      </c>
    </row>
    <row r="11" spans="1:19" ht="13.5" customHeight="1" x14ac:dyDescent="0.2">
      <c r="A11" s="210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18.85546875" style="7" customWidth="1"/>
    <col min="2" max="19" width="9.7109375" style="7" customWidth="1"/>
    <col min="20" max="20" width="9.5703125" style="19" customWidth="1"/>
    <col min="21" max="16384" width="11.42578125" style="7"/>
  </cols>
  <sheetData>
    <row r="1" spans="1:22" ht="13.5" customHeight="1" x14ac:dyDescent="0.2">
      <c r="A1" s="1031" t="s">
        <v>11</v>
      </c>
      <c r="B1" s="1031"/>
      <c r="C1" s="1031"/>
      <c r="D1" s="1031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U1" s="19"/>
    </row>
    <row r="2" spans="1:22" ht="13.5" customHeight="1" x14ac:dyDescent="0.2">
      <c r="A2" s="1036"/>
      <c r="B2" s="1031"/>
      <c r="C2" s="1031"/>
      <c r="D2" s="1031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241</v>
      </c>
      <c r="U2" s="19"/>
    </row>
    <row r="3" spans="1:22" s="224" customFormat="1" ht="13.5" customHeight="1" x14ac:dyDescent="0.2">
      <c r="A3" s="188"/>
      <c r="B3" s="1049" t="s">
        <v>183</v>
      </c>
      <c r="C3" s="1049"/>
      <c r="D3" s="1049"/>
      <c r="E3" s="1049"/>
      <c r="F3" s="1049"/>
      <c r="G3" s="1050"/>
      <c r="H3" s="1044" t="s">
        <v>715</v>
      </c>
      <c r="I3" s="1044"/>
      <c r="J3" s="1044"/>
      <c r="K3" s="1044"/>
      <c r="L3" s="1044"/>
      <c r="M3" s="1044"/>
      <c r="N3" s="1044"/>
      <c r="O3" s="1044"/>
      <c r="P3" s="1044"/>
      <c r="Q3" s="1044"/>
      <c r="R3" s="1044"/>
      <c r="S3" s="1044"/>
      <c r="T3" s="23"/>
      <c r="U3" s="23"/>
    </row>
    <row r="4" spans="1:22" s="224" customFormat="1" ht="13.5" customHeight="1" x14ac:dyDescent="0.2">
      <c r="A4" s="151"/>
      <c r="B4" s="240">
        <v>2009</v>
      </c>
      <c r="C4" s="240">
        <v>2010</v>
      </c>
      <c r="D4" s="240">
        <v>2011</v>
      </c>
      <c r="E4" s="240">
        <v>2012</v>
      </c>
      <c r="F4" s="240">
        <v>2013</v>
      </c>
      <c r="G4" s="240" t="s">
        <v>196</v>
      </c>
      <c r="H4" s="241" t="s">
        <v>184</v>
      </c>
      <c r="I4" s="242" t="s">
        <v>185</v>
      </c>
      <c r="J4" s="242" t="s">
        <v>186</v>
      </c>
      <c r="K4" s="242" t="s">
        <v>187</v>
      </c>
      <c r="L4" s="242" t="s">
        <v>186</v>
      </c>
      <c r="M4" s="243" t="s">
        <v>188</v>
      </c>
      <c r="N4" s="244" t="s">
        <v>188</v>
      </c>
      <c r="O4" s="242" t="s">
        <v>187</v>
      </c>
      <c r="P4" s="242" t="s">
        <v>189</v>
      </c>
      <c r="Q4" s="242" t="s">
        <v>190</v>
      </c>
      <c r="R4" s="242" t="s">
        <v>191</v>
      </c>
      <c r="S4" s="242" t="s">
        <v>192</v>
      </c>
      <c r="T4" s="157"/>
      <c r="U4" s="23"/>
      <c r="V4" s="23"/>
    </row>
    <row r="5" spans="1:22" s="224" customFormat="1" ht="13.5" customHeight="1" x14ac:dyDescent="0.2">
      <c r="A5" s="163" t="s">
        <v>197</v>
      </c>
      <c r="B5" s="39"/>
      <c r="C5" s="39"/>
      <c r="D5" s="39"/>
      <c r="E5" s="39"/>
      <c r="F5" s="39"/>
      <c r="G5" s="239"/>
      <c r="H5" s="22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157"/>
      <c r="U5" s="23"/>
      <c r="V5" s="23"/>
    </row>
    <row r="6" spans="1:22" s="224" customFormat="1" ht="13.5" customHeight="1" x14ac:dyDescent="0.2">
      <c r="A6" s="169" t="s">
        <v>198</v>
      </c>
      <c r="B6" s="18">
        <v>59.688899999999997</v>
      </c>
      <c r="C6" s="18">
        <v>77.994076923076861</v>
      </c>
      <c r="D6" s="18">
        <v>108.3292692307692</v>
      </c>
      <c r="E6" s="18">
        <v>110.0734865900384</v>
      </c>
      <c r="F6" s="191">
        <v>107.07023076923079</v>
      </c>
      <c r="G6" s="228">
        <v>-2.7284098231511846</v>
      </c>
      <c r="H6" s="227">
        <v>110.91000000000001</v>
      </c>
      <c r="I6" s="18">
        <v>114.81149999999998</v>
      </c>
      <c r="J6" s="18">
        <v>108.41476190476189</v>
      </c>
      <c r="K6" s="18">
        <v>100.27545454545456</v>
      </c>
      <c r="L6" s="18">
        <v>99.973913043478248</v>
      </c>
      <c r="M6" s="18">
        <v>101.584</v>
      </c>
      <c r="N6" s="18">
        <v>105.92913043478265</v>
      </c>
      <c r="O6" s="18">
        <v>109.52045454545456</v>
      </c>
      <c r="P6" s="18">
        <v>111.07857142857141</v>
      </c>
      <c r="Q6" s="18">
        <v>108.54695652173911</v>
      </c>
      <c r="R6" s="18">
        <v>105.91571428571426</v>
      </c>
      <c r="S6" s="18">
        <v>108.47476190476189</v>
      </c>
      <c r="T6" s="157"/>
      <c r="U6" s="23"/>
      <c r="V6" s="23"/>
    </row>
    <row r="7" spans="1:22" s="224" customFormat="1" ht="13.5" customHeight="1" x14ac:dyDescent="0.2">
      <c r="A7" s="169" t="s">
        <v>199</v>
      </c>
      <c r="B7" s="18">
        <v>60.461399999999998</v>
      </c>
      <c r="C7" s="18">
        <v>77.730799999999974</v>
      </c>
      <c r="D7" s="18">
        <v>105.73654440154445</v>
      </c>
      <c r="E7" s="18">
        <v>109.07827586206896</v>
      </c>
      <c r="F7" s="191">
        <v>105.57788461538469</v>
      </c>
      <c r="G7" s="228">
        <v>-3.2090636004464974</v>
      </c>
      <c r="H7" s="227">
        <v>108.21217391304349</v>
      </c>
      <c r="I7" s="18">
        <v>111.15599999999999</v>
      </c>
      <c r="J7" s="18">
        <v>105.771</v>
      </c>
      <c r="K7" s="18">
        <v>101.27499999999999</v>
      </c>
      <c r="L7" s="18">
        <v>100.47391304347822</v>
      </c>
      <c r="M7" s="18">
        <v>100.31449999999998</v>
      </c>
      <c r="N7" s="18">
        <v>103.92478260869564</v>
      </c>
      <c r="O7" s="18">
        <v>107.24227272727272</v>
      </c>
      <c r="P7" s="18">
        <v>107.90476190476188</v>
      </c>
      <c r="Q7" s="18">
        <v>106.78565217391306</v>
      </c>
      <c r="R7" s="18">
        <v>106.1495238095238</v>
      </c>
      <c r="S7" s="18">
        <v>108.03545454545451</v>
      </c>
      <c r="T7" s="157"/>
      <c r="U7" s="23"/>
      <c r="V7" s="23"/>
    </row>
    <row r="8" spans="1:22" s="224" customFormat="1" ht="13.5" customHeight="1" x14ac:dyDescent="0.2">
      <c r="A8" s="169" t="s">
        <v>200</v>
      </c>
      <c r="B8" s="18">
        <v>62.8172</v>
      </c>
      <c r="C8" s="18">
        <v>80.43416666666667</v>
      </c>
      <c r="D8" s="18">
        <v>111.11499999999999</v>
      </c>
      <c r="E8" s="18">
        <v>119.7</v>
      </c>
      <c r="F8" s="862" t="s">
        <v>242</v>
      </c>
      <c r="G8" s="962" t="s">
        <v>793</v>
      </c>
      <c r="H8" s="861" t="s">
        <v>242</v>
      </c>
      <c r="I8" s="229" t="s">
        <v>242</v>
      </c>
      <c r="J8" s="229" t="s">
        <v>242</v>
      </c>
      <c r="K8" s="229" t="s">
        <v>242</v>
      </c>
      <c r="L8" s="229" t="s">
        <v>242</v>
      </c>
      <c r="M8" s="229" t="s">
        <v>242</v>
      </c>
      <c r="N8" s="229" t="s">
        <v>242</v>
      </c>
      <c r="O8" s="229" t="s">
        <v>242</v>
      </c>
      <c r="P8" s="229" t="s">
        <v>242</v>
      </c>
      <c r="Q8" s="229" t="s">
        <v>242</v>
      </c>
      <c r="R8" s="229" t="s">
        <v>242</v>
      </c>
      <c r="S8" s="229" t="s">
        <v>242</v>
      </c>
      <c r="T8" s="157"/>
      <c r="U8" s="23"/>
      <c r="V8" s="23"/>
    </row>
    <row r="9" spans="1:22" s="224" customFormat="1" ht="13.5" customHeight="1" x14ac:dyDescent="0.2">
      <c r="A9" s="169" t="s">
        <v>201</v>
      </c>
      <c r="B9" s="18">
        <v>59.758000000000003</v>
      </c>
      <c r="C9" s="18">
        <v>77.441192307692305</v>
      </c>
      <c r="D9" s="18">
        <v>108.22234615384623</v>
      </c>
      <c r="E9" s="18">
        <v>109.73383141762454</v>
      </c>
      <c r="F9" s="191">
        <v>106.61273076923084</v>
      </c>
      <c r="G9" s="228">
        <v>-2.8442464899593594</v>
      </c>
      <c r="H9" s="227">
        <v>110.36434782608694</v>
      </c>
      <c r="I9" s="18">
        <v>114.3115</v>
      </c>
      <c r="J9" s="18">
        <v>107.7647619047619</v>
      </c>
      <c r="K9" s="18">
        <v>99.825454545454562</v>
      </c>
      <c r="L9" s="18">
        <v>99.523913043478274</v>
      </c>
      <c r="M9" s="18">
        <v>100.66400000000002</v>
      </c>
      <c r="N9" s="18">
        <v>105.42913043478265</v>
      </c>
      <c r="O9" s="18">
        <v>109.07045454545458</v>
      </c>
      <c r="P9" s="18">
        <v>110.68095238095239</v>
      </c>
      <c r="Q9" s="18">
        <v>108.19695652173915</v>
      </c>
      <c r="R9" s="18">
        <v>105.7157142857143</v>
      </c>
      <c r="S9" s="18">
        <v>108.37476190476194</v>
      </c>
      <c r="T9" s="157"/>
      <c r="U9" s="23"/>
      <c r="V9" s="23"/>
    </row>
    <row r="10" spans="1:22" s="224" customFormat="1" ht="13.5" customHeight="1" x14ac:dyDescent="0.2">
      <c r="A10" s="169" t="s">
        <v>202</v>
      </c>
      <c r="B10" s="18">
        <v>59.082000000000001</v>
      </c>
      <c r="C10" s="18">
        <v>76.707730769230778</v>
      </c>
      <c r="D10" s="18">
        <v>106.73946153846155</v>
      </c>
      <c r="E10" s="18">
        <v>108.06869731800775</v>
      </c>
      <c r="F10" s="191">
        <v>104.83888461538466</v>
      </c>
      <c r="G10" s="228">
        <v>-2.988666267641686</v>
      </c>
      <c r="H10" s="230">
        <v>108.12739130434784</v>
      </c>
      <c r="I10" s="195">
        <v>112.0615</v>
      </c>
      <c r="J10" s="195">
        <v>105.64809523809524</v>
      </c>
      <c r="K10" s="195">
        <v>97.925454545454528</v>
      </c>
      <c r="L10" s="195">
        <v>98.15</v>
      </c>
      <c r="M10" s="195">
        <v>99.453999999999994</v>
      </c>
      <c r="N10" s="195">
        <v>104.0791304347826</v>
      </c>
      <c r="O10" s="195">
        <v>107.62045454545455</v>
      </c>
      <c r="P10" s="195">
        <v>109.01428571428571</v>
      </c>
      <c r="Q10" s="195">
        <v>106.19695652173915</v>
      </c>
      <c r="R10" s="195">
        <v>103.9657142857143</v>
      </c>
      <c r="S10" s="195">
        <v>106.37476190476193</v>
      </c>
      <c r="T10" s="157"/>
      <c r="U10" s="23"/>
      <c r="V10" s="23"/>
    </row>
    <row r="11" spans="1:22" s="224" customFormat="1" ht="13.5" customHeight="1" x14ac:dyDescent="0.2">
      <c r="A11" s="164" t="s">
        <v>203</v>
      </c>
      <c r="B11" s="193"/>
      <c r="C11" s="193"/>
      <c r="D11" s="193"/>
      <c r="E11" s="193"/>
      <c r="F11" s="193"/>
      <c r="G11" s="233"/>
      <c r="H11" s="232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57"/>
      <c r="U11" s="23"/>
      <c r="V11" s="23"/>
    </row>
    <row r="12" spans="1:22" s="224" customFormat="1" ht="13.5" customHeight="1" x14ac:dyDescent="0.2">
      <c r="A12" s="169" t="s">
        <v>204</v>
      </c>
      <c r="B12" s="18">
        <v>60.217399999999998</v>
      </c>
      <c r="C12" s="18">
        <v>78.136521739130458</v>
      </c>
      <c r="D12" s="18">
        <v>108.61190476190477</v>
      </c>
      <c r="E12" s="18">
        <v>109.58831372549017</v>
      </c>
      <c r="F12" s="191">
        <v>106.4581496062992</v>
      </c>
      <c r="G12" s="228">
        <v>-2.8562937167112294</v>
      </c>
      <c r="H12" s="227">
        <v>110.71318181818179</v>
      </c>
      <c r="I12" s="18">
        <v>113.87850000000003</v>
      </c>
      <c r="J12" s="18">
        <v>105.45449999999998</v>
      </c>
      <c r="K12" s="18">
        <v>98.853636363636369</v>
      </c>
      <c r="L12" s="18">
        <v>100.25428571428571</v>
      </c>
      <c r="M12" s="18">
        <v>101.06550000000001</v>
      </c>
      <c r="N12" s="18">
        <v>106.41826086956522</v>
      </c>
      <c r="O12" s="18">
        <v>109.90190476190475</v>
      </c>
      <c r="P12" s="18">
        <v>110.53142857142856</v>
      </c>
      <c r="Q12" s="18">
        <v>106.93086956521738</v>
      </c>
      <c r="R12" s="18">
        <v>105.48666666666665</v>
      </c>
      <c r="S12" s="18">
        <v>108.26199999999999</v>
      </c>
      <c r="T12" s="157"/>
      <c r="U12" s="23"/>
      <c r="V12" s="23"/>
    </row>
    <row r="13" spans="1:22" s="224" customFormat="1" ht="13.5" customHeight="1" x14ac:dyDescent="0.2">
      <c r="A13" s="169" t="s">
        <v>205</v>
      </c>
      <c r="B13" s="18">
        <v>62.116599999999998</v>
      </c>
      <c r="C13" s="18">
        <v>80.011304347826169</v>
      </c>
      <c r="D13" s="18">
        <v>112.60111111111107</v>
      </c>
      <c r="E13" s="18">
        <v>111.32925490196079</v>
      </c>
      <c r="F13" s="191">
        <v>109.17011811023625</v>
      </c>
      <c r="G13" s="228">
        <v>-1.9394154695690156</v>
      </c>
      <c r="H13" s="227">
        <v>113.56545454545453</v>
      </c>
      <c r="I13" s="18">
        <v>116.30350000000001</v>
      </c>
      <c r="J13" s="18">
        <v>109.00449999999998</v>
      </c>
      <c r="K13" s="18">
        <v>102.60590909090909</v>
      </c>
      <c r="L13" s="18">
        <v>101.60619047619048</v>
      </c>
      <c r="M13" s="18">
        <v>101.8105</v>
      </c>
      <c r="N13" s="18">
        <v>108.13782608695651</v>
      </c>
      <c r="O13" s="18">
        <v>112.01142857142858</v>
      </c>
      <c r="P13" s="18">
        <v>113.52904761904763</v>
      </c>
      <c r="Q13" s="18">
        <v>110.0395652173913</v>
      </c>
      <c r="R13" s="18">
        <v>109.52000000000001</v>
      </c>
      <c r="S13" s="18">
        <v>112.14950000000002</v>
      </c>
      <c r="T13" s="157"/>
      <c r="U13" s="23"/>
      <c r="V13" s="23"/>
    </row>
    <row r="14" spans="1:22" s="224" customFormat="1" ht="13.5" customHeight="1" x14ac:dyDescent="0.2">
      <c r="A14" s="169" t="s">
        <v>206</v>
      </c>
      <c r="B14" s="18">
        <v>61.338700000000003</v>
      </c>
      <c r="C14" s="18">
        <v>79.207364341085281</v>
      </c>
      <c r="D14" s="18">
        <v>111.08396887159529</v>
      </c>
      <c r="E14" s="18">
        <v>111.93806201550396</v>
      </c>
      <c r="F14" s="191">
        <v>108.5561538461539</v>
      </c>
      <c r="G14" s="228">
        <v>-3.021231660131515</v>
      </c>
      <c r="H14" s="227">
        <v>112.97181818181819</v>
      </c>
      <c r="I14" s="18">
        <v>116.25400000000002</v>
      </c>
      <c r="J14" s="18">
        <v>108.47380952380949</v>
      </c>
      <c r="K14" s="18">
        <v>102.53772727272727</v>
      </c>
      <c r="L14" s="18">
        <v>102.76869565217393</v>
      </c>
      <c r="M14" s="18">
        <v>102.99299999999998</v>
      </c>
      <c r="N14" s="18">
        <v>107.84608695652172</v>
      </c>
      <c r="O14" s="18">
        <v>111.21454545454547</v>
      </c>
      <c r="P14" s="18">
        <v>111.39333333333335</v>
      </c>
      <c r="Q14" s="18">
        <v>108.86347826086953</v>
      </c>
      <c r="R14" s="18">
        <v>107.49619047619048</v>
      </c>
      <c r="S14" s="18">
        <v>110.41363636363636</v>
      </c>
      <c r="T14" s="157"/>
      <c r="U14" s="23"/>
      <c r="V14" s="23"/>
    </row>
    <row r="15" spans="1:22" s="224" customFormat="1" ht="13.5" customHeight="1" x14ac:dyDescent="0.2">
      <c r="A15" s="169" t="s">
        <v>207</v>
      </c>
      <c r="B15" s="195">
        <v>63.068399999999997</v>
      </c>
      <c r="C15" s="195">
        <v>81.011383399209464</v>
      </c>
      <c r="D15" s="195">
        <v>114.04432539682536</v>
      </c>
      <c r="E15" s="195">
        <v>113.47203921568631</v>
      </c>
      <c r="F15" s="196">
        <v>111.13393700787398</v>
      </c>
      <c r="G15" s="231">
        <v>-2.060509552814231</v>
      </c>
      <c r="H15" s="227">
        <v>115.44954545454544</v>
      </c>
      <c r="I15" s="18">
        <v>118.62849999999999</v>
      </c>
      <c r="J15" s="18">
        <v>111.697</v>
      </c>
      <c r="K15" s="18">
        <v>105.57636363636365</v>
      </c>
      <c r="L15" s="18">
        <v>105.32333333333334</v>
      </c>
      <c r="M15" s="18">
        <v>104.94800000000001</v>
      </c>
      <c r="N15" s="18">
        <v>109.7682608695652</v>
      </c>
      <c r="O15" s="18">
        <v>113.36857142857141</v>
      </c>
      <c r="P15" s="18">
        <v>114.72666666666667</v>
      </c>
      <c r="Q15" s="18">
        <v>112.1591304347826</v>
      </c>
      <c r="R15" s="18">
        <v>109.77714285714286</v>
      </c>
      <c r="S15" s="18">
        <v>112.42699999999999</v>
      </c>
      <c r="T15" s="157"/>
      <c r="U15" s="23"/>
      <c r="V15" s="23"/>
    </row>
    <row r="16" spans="1:22" s="224" customFormat="1" ht="13.5" customHeight="1" x14ac:dyDescent="0.2">
      <c r="A16" s="164" t="s">
        <v>96</v>
      </c>
      <c r="B16" s="18"/>
      <c r="C16" s="18"/>
      <c r="D16" s="18"/>
      <c r="E16" s="18"/>
      <c r="F16" s="18"/>
      <c r="G16" s="228"/>
      <c r="H16" s="232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57"/>
      <c r="U16" s="23"/>
      <c r="V16" s="23"/>
    </row>
    <row r="17" spans="1:29" s="224" customFormat="1" ht="13.5" customHeight="1" x14ac:dyDescent="0.2">
      <c r="A17" s="169" t="s">
        <v>208</v>
      </c>
      <c r="B17" s="18">
        <v>60.790500000000002</v>
      </c>
      <c r="C17" s="18">
        <v>78.109328063241136</v>
      </c>
      <c r="D17" s="18">
        <v>109.60103174603169</v>
      </c>
      <c r="E17" s="18">
        <v>110.74539062499997</v>
      </c>
      <c r="F17" s="191">
        <v>108.27622047244095</v>
      </c>
      <c r="G17" s="228">
        <v>-2.2295918038882414</v>
      </c>
      <c r="H17" s="227">
        <v>112.43590909090909</v>
      </c>
      <c r="I17" s="18">
        <v>114.8205</v>
      </c>
      <c r="J17" s="18">
        <v>106.7895</v>
      </c>
      <c r="K17" s="18">
        <v>101.88999999999997</v>
      </c>
      <c r="L17" s="18">
        <v>102.3352380952381</v>
      </c>
      <c r="M17" s="18">
        <v>102.6855</v>
      </c>
      <c r="N17" s="18">
        <v>108.62043478260871</v>
      </c>
      <c r="O17" s="18">
        <v>111.81380952380955</v>
      </c>
      <c r="P17" s="18">
        <v>111.39333333333332</v>
      </c>
      <c r="Q17" s="18">
        <v>108.16130434782607</v>
      </c>
      <c r="R17" s="18">
        <v>107.91761904761904</v>
      </c>
      <c r="S17" s="18">
        <v>110.622</v>
      </c>
      <c r="T17" s="157"/>
      <c r="U17" s="23"/>
      <c r="V17" s="23"/>
    </row>
    <row r="18" spans="1:29" s="224" customFormat="1" ht="13.5" customHeight="1" x14ac:dyDescent="0.2">
      <c r="A18" s="164" t="s">
        <v>209</v>
      </c>
      <c r="B18" s="35"/>
      <c r="C18" s="35"/>
      <c r="D18" s="143"/>
      <c r="E18" s="143"/>
      <c r="F18" s="143"/>
      <c r="G18" s="233"/>
      <c r="H18" s="234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23"/>
      <c r="U18" s="23"/>
      <c r="V18" s="23"/>
    </row>
    <row r="19" spans="1:29" s="224" customFormat="1" ht="13.5" customHeight="1" x14ac:dyDescent="0.2">
      <c r="A19" s="169" t="s">
        <v>210</v>
      </c>
      <c r="B19" s="18">
        <v>61.950699999999998</v>
      </c>
      <c r="C19" s="18">
        <v>79.47662698412698</v>
      </c>
      <c r="D19" s="18">
        <v>94.889426877470385</v>
      </c>
      <c r="E19" s="18">
        <v>94.059523809523782</v>
      </c>
      <c r="F19" s="191">
        <v>97.982539682539738</v>
      </c>
      <c r="G19" s="228">
        <v>4.1707800700334179</v>
      </c>
      <c r="H19" s="227">
        <v>94.756666666666661</v>
      </c>
      <c r="I19" s="18">
        <v>95.308947368421059</v>
      </c>
      <c r="J19" s="18">
        <v>92.938500000000019</v>
      </c>
      <c r="K19" s="18">
        <v>92.021363636363631</v>
      </c>
      <c r="L19" s="18">
        <v>94.509545454545432</v>
      </c>
      <c r="M19" s="18">
        <v>95.772500000000008</v>
      </c>
      <c r="N19" s="18">
        <v>104.67090909090911</v>
      </c>
      <c r="O19" s="18">
        <v>106.57272727272729</v>
      </c>
      <c r="P19" s="18">
        <v>106.2895</v>
      </c>
      <c r="Q19" s="18">
        <v>100.53826086956522</v>
      </c>
      <c r="R19" s="18">
        <v>93.864000000000004</v>
      </c>
      <c r="S19" s="18">
        <v>97.625238095238103</v>
      </c>
      <c r="T19" s="23"/>
      <c r="U19" s="23"/>
      <c r="V19" s="23"/>
    </row>
    <row r="20" spans="1:29" s="224" customFormat="1" ht="13.5" customHeight="1" x14ac:dyDescent="0.2">
      <c r="A20" s="171" t="s">
        <v>211</v>
      </c>
      <c r="B20" s="195">
        <v>57.812800000000003</v>
      </c>
      <c r="C20" s="195">
        <v>71.625736434108504</v>
      </c>
      <c r="D20" s="195">
        <v>101.06910505836574</v>
      </c>
      <c r="E20" s="195">
        <v>102.88065891472866</v>
      </c>
      <c r="F20" s="196">
        <v>99.168687625000061</v>
      </c>
      <c r="G20" s="231">
        <v>-3.6080360768346322</v>
      </c>
      <c r="H20" s="230">
        <v>103.49318181818181</v>
      </c>
      <c r="I20" s="195">
        <v>106.29893912499999</v>
      </c>
      <c r="J20" s="195">
        <v>101.15571428571428</v>
      </c>
      <c r="K20" s="195">
        <v>96.644090909090934</v>
      </c>
      <c r="L20" s="195">
        <v>95.95</v>
      </c>
      <c r="M20" s="195">
        <v>94.655500000000004</v>
      </c>
      <c r="N20" s="195">
        <v>99.626956521739118</v>
      </c>
      <c r="O20" s="195">
        <v>100.26090909090908</v>
      </c>
      <c r="P20" s="195">
        <v>100.22142857142856</v>
      </c>
      <c r="Q20" s="195">
        <v>99.239130434782595</v>
      </c>
      <c r="R20" s="195">
        <v>96.415714285714273</v>
      </c>
      <c r="S20" s="195">
        <v>96.435909090909078</v>
      </c>
      <c r="T20" s="40"/>
      <c r="U20" s="40"/>
      <c r="V20" s="40"/>
      <c r="W20" s="235"/>
      <c r="X20" s="235"/>
      <c r="Y20" s="235"/>
      <c r="Z20" s="235"/>
      <c r="AA20" s="235"/>
      <c r="AB20" s="235"/>
      <c r="AC20" s="235"/>
    </row>
    <row r="21" spans="1:29" ht="13.5" customHeight="1" x14ac:dyDescent="0.2">
      <c r="A21" s="164" t="s">
        <v>212</v>
      </c>
      <c r="B21" s="28"/>
      <c r="C21" s="28"/>
      <c r="D21" s="34"/>
      <c r="E21" s="34"/>
      <c r="F21" s="34"/>
      <c r="G21" s="228"/>
      <c r="H21" s="234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42"/>
      <c r="U21" s="19"/>
      <c r="V21" s="19"/>
    </row>
    <row r="22" spans="1:29" ht="13.5" customHeight="1" x14ac:dyDescent="0.2">
      <c r="A22" s="169" t="s">
        <v>213</v>
      </c>
      <c r="B22" s="18">
        <v>62.406100000000002</v>
      </c>
      <c r="C22" s="18">
        <v>80.415968379446639</v>
      </c>
      <c r="D22" s="18">
        <v>113.10365079365089</v>
      </c>
      <c r="E22" s="18">
        <v>113.48537254901964</v>
      </c>
      <c r="F22" s="191">
        <v>110.1233070866141</v>
      </c>
      <c r="G22" s="228">
        <v>-2.962554016336604</v>
      </c>
      <c r="H22" s="227">
        <v>114.55181818181815</v>
      </c>
      <c r="I22" s="18">
        <v>117.9135</v>
      </c>
      <c r="J22" s="18">
        <v>110.19950000000001</v>
      </c>
      <c r="K22" s="18">
        <v>103.64</v>
      </c>
      <c r="L22" s="18">
        <v>103.48761904761903</v>
      </c>
      <c r="M22" s="18">
        <v>103.73799999999997</v>
      </c>
      <c r="N22" s="18">
        <v>109.27913043478259</v>
      </c>
      <c r="O22" s="18">
        <v>113.47809523809526</v>
      </c>
      <c r="P22" s="18">
        <v>114.00999999999998</v>
      </c>
      <c r="Q22" s="18">
        <v>110.35043478260872</v>
      </c>
      <c r="R22" s="18">
        <v>109.03428571428573</v>
      </c>
      <c r="S22" s="18">
        <v>112.11950000000002</v>
      </c>
      <c r="T22" s="42"/>
      <c r="U22" s="19"/>
      <c r="V22" s="19"/>
    </row>
    <row r="23" spans="1:29" ht="13.5" customHeight="1" x14ac:dyDescent="0.2">
      <c r="A23" s="169" t="s">
        <v>214</v>
      </c>
      <c r="B23" s="28">
        <v>61.353299999999997</v>
      </c>
      <c r="C23" s="28">
        <v>79.33019762845845</v>
      </c>
      <c r="D23" s="28">
        <v>111.58333333333334</v>
      </c>
      <c r="E23" s="28">
        <v>111.78141176470589</v>
      </c>
      <c r="F23" s="104">
        <v>108.8514566929134</v>
      </c>
      <c r="G23" s="228">
        <v>-2.6211469559535496</v>
      </c>
      <c r="H23" s="236">
        <v>113.8477272727273</v>
      </c>
      <c r="I23" s="28">
        <v>116.52799999999998</v>
      </c>
      <c r="J23" s="28">
        <v>108.07250000000002</v>
      </c>
      <c r="K23" s="28">
        <v>101.88590909090908</v>
      </c>
      <c r="L23" s="28">
        <v>102.35761904761904</v>
      </c>
      <c r="M23" s="28">
        <v>102.86249999999998</v>
      </c>
      <c r="N23" s="28">
        <v>108.43347826086958</v>
      </c>
      <c r="O23" s="28">
        <v>112.1257142857143</v>
      </c>
      <c r="P23" s="28">
        <v>112.25809523809524</v>
      </c>
      <c r="Q23" s="28">
        <v>109.09608695652175</v>
      </c>
      <c r="R23" s="28">
        <v>108.03761904761905</v>
      </c>
      <c r="S23" s="28">
        <v>110.9665</v>
      </c>
      <c r="T23" s="42"/>
      <c r="U23" s="19"/>
      <c r="V23" s="19"/>
    </row>
    <row r="24" spans="1:29" ht="13.5" customHeight="1" x14ac:dyDescent="0.2">
      <c r="A24" s="169" t="s">
        <v>215</v>
      </c>
      <c r="B24" s="18">
        <v>61.884500000000003</v>
      </c>
      <c r="C24" s="18">
        <v>79.857747035573112</v>
      </c>
      <c r="D24" s="18">
        <v>112.15194444444451</v>
      </c>
      <c r="E24" s="18">
        <v>112.39890196078436</v>
      </c>
      <c r="F24" s="191">
        <v>109.55381889763777</v>
      </c>
      <c r="G24" s="228">
        <v>-2.5312374173719512</v>
      </c>
      <c r="H24" s="227">
        <v>113.94499999999998</v>
      </c>
      <c r="I24" s="18">
        <v>117.39349999999999</v>
      </c>
      <c r="J24" s="18">
        <v>109.63199999999999</v>
      </c>
      <c r="K24" s="18">
        <v>103.40363636363639</v>
      </c>
      <c r="L24" s="18">
        <v>102.91142857142856</v>
      </c>
      <c r="M24" s="18">
        <v>103.1605</v>
      </c>
      <c r="N24" s="18">
        <v>108.59652173913042</v>
      </c>
      <c r="O24" s="18">
        <v>112.88523809523808</v>
      </c>
      <c r="P24" s="18">
        <v>113.6290476190476</v>
      </c>
      <c r="Q24" s="18">
        <v>109.87652173913042</v>
      </c>
      <c r="R24" s="18">
        <v>108.19142857142857</v>
      </c>
      <c r="S24" s="18">
        <v>111.322</v>
      </c>
      <c r="T24" s="42"/>
      <c r="U24" s="19"/>
      <c r="V24" s="19"/>
    </row>
    <row r="25" spans="1:29" ht="13.5" customHeight="1" x14ac:dyDescent="0.2">
      <c r="A25" s="171" t="s">
        <v>216</v>
      </c>
      <c r="B25" s="195">
        <v>61.067900000000002</v>
      </c>
      <c r="C25" s="195">
        <v>77.432846153846199</v>
      </c>
      <c r="D25" s="195">
        <v>107.50553846153851</v>
      </c>
      <c r="E25" s="195">
        <v>109.43126923076925</v>
      </c>
      <c r="F25" s="196">
        <v>105.87252918287943</v>
      </c>
      <c r="G25" s="231">
        <v>-3.2520321411836348</v>
      </c>
      <c r="H25" s="195">
        <v>109.27363636363636</v>
      </c>
      <c r="I25" s="195">
        <v>112.74499999999998</v>
      </c>
      <c r="J25" s="195">
        <v>106.441</v>
      </c>
      <c r="K25" s="195">
        <v>101.05409090909089</v>
      </c>
      <c r="L25" s="195">
        <v>100.65130434782607</v>
      </c>
      <c r="M25" s="195">
        <v>101.03000000000002</v>
      </c>
      <c r="N25" s="195">
        <v>104.45217391304347</v>
      </c>
      <c r="O25" s="195">
        <v>107.51909090909091</v>
      </c>
      <c r="P25" s="195">
        <v>108.73047619047618</v>
      </c>
      <c r="Q25" s="195">
        <v>106.68652173913046</v>
      </c>
      <c r="R25" s="195">
        <v>104.96809523809523</v>
      </c>
      <c r="S25" s="195">
        <v>107.67249999999999</v>
      </c>
      <c r="T25" s="42"/>
      <c r="U25" s="19"/>
      <c r="V25" s="19"/>
    </row>
    <row r="26" spans="1:29" ht="13.5" customHeight="1" x14ac:dyDescent="0.2">
      <c r="A26" s="76"/>
      <c r="B26" s="23"/>
      <c r="C26" s="23"/>
      <c r="D26" s="23"/>
      <c r="E26" s="53"/>
      <c r="F26" s="53"/>
      <c r="G26" s="5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52" t="s">
        <v>195</v>
      </c>
      <c r="U26" s="19"/>
    </row>
    <row r="27" spans="1:29" ht="13.5" customHeight="1" x14ac:dyDescent="0.2">
      <c r="A27" s="76" t="s">
        <v>718</v>
      </c>
      <c r="B27" s="76"/>
      <c r="C27" s="162"/>
      <c r="D27" s="76"/>
      <c r="E27" s="76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U27" s="19"/>
    </row>
    <row r="28" spans="1:29" ht="13.5" customHeight="1" x14ac:dyDescent="0.2">
      <c r="A28" s="76" t="s">
        <v>243</v>
      </c>
      <c r="B28" s="76"/>
      <c r="C28" s="162"/>
      <c r="D28" s="76"/>
      <c r="E28" s="76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U28" s="19"/>
    </row>
    <row r="29" spans="1:29" ht="13.5" customHeight="1" x14ac:dyDescent="0.2">
      <c r="A29" s="76" t="s">
        <v>574</v>
      </c>
    </row>
    <row r="30" spans="1:29" ht="13.5" customHeight="1" x14ac:dyDescent="0.2"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29" ht="13.5" customHeight="1" x14ac:dyDescent="0.2"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29" ht="13.5" customHeight="1" x14ac:dyDescent="0.2">
      <c r="G32" s="51"/>
      <c r="H32" s="51"/>
      <c r="I32" s="51"/>
    </row>
    <row r="33" spans="7:19" ht="13.5" customHeight="1" x14ac:dyDescent="0.2">
      <c r="G33" s="51"/>
      <c r="H33" s="51"/>
      <c r="I33" s="51"/>
    </row>
    <row r="34" spans="7:19" ht="13.5" customHeight="1" x14ac:dyDescent="0.2"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7:19" ht="13.5" customHeight="1" x14ac:dyDescent="0.2"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7:19" ht="13.5" customHeight="1" x14ac:dyDescent="0.2"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7:19" ht="13.5" customHeight="1" x14ac:dyDescent="0.2"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7:19" ht="13.5" customHeight="1" x14ac:dyDescent="0.2">
      <c r="G38" s="51"/>
      <c r="H38" s="51"/>
      <c r="I38" s="51"/>
    </row>
    <row r="39" spans="7:19" ht="13.5" customHeight="1" x14ac:dyDescent="0.2">
      <c r="G39" s="51"/>
      <c r="H39" s="51"/>
      <c r="I39" s="5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7:19" ht="13.5" customHeight="1" x14ac:dyDescent="0.2">
      <c r="G40" s="51"/>
      <c r="H40" s="51"/>
      <c r="I40" s="5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7:19" ht="13.5" customHeight="1" x14ac:dyDescent="0.2">
      <c r="G41" s="51"/>
      <c r="H41" s="51"/>
      <c r="I41" s="5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7:19" ht="13.5" customHeight="1" x14ac:dyDescent="0.2">
      <c r="G42" s="51"/>
      <c r="H42" s="51"/>
      <c r="I42" s="5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7:19" ht="13.5" customHeight="1" x14ac:dyDescent="0.2">
      <c r="G43" s="51"/>
      <c r="H43" s="51"/>
      <c r="I43" s="5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7:19" ht="13.5" customHeight="1" x14ac:dyDescent="0.2">
      <c r="G44" s="51"/>
      <c r="H44" s="51"/>
      <c r="I44" s="5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7:19" ht="13.5" customHeight="1" x14ac:dyDescent="0.2"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7:19" ht="13.5" customHeight="1" x14ac:dyDescent="0.2"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7:19" ht="13.5" customHeight="1" x14ac:dyDescent="0.2"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7:19" ht="13.5" customHeight="1" x14ac:dyDescent="0.2"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Normal="100" workbookViewId="0">
      <selection sqref="A1:G2"/>
    </sheetView>
  </sheetViews>
  <sheetFormatPr baseColWidth="10" defaultColWidth="11.42578125" defaultRowHeight="13.5" customHeight="1" x14ac:dyDescent="0.2"/>
  <cols>
    <col min="1" max="1" width="14.42578125" style="7" customWidth="1"/>
    <col min="2" max="2" width="10.5703125" style="7" customWidth="1"/>
    <col min="3" max="20" width="9.7109375" style="7" customWidth="1"/>
    <col min="21" max="21" width="11.42578125" style="19"/>
    <col min="22" max="16384" width="11.42578125" style="7"/>
  </cols>
  <sheetData>
    <row r="1" spans="1:21" ht="13.5" customHeight="1" x14ac:dyDescent="0.2">
      <c r="A1" s="1031" t="s">
        <v>217</v>
      </c>
      <c r="B1" s="1031"/>
      <c r="C1" s="1031"/>
      <c r="D1" s="1031"/>
      <c r="E1" s="1031"/>
      <c r="F1" s="1031"/>
      <c r="G1" s="1031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1" ht="13.5" customHeight="1" x14ac:dyDescent="0.2">
      <c r="A2" s="1031"/>
      <c r="B2" s="1031"/>
      <c r="C2" s="1031"/>
      <c r="D2" s="1031"/>
      <c r="E2" s="1031"/>
      <c r="F2" s="1031"/>
      <c r="G2" s="1031"/>
      <c r="H2" s="211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1" t="s">
        <v>244</v>
      </c>
    </row>
    <row r="3" spans="1:21" ht="13.5" customHeight="1" x14ac:dyDescent="0.2">
      <c r="B3" s="248"/>
      <c r="C3" s="1049" t="s">
        <v>183</v>
      </c>
      <c r="D3" s="1049"/>
      <c r="E3" s="1049"/>
      <c r="F3" s="1049"/>
      <c r="G3" s="1049"/>
      <c r="H3" s="1050"/>
      <c r="I3" s="1044" t="s">
        <v>715</v>
      </c>
      <c r="J3" s="1044"/>
      <c r="K3" s="1044"/>
      <c r="L3" s="1044"/>
      <c r="M3" s="1044"/>
      <c r="N3" s="1044"/>
      <c r="O3" s="1044"/>
      <c r="P3" s="1044"/>
      <c r="Q3" s="1044"/>
      <c r="R3" s="1044"/>
      <c r="S3" s="1044"/>
      <c r="T3" s="1044"/>
    </row>
    <row r="4" spans="1:21" ht="13.5" customHeight="1" x14ac:dyDescent="0.2">
      <c r="B4" s="23"/>
      <c r="C4" s="240">
        <v>2009</v>
      </c>
      <c r="D4" s="240">
        <v>2010</v>
      </c>
      <c r="E4" s="240">
        <v>2011</v>
      </c>
      <c r="F4" s="240">
        <v>2012</v>
      </c>
      <c r="G4" s="240">
        <v>2013</v>
      </c>
      <c r="H4" s="249" t="s">
        <v>196</v>
      </c>
      <c r="I4" s="245" t="s">
        <v>184</v>
      </c>
      <c r="J4" s="245" t="s">
        <v>185</v>
      </c>
      <c r="K4" s="245" t="s">
        <v>186</v>
      </c>
      <c r="L4" s="245" t="s">
        <v>187</v>
      </c>
      <c r="M4" s="245" t="s">
        <v>186</v>
      </c>
      <c r="N4" s="246" t="s">
        <v>188</v>
      </c>
      <c r="O4" s="247" t="s">
        <v>188</v>
      </c>
      <c r="P4" s="245" t="s">
        <v>187</v>
      </c>
      <c r="Q4" s="245" t="s">
        <v>189</v>
      </c>
      <c r="R4" s="245" t="s">
        <v>190</v>
      </c>
      <c r="S4" s="245" t="s">
        <v>191</v>
      </c>
      <c r="T4" s="245" t="s">
        <v>192</v>
      </c>
    </row>
    <row r="5" spans="1:21" ht="13.5" customHeight="1" x14ac:dyDescent="0.2">
      <c r="A5" s="1053" t="s">
        <v>218</v>
      </c>
      <c r="B5" s="170" t="s">
        <v>219</v>
      </c>
      <c r="C5" s="193">
        <v>566.23837209302326</v>
      </c>
      <c r="D5" s="193">
        <v>725.13853754940715</v>
      </c>
      <c r="E5" s="193">
        <v>980.95019920318725</v>
      </c>
      <c r="F5" s="193">
        <v>1016.8922764227642</v>
      </c>
      <c r="G5" s="194">
        <v>970.880859375</v>
      </c>
      <c r="H5" s="233">
        <v>-4.5247090684594209</v>
      </c>
      <c r="I5" s="232">
        <v>1003.5568181818181</v>
      </c>
      <c r="J5" s="193">
        <v>1087.5250000000001</v>
      </c>
      <c r="K5" s="193">
        <v>981.07142857142856</v>
      </c>
      <c r="L5" s="193">
        <v>932.52272727272725</v>
      </c>
      <c r="M5" s="193">
        <v>927.35227272727275</v>
      </c>
      <c r="N5" s="193">
        <v>950.71249999999998</v>
      </c>
      <c r="O5" s="193">
        <v>985.14130434782612</v>
      </c>
      <c r="P5" s="193">
        <v>1013.7380952380952</v>
      </c>
      <c r="Q5" s="193">
        <v>979.98809523809518</v>
      </c>
      <c r="R5" s="193">
        <v>965.0978260869565</v>
      </c>
      <c r="S5" s="193">
        <v>905.89285714285711</v>
      </c>
      <c r="T5" s="193">
        <v>921.76250000000005</v>
      </c>
    </row>
    <row r="6" spans="1:21" ht="13.5" customHeight="1" x14ac:dyDescent="0.2">
      <c r="A6" s="1054"/>
      <c r="B6" s="172" t="s">
        <v>220</v>
      </c>
      <c r="C6" s="195">
        <v>572.4125968992247</v>
      </c>
      <c r="D6" s="195">
        <v>722.13366141732376</v>
      </c>
      <c r="E6" s="195">
        <v>972.47638888889094</v>
      </c>
      <c r="F6" s="195">
        <v>1019.2192156862767</v>
      </c>
      <c r="G6" s="196">
        <v>961.81274509804155</v>
      </c>
      <c r="H6" s="231">
        <v>-5.6323968097070631</v>
      </c>
      <c r="I6" s="230">
        <v>987.68636363636392</v>
      </c>
      <c r="J6" s="195">
        <v>1069.2775000000001</v>
      </c>
      <c r="K6" s="195">
        <v>945.62250000000006</v>
      </c>
      <c r="L6" s="195">
        <v>940.01363636363669</v>
      </c>
      <c r="M6" s="195">
        <v>924.85000000000025</v>
      </c>
      <c r="N6" s="195">
        <v>933.54250000000013</v>
      </c>
      <c r="O6" s="195">
        <v>972.50869565217408</v>
      </c>
      <c r="P6" s="195">
        <v>1010.1333333333334</v>
      </c>
      <c r="Q6" s="195">
        <v>970.70000000000016</v>
      </c>
      <c r="R6" s="195">
        <v>938.39565217391328</v>
      </c>
      <c r="S6" s="195">
        <v>918.53809523809537</v>
      </c>
      <c r="T6" s="195">
        <v>934.98500000000024</v>
      </c>
    </row>
    <row r="7" spans="1:21" ht="13.5" customHeight="1" x14ac:dyDescent="0.2">
      <c r="A7" s="1051" t="s">
        <v>221</v>
      </c>
      <c r="B7" s="170" t="s">
        <v>219</v>
      </c>
      <c r="C7" s="963" t="s">
        <v>242</v>
      </c>
      <c r="D7" s="963" t="s">
        <v>793</v>
      </c>
      <c r="E7" s="963" t="s">
        <v>242</v>
      </c>
      <c r="F7" s="963" t="s">
        <v>242</v>
      </c>
      <c r="G7" s="189">
        <v>973.88025210084038</v>
      </c>
      <c r="H7" s="964" t="s">
        <v>793</v>
      </c>
      <c r="I7" s="965" t="s">
        <v>242</v>
      </c>
      <c r="J7" s="963" t="s">
        <v>242</v>
      </c>
      <c r="K7" s="963" t="s">
        <v>242</v>
      </c>
      <c r="L7" s="963" t="s">
        <v>242</v>
      </c>
      <c r="M7" s="963" t="s">
        <v>242</v>
      </c>
      <c r="N7" s="963" t="s">
        <v>242</v>
      </c>
      <c r="O7" s="35">
        <v>958.07692307692309</v>
      </c>
      <c r="P7" s="35">
        <v>978.48809523809518</v>
      </c>
      <c r="Q7" s="35">
        <v>978.95238095238096</v>
      </c>
      <c r="R7" s="35">
        <v>973.75</v>
      </c>
      <c r="S7" s="35">
        <v>962.51190476190482</v>
      </c>
      <c r="T7" s="35">
        <v>986.07500000000005</v>
      </c>
    </row>
    <row r="8" spans="1:21" ht="13.5" customHeight="1" x14ac:dyDescent="0.2">
      <c r="A8" s="1052"/>
      <c r="B8" s="172" t="s">
        <v>220</v>
      </c>
      <c r="C8" s="195">
        <v>566.5625</v>
      </c>
      <c r="D8" s="195">
        <v>713.57578740157476</v>
      </c>
      <c r="E8" s="195">
        <v>1003.6512896825396</v>
      </c>
      <c r="F8" s="195">
        <v>1015.455078125</v>
      </c>
      <c r="G8" s="196">
        <v>977.11470588235295</v>
      </c>
      <c r="H8" s="231">
        <v>-3.7756837371320406</v>
      </c>
      <c r="I8" s="230">
        <v>1028.2045454545455</v>
      </c>
      <c r="J8" s="195">
        <v>1062.2375</v>
      </c>
      <c r="K8" s="195">
        <v>977.52499999999998</v>
      </c>
      <c r="L8" s="195">
        <v>919.61363636363637</v>
      </c>
      <c r="M8" s="195">
        <v>913.94318181818187</v>
      </c>
      <c r="N8" s="195">
        <v>929.22500000000002</v>
      </c>
      <c r="O8" s="195">
        <v>964.93478260869563</v>
      </c>
      <c r="P8" s="195">
        <v>989.08333333333337</v>
      </c>
      <c r="Q8" s="195">
        <v>989.76190476190482</v>
      </c>
      <c r="R8" s="195">
        <v>988.16304347826087</v>
      </c>
      <c r="S8" s="195">
        <v>973.84523809523807</v>
      </c>
      <c r="T8" s="195">
        <v>994.9</v>
      </c>
    </row>
    <row r="9" spans="1:21" ht="13.5" customHeight="1" x14ac:dyDescent="0.2">
      <c r="A9" s="1051" t="s">
        <v>222</v>
      </c>
      <c r="B9" s="170" t="s">
        <v>219</v>
      </c>
      <c r="C9" s="193">
        <v>541.54263565891472</v>
      </c>
      <c r="D9" s="193">
        <v>683.31456692913389</v>
      </c>
      <c r="E9" s="193">
        <v>955.07370517928291</v>
      </c>
      <c r="F9" s="193">
        <v>972.67682926829264</v>
      </c>
      <c r="G9" s="194">
        <v>931.9267578125</v>
      </c>
      <c r="H9" s="233">
        <v>-4.189476939267422</v>
      </c>
      <c r="I9" s="232">
        <v>967.65909090909088</v>
      </c>
      <c r="J9" s="193">
        <v>999.17499999999995</v>
      </c>
      <c r="K9" s="193">
        <v>934.07142857142856</v>
      </c>
      <c r="L9" s="193">
        <v>876.48863636363637</v>
      </c>
      <c r="M9" s="193">
        <v>875.4204545454545</v>
      </c>
      <c r="N9" s="193">
        <v>893.1875</v>
      </c>
      <c r="O9" s="193">
        <v>924.63043478260875</v>
      </c>
      <c r="P9" s="193">
        <v>951.21428571428567</v>
      </c>
      <c r="Q9" s="193">
        <v>955.48809523809518</v>
      </c>
      <c r="R9" s="193">
        <v>942.8478260869565</v>
      </c>
      <c r="S9" s="193">
        <v>924.11904761904759</v>
      </c>
      <c r="T9" s="193">
        <v>944.03750000000002</v>
      </c>
    </row>
    <row r="10" spans="1:21" ht="13.5" customHeight="1" x14ac:dyDescent="0.2">
      <c r="A10" s="1052"/>
      <c r="B10" s="172" t="s">
        <v>220</v>
      </c>
      <c r="C10" s="195">
        <v>543.0458984375</v>
      </c>
      <c r="D10" s="195">
        <v>697.25787401574803</v>
      </c>
      <c r="E10" s="195">
        <v>962.36210317460313</v>
      </c>
      <c r="F10" s="195">
        <v>988.2197265625</v>
      </c>
      <c r="G10" s="196">
        <v>946.16666666666663</v>
      </c>
      <c r="H10" s="231">
        <v>-4.2554361915152157</v>
      </c>
      <c r="I10" s="230">
        <v>981.64772727272725</v>
      </c>
      <c r="J10" s="195">
        <v>1011.7125</v>
      </c>
      <c r="K10" s="195">
        <v>949.47500000000002</v>
      </c>
      <c r="L10" s="195">
        <v>897.71590909090912</v>
      </c>
      <c r="M10" s="195">
        <v>893.48863636363637</v>
      </c>
      <c r="N10" s="195">
        <v>903.0625</v>
      </c>
      <c r="O10" s="195">
        <v>936.77173913043475</v>
      </c>
      <c r="P10" s="195">
        <v>961.63095238095241</v>
      </c>
      <c r="Q10" s="195">
        <v>967.61904761904759</v>
      </c>
      <c r="R10" s="195">
        <v>954.4021739130435</v>
      </c>
      <c r="S10" s="195">
        <v>939.64285714285711</v>
      </c>
      <c r="T10" s="195">
        <v>962.05</v>
      </c>
    </row>
    <row r="11" spans="1:21" ht="13.5" customHeight="1" x14ac:dyDescent="0.2">
      <c r="A11" s="1053" t="s">
        <v>223</v>
      </c>
      <c r="B11" s="170" t="s">
        <v>219</v>
      </c>
      <c r="C11" s="193">
        <v>357.2196428571429</v>
      </c>
      <c r="D11" s="193">
        <v>460.56451612903226</v>
      </c>
      <c r="E11" s="193">
        <v>639.81336032388663</v>
      </c>
      <c r="F11" s="193">
        <v>663.6240118577075</v>
      </c>
      <c r="G11" s="194">
        <v>608.31103174603174</v>
      </c>
      <c r="H11" s="233">
        <v>-8.3349877526034728</v>
      </c>
      <c r="I11" s="232">
        <v>626.11363636363637</v>
      </c>
      <c r="J11" s="193">
        <v>658.625</v>
      </c>
      <c r="K11" s="193">
        <v>610.14285714285711</v>
      </c>
      <c r="L11" s="193">
        <v>584.9473684210526</v>
      </c>
      <c r="M11" s="193">
        <v>591.26190476190482</v>
      </c>
      <c r="N11" s="193">
        <v>594.07500000000005</v>
      </c>
      <c r="O11" s="193">
        <v>594.95652173913038</v>
      </c>
      <c r="P11" s="193">
        <v>608.70238095238096</v>
      </c>
      <c r="Q11" s="193">
        <v>616.75</v>
      </c>
      <c r="R11" s="193">
        <v>601.695652173913</v>
      </c>
      <c r="S11" s="193">
        <v>599.05380952380949</v>
      </c>
      <c r="T11" s="193">
        <v>614.23749999999995</v>
      </c>
    </row>
    <row r="12" spans="1:21" ht="13.5" customHeight="1" x14ac:dyDescent="0.2">
      <c r="A12" s="1054"/>
      <c r="B12" s="172" t="s">
        <v>220</v>
      </c>
      <c r="C12" s="195">
        <v>354.68532818532816</v>
      </c>
      <c r="D12" s="195">
        <v>456.568359375</v>
      </c>
      <c r="E12" s="195">
        <v>635.32076771653522</v>
      </c>
      <c r="F12" s="195">
        <v>663.274209486166</v>
      </c>
      <c r="G12" s="196">
        <v>606.35826771653547</v>
      </c>
      <c r="H12" s="231">
        <v>-8.5810575710041466</v>
      </c>
      <c r="I12" s="230">
        <v>626.11363636363637</v>
      </c>
      <c r="J12" s="195">
        <v>658.625</v>
      </c>
      <c r="K12" s="195">
        <v>610.72500000000002</v>
      </c>
      <c r="L12" s="195">
        <v>585.81818181818187</v>
      </c>
      <c r="M12" s="195">
        <v>592.45238095238096</v>
      </c>
      <c r="N12" s="195">
        <v>598.57500000000005</v>
      </c>
      <c r="O12" s="195">
        <v>594.39130434782612</v>
      </c>
      <c r="P12" s="195">
        <v>608.60714285714289</v>
      </c>
      <c r="Q12" s="195">
        <v>610.14285714285711</v>
      </c>
      <c r="R12" s="195">
        <v>594.81521739130437</v>
      </c>
      <c r="S12" s="195">
        <v>591.98809523809518</v>
      </c>
      <c r="T12" s="195">
        <v>608.76250000000005</v>
      </c>
    </row>
    <row r="13" spans="1:21" ht="13.5" customHeight="1" x14ac:dyDescent="0.2">
      <c r="B13" s="76"/>
      <c r="C13" s="23"/>
      <c r="D13" s="23"/>
      <c r="E13" s="23"/>
      <c r="F13" s="53"/>
      <c r="G13" s="53"/>
      <c r="H13" s="53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52" t="s">
        <v>195</v>
      </c>
    </row>
    <row r="14" spans="1:21" ht="13.5" customHeight="1" x14ac:dyDescent="0.2">
      <c r="A14" s="76" t="s">
        <v>718</v>
      </c>
      <c r="B14" s="76"/>
      <c r="C14" s="162"/>
      <c r="D14" s="76"/>
      <c r="E14" s="76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7"/>
    </row>
    <row r="15" spans="1:21" ht="13.5" customHeight="1" x14ac:dyDescent="0.2">
      <c r="A15" s="76" t="s">
        <v>719</v>
      </c>
      <c r="T15" s="19"/>
      <c r="U15" s="7"/>
    </row>
    <row r="16" spans="1:21" ht="13.5" customHeight="1" x14ac:dyDescent="0.2">
      <c r="A16" s="76" t="s">
        <v>794</v>
      </c>
      <c r="T16" s="19"/>
      <c r="U16" s="7"/>
    </row>
    <row r="17" spans="1:1" ht="13.5" customHeight="1" x14ac:dyDescent="0.2">
      <c r="A17" s="76" t="s">
        <v>574</v>
      </c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20.5703125" style="7" customWidth="1"/>
    <col min="2" max="19" width="7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1031" t="s">
        <v>13</v>
      </c>
      <c r="B1" s="1031"/>
      <c r="C1" s="1031"/>
      <c r="D1" s="1031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3.5" customHeight="1" x14ac:dyDescent="0.2">
      <c r="A2" s="1031"/>
      <c r="B2" s="1031"/>
      <c r="C2" s="1031"/>
      <c r="D2" s="1031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241</v>
      </c>
    </row>
    <row r="3" spans="1:19" ht="13.5" customHeight="1" x14ac:dyDescent="0.2">
      <c r="A3" s="248"/>
      <c r="B3" s="1044" t="s">
        <v>183</v>
      </c>
      <c r="C3" s="1044"/>
      <c r="D3" s="1044"/>
      <c r="E3" s="1044"/>
      <c r="F3" s="1044"/>
      <c r="G3" s="1055"/>
      <c r="H3" s="1044" t="s">
        <v>715</v>
      </c>
      <c r="I3" s="1044"/>
      <c r="J3" s="1044"/>
      <c r="K3" s="1044"/>
      <c r="L3" s="1044"/>
      <c r="M3" s="1044"/>
      <c r="N3" s="1044"/>
      <c r="O3" s="1044"/>
      <c r="P3" s="1044"/>
      <c r="Q3" s="1044"/>
      <c r="R3" s="1044"/>
      <c r="S3" s="1044"/>
    </row>
    <row r="4" spans="1:19" ht="13.5" customHeight="1" x14ac:dyDescent="0.2">
      <c r="A4" s="23"/>
      <c r="B4" s="250">
        <v>2009</v>
      </c>
      <c r="C4" s="250">
        <v>2010</v>
      </c>
      <c r="D4" s="250">
        <v>2011</v>
      </c>
      <c r="E4" s="250">
        <v>2012</v>
      </c>
      <c r="F4" s="250">
        <v>2013</v>
      </c>
      <c r="G4" s="256" t="s">
        <v>196</v>
      </c>
      <c r="H4" s="252" t="s">
        <v>184</v>
      </c>
      <c r="I4" s="252" t="s">
        <v>185</v>
      </c>
      <c r="J4" s="252" t="s">
        <v>186</v>
      </c>
      <c r="K4" s="252" t="s">
        <v>187</v>
      </c>
      <c r="L4" s="252" t="s">
        <v>186</v>
      </c>
      <c r="M4" s="253" t="s">
        <v>188</v>
      </c>
      <c r="N4" s="254" t="s">
        <v>188</v>
      </c>
      <c r="O4" s="252" t="s">
        <v>187</v>
      </c>
      <c r="P4" s="252" t="s">
        <v>189</v>
      </c>
      <c r="Q4" s="252" t="s">
        <v>190</v>
      </c>
      <c r="R4" s="252" t="s">
        <v>191</v>
      </c>
      <c r="S4" s="252" t="s">
        <v>192</v>
      </c>
    </row>
    <row r="5" spans="1:19" ht="13.5" customHeight="1" x14ac:dyDescent="0.2">
      <c r="A5" s="167" t="s">
        <v>225</v>
      </c>
      <c r="B5" s="54">
        <v>3.4233333333333342</v>
      </c>
      <c r="C5" s="54">
        <v>3.9670498084291173</v>
      </c>
      <c r="D5" s="54">
        <v>3.273653846153846</v>
      </c>
      <c r="E5" s="54">
        <v>6.8394636015325654</v>
      </c>
      <c r="F5" s="255">
        <v>3.9919923371647554</v>
      </c>
      <c r="G5" s="228">
        <v>-41.632961738838084</v>
      </c>
      <c r="H5" s="251">
        <v>3.85</v>
      </c>
      <c r="I5" s="251">
        <v>4.6854999999999993</v>
      </c>
      <c r="J5" s="251">
        <v>5.4576190476190485</v>
      </c>
      <c r="K5" s="251">
        <v>5.2649999999999988</v>
      </c>
      <c r="L5" s="251">
        <v>5.348260869565217</v>
      </c>
      <c r="M5" s="251">
        <v>6.6425000000000001</v>
      </c>
      <c r="N5" s="251">
        <v>3.6678260869565218</v>
      </c>
      <c r="O5" s="251">
        <v>1.5904545454545451</v>
      </c>
      <c r="P5" s="251">
        <v>0.2676190476190477</v>
      </c>
      <c r="Q5" s="251">
        <v>3.0156521739130442</v>
      </c>
      <c r="R5" s="251">
        <v>4.7185714285714289</v>
      </c>
      <c r="S5" s="251">
        <v>3.6331818181818174</v>
      </c>
    </row>
    <row r="6" spans="1:19" ht="13.5" customHeight="1" x14ac:dyDescent="0.2">
      <c r="A6" s="169" t="s">
        <v>226</v>
      </c>
      <c r="B6" s="54">
        <v>1.9203831417624524</v>
      </c>
      <c r="C6" s="54">
        <v>2.8831800766283511</v>
      </c>
      <c r="D6" s="54">
        <v>1.1558461538461531</v>
      </c>
      <c r="E6" s="54">
        <v>4.1917624521072794</v>
      </c>
      <c r="F6" s="255">
        <v>1.6378927203065128</v>
      </c>
      <c r="G6" s="228">
        <v>-60.925917462638822</v>
      </c>
      <c r="H6" s="54">
        <v>1.0765217391304345</v>
      </c>
      <c r="I6" s="54">
        <v>4.1790000000000003</v>
      </c>
      <c r="J6" s="54">
        <v>3.2071428571428564</v>
      </c>
      <c r="K6" s="54">
        <v>2.6740909090909089</v>
      </c>
      <c r="L6" s="54">
        <v>1.236956521739131</v>
      </c>
      <c r="M6" s="54">
        <v>3.5935000000000001</v>
      </c>
      <c r="N6" s="54">
        <v>1.9204347826086958</v>
      </c>
      <c r="O6" s="54">
        <v>1.365</v>
      </c>
      <c r="P6" s="54">
        <v>-0.15285714285714283</v>
      </c>
      <c r="Q6" s="54">
        <v>1.4982608695652178</v>
      </c>
      <c r="R6" s="54">
        <v>-0.11666666666666657</v>
      </c>
      <c r="S6" s="54">
        <v>-0.47045454545454551</v>
      </c>
    </row>
    <row r="7" spans="1:19" ht="13.5" customHeight="1" x14ac:dyDescent="0.2">
      <c r="A7" s="169" t="s">
        <v>227</v>
      </c>
      <c r="B7" s="54">
        <v>4.2402298850574702</v>
      </c>
      <c r="C7" s="54">
        <v>4.1490804597701123</v>
      </c>
      <c r="D7" s="54">
        <v>18.011923076923068</v>
      </c>
      <c r="E7" s="54">
        <v>22.07478927203065</v>
      </c>
      <c r="F7" s="255">
        <v>13.237547892720301</v>
      </c>
      <c r="G7" s="228">
        <v>-40.033185687110368</v>
      </c>
      <c r="H7" s="54">
        <v>-2.0378260869565215</v>
      </c>
      <c r="I7" s="54">
        <v>3.0295000000000005</v>
      </c>
      <c r="J7" s="54">
        <v>4.6814285714285706</v>
      </c>
      <c r="K7" s="54">
        <v>5.793181818181818</v>
      </c>
      <c r="L7" s="54">
        <v>5.8921739130434787</v>
      </c>
      <c r="M7" s="54">
        <v>5.0825000000000014</v>
      </c>
      <c r="N7" s="54">
        <v>2.2026086956521742</v>
      </c>
      <c r="O7" s="54">
        <v>-0.91454545454545477</v>
      </c>
      <c r="P7" s="54">
        <v>-5.2976190476190483</v>
      </c>
      <c r="Q7" s="54">
        <v>-5.1478260869565222</v>
      </c>
      <c r="R7" s="54">
        <v>-5.0438095238095242</v>
      </c>
      <c r="S7" s="54">
        <v>-5.4627272727272738</v>
      </c>
    </row>
    <row r="8" spans="1:19" ht="13.5" customHeight="1" x14ac:dyDescent="0.2">
      <c r="A8" s="169" t="s">
        <v>228</v>
      </c>
      <c r="B8" s="54">
        <v>3.4709961685823729</v>
      </c>
      <c r="C8" s="54">
        <v>4.8631417624521065</v>
      </c>
      <c r="D8" s="54">
        <v>7.6129230769230816</v>
      </c>
      <c r="E8" s="54">
        <v>7.4385823754789238</v>
      </c>
      <c r="F8" s="255">
        <v>6.4375478927203069</v>
      </c>
      <c r="G8" s="228">
        <v>-13.457328725141213</v>
      </c>
      <c r="H8" s="54">
        <v>7.0360869565217383</v>
      </c>
      <c r="I8" s="54">
        <v>10.507000000000001</v>
      </c>
      <c r="J8" s="54">
        <v>8.4090476190476195</v>
      </c>
      <c r="K8" s="54">
        <v>5.1345454545454547</v>
      </c>
      <c r="L8" s="54">
        <v>6.1847826086956523</v>
      </c>
      <c r="M8" s="54">
        <v>8.7079999999999984</v>
      </c>
      <c r="N8" s="54">
        <v>7.6452173913043477</v>
      </c>
      <c r="O8" s="54">
        <v>4.3154545454545454</v>
      </c>
      <c r="P8" s="54">
        <v>3.6661904761904758</v>
      </c>
      <c r="Q8" s="54">
        <v>5.4165217391304354</v>
      </c>
      <c r="R8" s="54">
        <v>4.7595238095238086</v>
      </c>
      <c r="S8" s="54">
        <v>5.9077272727272723</v>
      </c>
    </row>
    <row r="9" spans="1:19" ht="13.5" customHeight="1" x14ac:dyDescent="0.2">
      <c r="A9" s="169" t="s">
        <v>229</v>
      </c>
      <c r="B9" s="54">
        <v>2.2784291187739476</v>
      </c>
      <c r="C9" s="54">
        <v>2.6565134099616854</v>
      </c>
      <c r="D9" s="54">
        <v>1.7763076923076939</v>
      </c>
      <c r="E9" s="54">
        <v>5.1586590038314117</v>
      </c>
      <c r="F9" s="255">
        <v>1.6722222222222229</v>
      </c>
      <c r="G9" s="228">
        <v>-67.584168269694914</v>
      </c>
      <c r="H9" s="54">
        <v>1.6134782608695648</v>
      </c>
      <c r="I9" s="54">
        <v>3.5074999999999994</v>
      </c>
      <c r="J9" s="54">
        <v>2.3657142857142852</v>
      </c>
      <c r="K9" s="54">
        <v>2.895909090909091</v>
      </c>
      <c r="L9" s="54">
        <v>2.9821739130434786</v>
      </c>
      <c r="M9" s="54">
        <v>4.3394999999999992</v>
      </c>
      <c r="N9" s="54">
        <v>1.1856521739130437</v>
      </c>
      <c r="O9" s="54">
        <v>-0.52090909090909077</v>
      </c>
      <c r="P9" s="54">
        <v>-1.5090476190476192</v>
      </c>
      <c r="Q9" s="54">
        <v>0.7008695652173913</v>
      </c>
      <c r="R9" s="54">
        <v>1.798095238095238</v>
      </c>
      <c r="S9" s="54">
        <v>1.0190909090909093</v>
      </c>
    </row>
    <row r="10" spans="1:19" ht="13.5" customHeight="1" x14ac:dyDescent="0.2">
      <c r="A10" s="169" t="s">
        <v>230</v>
      </c>
      <c r="B10" s="54">
        <v>0.76367816091953999</v>
      </c>
      <c r="C10" s="54">
        <v>1.074674329501915</v>
      </c>
      <c r="D10" s="54">
        <v>-0.71899999999999964</v>
      </c>
      <c r="E10" s="54">
        <v>2.4153256704980857</v>
      </c>
      <c r="F10" s="255">
        <v>-7.6743295019157332E-2</v>
      </c>
      <c r="G10" s="228">
        <v>-103.17734771573603</v>
      </c>
      <c r="H10" s="54">
        <v>-1.0443478260869565</v>
      </c>
      <c r="I10" s="54">
        <v>1.3135000000000001</v>
      </c>
      <c r="J10" s="54">
        <v>1.2071428571428573</v>
      </c>
      <c r="K10" s="54">
        <v>1.2109090909090907</v>
      </c>
      <c r="L10" s="54">
        <v>-4.6086956521739067E-2</v>
      </c>
      <c r="M10" s="54">
        <v>1.9884999999999995</v>
      </c>
      <c r="N10" s="54">
        <v>0.40478260869565214</v>
      </c>
      <c r="O10" s="54">
        <v>-0.41318181818181815</v>
      </c>
      <c r="P10" s="54">
        <v>-1.6742857142857144</v>
      </c>
      <c r="Q10" s="54">
        <v>-0.21695652173913041</v>
      </c>
      <c r="R10" s="54">
        <v>-1.3233333333333333</v>
      </c>
      <c r="S10" s="54">
        <v>-2.0572727272727271</v>
      </c>
    </row>
    <row r="11" spans="1:19" ht="13.5" customHeight="1" x14ac:dyDescent="0.2">
      <c r="A11" s="171" t="s">
        <v>231</v>
      </c>
      <c r="B11" s="58">
        <v>0.45409961685823691</v>
      </c>
      <c r="C11" s="58">
        <v>1.140306513409961</v>
      </c>
      <c r="D11" s="58">
        <v>3.0900384615384602</v>
      </c>
      <c r="E11" s="58">
        <v>2.8675862068965512</v>
      </c>
      <c r="F11" s="83">
        <v>0.91888888888888876</v>
      </c>
      <c r="G11" s="50">
        <v>-67.956015178237408</v>
      </c>
      <c r="H11" s="58">
        <v>1.1252173913043475</v>
      </c>
      <c r="I11" s="58">
        <v>2.932500000000001</v>
      </c>
      <c r="J11" s="58">
        <v>2.46</v>
      </c>
      <c r="K11" s="58">
        <v>0.82909090909090921</v>
      </c>
      <c r="L11" s="58">
        <v>1.6139130434782614</v>
      </c>
      <c r="M11" s="58">
        <v>3.5990000000000002</v>
      </c>
      <c r="N11" s="58">
        <v>1.0856521739130436</v>
      </c>
      <c r="O11" s="58">
        <v>-1.24</v>
      </c>
      <c r="P11" s="58">
        <v>-1.8109523809523811</v>
      </c>
      <c r="Q11" s="58">
        <v>0.81913043478260872</v>
      </c>
      <c r="R11" s="58">
        <v>-0.30761904761904751</v>
      </c>
      <c r="S11" s="58">
        <v>0.19363636363636358</v>
      </c>
    </row>
    <row r="12" spans="1:19" ht="13.5" customHeight="1" x14ac:dyDescent="0.2">
      <c r="S12" s="52" t="s">
        <v>195</v>
      </c>
    </row>
    <row r="13" spans="1:19" ht="13.5" customHeight="1" x14ac:dyDescent="0.2">
      <c r="A13" s="76" t="s">
        <v>716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19" zoomScaleNormal="100" zoomScaleSheetLayoutView="96" workbookViewId="0">
      <selection sqref="A1:F2"/>
    </sheetView>
  </sheetViews>
  <sheetFormatPr baseColWidth="10" defaultRowHeight="14.25" customHeight="1" x14ac:dyDescent="0.2"/>
  <cols>
    <col min="1" max="1" width="49.5703125" style="257" customWidth="1"/>
    <col min="2" max="2" width="10" style="257" customWidth="1"/>
    <col min="3" max="3" width="13.5703125" style="257" customWidth="1"/>
    <col min="4" max="4" width="12.42578125" style="257" customWidth="1"/>
    <col min="5" max="8" width="17.42578125" style="257" customWidth="1"/>
    <col min="9" max="9" width="11.42578125" style="281"/>
    <col min="10" max="256" width="11.42578125" style="257"/>
    <col min="257" max="257" width="38.42578125" style="257" customWidth="1"/>
    <col min="258" max="258" width="10" style="257" customWidth="1"/>
    <col min="259" max="259" width="13.5703125" style="257" customWidth="1"/>
    <col min="260" max="260" width="12.42578125" style="257" customWidth="1"/>
    <col min="261" max="264" width="17.42578125" style="257" customWidth="1"/>
    <col min="265" max="512" width="11.42578125" style="257"/>
    <col min="513" max="513" width="38.42578125" style="257" customWidth="1"/>
    <col min="514" max="514" width="10" style="257" customWidth="1"/>
    <col min="515" max="515" width="13.5703125" style="257" customWidth="1"/>
    <col min="516" max="516" width="12.42578125" style="257" customWidth="1"/>
    <col min="517" max="520" width="17.42578125" style="257" customWidth="1"/>
    <col min="521" max="768" width="11.42578125" style="257"/>
    <col min="769" max="769" width="38.42578125" style="257" customWidth="1"/>
    <col min="770" max="770" width="10" style="257" customWidth="1"/>
    <col min="771" max="771" width="13.5703125" style="257" customWidth="1"/>
    <col min="772" max="772" width="12.42578125" style="257" customWidth="1"/>
    <col min="773" max="776" width="17.42578125" style="257" customWidth="1"/>
    <col min="777" max="1024" width="11.42578125" style="257"/>
    <col min="1025" max="1025" width="38.42578125" style="257" customWidth="1"/>
    <col min="1026" max="1026" width="10" style="257" customWidth="1"/>
    <col min="1027" max="1027" width="13.5703125" style="257" customWidth="1"/>
    <col min="1028" max="1028" width="12.42578125" style="257" customWidth="1"/>
    <col min="1029" max="1032" width="17.42578125" style="257" customWidth="1"/>
    <col min="1033" max="1280" width="11.42578125" style="257"/>
    <col min="1281" max="1281" width="38.42578125" style="257" customWidth="1"/>
    <col min="1282" max="1282" width="10" style="257" customWidth="1"/>
    <col min="1283" max="1283" width="13.5703125" style="257" customWidth="1"/>
    <col min="1284" max="1284" width="12.42578125" style="257" customWidth="1"/>
    <col min="1285" max="1288" width="17.42578125" style="257" customWidth="1"/>
    <col min="1289" max="1536" width="11.42578125" style="257"/>
    <col min="1537" max="1537" width="38.42578125" style="257" customWidth="1"/>
    <col min="1538" max="1538" width="10" style="257" customWidth="1"/>
    <col min="1539" max="1539" width="13.5703125" style="257" customWidth="1"/>
    <col min="1540" max="1540" width="12.42578125" style="257" customWidth="1"/>
    <col min="1541" max="1544" width="17.42578125" style="257" customWidth="1"/>
    <col min="1545" max="1792" width="11.42578125" style="257"/>
    <col min="1793" max="1793" width="38.42578125" style="257" customWidth="1"/>
    <col min="1794" max="1794" width="10" style="257" customWidth="1"/>
    <col min="1795" max="1795" width="13.5703125" style="257" customWidth="1"/>
    <col min="1796" max="1796" width="12.42578125" style="257" customWidth="1"/>
    <col min="1797" max="1800" width="17.42578125" style="257" customWidth="1"/>
    <col min="1801" max="2048" width="11.42578125" style="257"/>
    <col min="2049" max="2049" width="38.42578125" style="257" customWidth="1"/>
    <col min="2050" max="2050" width="10" style="257" customWidth="1"/>
    <col min="2051" max="2051" width="13.5703125" style="257" customWidth="1"/>
    <col min="2052" max="2052" width="12.42578125" style="257" customWidth="1"/>
    <col min="2053" max="2056" width="17.42578125" style="257" customWidth="1"/>
    <col min="2057" max="2304" width="11.42578125" style="257"/>
    <col min="2305" max="2305" width="38.42578125" style="257" customWidth="1"/>
    <col min="2306" max="2306" width="10" style="257" customWidth="1"/>
    <col min="2307" max="2307" width="13.5703125" style="257" customWidth="1"/>
    <col min="2308" max="2308" width="12.42578125" style="257" customWidth="1"/>
    <col min="2309" max="2312" width="17.42578125" style="257" customWidth="1"/>
    <col min="2313" max="2560" width="11.42578125" style="257"/>
    <col min="2561" max="2561" width="38.42578125" style="257" customWidth="1"/>
    <col min="2562" max="2562" width="10" style="257" customWidth="1"/>
    <col min="2563" max="2563" width="13.5703125" style="257" customWidth="1"/>
    <col min="2564" max="2564" width="12.42578125" style="257" customWidth="1"/>
    <col min="2565" max="2568" width="17.42578125" style="257" customWidth="1"/>
    <col min="2569" max="2816" width="11.42578125" style="257"/>
    <col min="2817" max="2817" width="38.42578125" style="257" customWidth="1"/>
    <col min="2818" max="2818" width="10" style="257" customWidth="1"/>
    <col min="2819" max="2819" width="13.5703125" style="257" customWidth="1"/>
    <col min="2820" max="2820" width="12.42578125" style="257" customWidth="1"/>
    <col min="2821" max="2824" width="17.42578125" style="257" customWidth="1"/>
    <col min="2825" max="3072" width="11.42578125" style="257"/>
    <col min="3073" max="3073" width="38.42578125" style="257" customWidth="1"/>
    <col min="3074" max="3074" width="10" style="257" customWidth="1"/>
    <col min="3075" max="3075" width="13.5703125" style="257" customWidth="1"/>
    <col min="3076" max="3076" width="12.42578125" style="257" customWidth="1"/>
    <col min="3077" max="3080" width="17.42578125" style="257" customWidth="1"/>
    <col min="3081" max="3328" width="11.42578125" style="257"/>
    <col min="3329" max="3329" width="38.42578125" style="257" customWidth="1"/>
    <col min="3330" max="3330" width="10" style="257" customWidth="1"/>
    <col min="3331" max="3331" width="13.5703125" style="257" customWidth="1"/>
    <col min="3332" max="3332" width="12.42578125" style="257" customWidth="1"/>
    <col min="3333" max="3336" width="17.42578125" style="257" customWidth="1"/>
    <col min="3337" max="3584" width="11.42578125" style="257"/>
    <col min="3585" max="3585" width="38.42578125" style="257" customWidth="1"/>
    <col min="3586" max="3586" width="10" style="257" customWidth="1"/>
    <col min="3587" max="3587" width="13.5703125" style="257" customWidth="1"/>
    <col min="3588" max="3588" width="12.42578125" style="257" customWidth="1"/>
    <col min="3589" max="3592" width="17.42578125" style="257" customWidth="1"/>
    <col min="3593" max="3840" width="11.42578125" style="257"/>
    <col min="3841" max="3841" width="38.42578125" style="257" customWidth="1"/>
    <col min="3842" max="3842" width="10" style="257" customWidth="1"/>
    <col min="3843" max="3843" width="13.5703125" style="257" customWidth="1"/>
    <col min="3844" max="3844" width="12.42578125" style="257" customWidth="1"/>
    <col min="3845" max="3848" width="17.42578125" style="257" customWidth="1"/>
    <col min="3849" max="4096" width="11.42578125" style="257"/>
    <col min="4097" max="4097" width="38.42578125" style="257" customWidth="1"/>
    <col min="4098" max="4098" width="10" style="257" customWidth="1"/>
    <col min="4099" max="4099" width="13.5703125" style="257" customWidth="1"/>
    <col min="4100" max="4100" width="12.42578125" style="257" customWidth="1"/>
    <col min="4101" max="4104" width="17.42578125" style="257" customWidth="1"/>
    <col min="4105" max="4352" width="11.42578125" style="257"/>
    <col min="4353" max="4353" width="38.42578125" style="257" customWidth="1"/>
    <col min="4354" max="4354" width="10" style="257" customWidth="1"/>
    <col min="4355" max="4355" width="13.5703125" style="257" customWidth="1"/>
    <col min="4356" max="4356" width="12.42578125" style="257" customWidth="1"/>
    <col min="4357" max="4360" width="17.42578125" style="257" customWidth="1"/>
    <col min="4361" max="4608" width="11.42578125" style="257"/>
    <col min="4609" max="4609" width="38.42578125" style="257" customWidth="1"/>
    <col min="4610" max="4610" width="10" style="257" customWidth="1"/>
    <col min="4611" max="4611" width="13.5703125" style="257" customWidth="1"/>
    <col min="4612" max="4612" width="12.42578125" style="257" customWidth="1"/>
    <col min="4613" max="4616" width="17.42578125" style="257" customWidth="1"/>
    <col min="4617" max="4864" width="11.42578125" style="257"/>
    <col min="4865" max="4865" width="38.42578125" style="257" customWidth="1"/>
    <col min="4866" max="4866" width="10" style="257" customWidth="1"/>
    <col min="4867" max="4867" width="13.5703125" style="257" customWidth="1"/>
    <col min="4868" max="4868" width="12.42578125" style="257" customWidth="1"/>
    <col min="4869" max="4872" width="17.42578125" style="257" customWidth="1"/>
    <col min="4873" max="5120" width="11.42578125" style="257"/>
    <col min="5121" max="5121" width="38.42578125" style="257" customWidth="1"/>
    <col min="5122" max="5122" width="10" style="257" customWidth="1"/>
    <col min="5123" max="5123" width="13.5703125" style="257" customWidth="1"/>
    <col min="5124" max="5124" width="12.42578125" style="257" customWidth="1"/>
    <col min="5125" max="5128" width="17.42578125" style="257" customWidth="1"/>
    <col min="5129" max="5376" width="11.42578125" style="257"/>
    <col min="5377" max="5377" width="38.42578125" style="257" customWidth="1"/>
    <col min="5378" max="5378" width="10" style="257" customWidth="1"/>
    <col min="5379" max="5379" width="13.5703125" style="257" customWidth="1"/>
    <col min="5380" max="5380" width="12.42578125" style="257" customWidth="1"/>
    <col min="5381" max="5384" width="17.42578125" style="257" customWidth="1"/>
    <col min="5385" max="5632" width="11.42578125" style="257"/>
    <col min="5633" max="5633" width="38.42578125" style="257" customWidth="1"/>
    <col min="5634" max="5634" width="10" style="257" customWidth="1"/>
    <col min="5635" max="5635" width="13.5703125" style="257" customWidth="1"/>
    <col min="5636" max="5636" width="12.42578125" style="257" customWidth="1"/>
    <col min="5637" max="5640" width="17.42578125" style="257" customWidth="1"/>
    <col min="5641" max="5888" width="11.42578125" style="257"/>
    <col min="5889" max="5889" width="38.42578125" style="257" customWidth="1"/>
    <col min="5890" max="5890" width="10" style="257" customWidth="1"/>
    <col min="5891" max="5891" width="13.5703125" style="257" customWidth="1"/>
    <col min="5892" max="5892" width="12.42578125" style="257" customWidth="1"/>
    <col min="5893" max="5896" width="17.42578125" style="257" customWidth="1"/>
    <col min="5897" max="6144" width="11.42578125" style="257"/>
    <col min="6145" max="6145" width="38.42578125" style="257" customWidth="1"/>
    <col min="6146" max="6146" width="10" style="257" customWidth="1"/>
    <col min="6147" max="6147" width="13.5703125" style="257" customWidth="1"/>
    <col min="6148" max="6148" width="12.42578125" style="257" customWidth="1"/>
    <col min="6149" max="6152" width="17.42578125" style="257" customWidth="1"/>
    <col min="6153" max="6400" width="11.42578125" style="257"/>
    <col min="6401" max="6401" width="38.42578125" style="257" customWidth="1"/>
    <col min="6402" max="6402" width="10" style="257" customWidth="1"/>
    <col min="6403" max="6403" width="13.5703125" style="257" customWidth="1"/>
    <col min="6404" max="6404" width="12.42578125" style="257" customWidth="1"/>
    <col min="6405" max="6408" width="17.42578125" style="257" customWidth="1"/>
    <col min="6409" max="6656" width="11.42578125" style="257"/>
    <col min="6657" max="6657" width="38.42578125" style="257" customWidth="1"/>
    <col min="6658" max="6658" width="10" style="257" customWidth="1"/>
    <col min="6659" max="6659" width="13.5703125" style="257" customWidth="1"/>
    <col min="6660" max="6660" width="12.42578125" style="257" customWidth="1"/>
    <col min="6661" max="6664" width="17.42578125" style="257" customWidth="1"/>
    <col min="6665" max="6912" width="11.42578125" style="257"/>
    <col min="6913" max="6913" width="38.42578125" style="257" customWidth="1"/>
    <col min="6914" max="6914" width="10" style="257" customWidth="1"/>
    <col min="6915" max="6915" width="13.5703125" style="257" customWidth="1"/>
    <col min="6916" max="6916" width="12.42578125" style="257" customWidth="1"/>
    <col min="6917" max="6920" width="17.42578125" style="257" customWidth="1"/>
    <col min="6921" max="7168" width="11.42578125" style="257"/>
    <col min="7169" max="7169" width="38.42578125" style="257" customWidth="1"/>
    <col min="7170" max="7170" width="10" style="257" customWidth="1"/>
    <col min="7171" max="7171" width="13.5703125" style="257" customWidth="1"/>
    <col min="7172" max="7172" width="12.42578125" style="257" customWidth="1"/>
    <col min="7173" max="7176" width="17.42578125" style="257" customWidth="1"/>
    <col min="7177" max="7424" width="11.42578125" style="257"/>
    <col min="7425" max="7425" width="38.42578125" style="257" customWidth="1"/>
    <col min="7426" max="7426" width="10" style="257" customWidth="1"/>
    <col min="7427" max="7427" width="13.5703125" style="257" customWidth="1"/>
    <col min="7428" max="7428" width="12.42578125" style="257" customWidth="1"/>
    <col min="7429" max="7432" width="17.42578125" style="257" customWidth="1"/>
    <col min="7433" max="7680" width="11.42578125" style="257"/>
    <col min="7681" max="7681" width="38.42578125" style="257" customWidth="1"/>
    <col min="7682" max="7682" width="10" style="257" customWidth="1"/>
    <col min="7683" max="7683" width="13.5703125" style="257" customWidth="1"/>
    <col min="7684" max="7684" width="12.42578125" style="257" customWidth="1"/>
    <col min="7685" max="7688" width="17.42578125" style="257" customWidth="1"/>
    <col min="7689" max="7936" width="11.42578125" style="257"/>
    <col min="7937" max="7937" width="38.42578125" style="257" customWidth="1"/>
    <col min="7938" max="7938" width="10" style="257" customWidth="1"/>
    <col min="7939" max="7939" width="13.5703125" style="257" customWidth="1"/>
    <col min="7940" max="7940" width="12.42578125" style="257" customWidth="1"/>
    <col min="7941" max="7944" width="17.42578125" style="257" customWidth="1"/>
    <col min="7945" max="8192" width="11.42578125" style="257"/>
    <col min="8193" max="8193" width="38.42578125" style="257" customWidth="1"/>
    <col min="8194" max="8194" width="10" style="257" customWidth="1"/>
    <col min="8195" max="8195" width="13.5703125" style="257" customWidth="1"/>
    <col min="8196" max="8196" width="12.42578125" style="257" customWidth="1"/>
    <col min="8197" max="8200" width="17.42578125" style="257" customWidth="1"/>
    <col min="8201" max="8448" width="11.42578125" style="257"/>
    <col min="8449" max="8449" width="38.42578125" style="257" customWidth="1"/>
    <col min="8450" max="8450" width="10" style="257" customWidth="1"/>
    <col min="8451" max="8451" width="13.5703125" style="257" customWidth="1"/>
    <col min="8452" max="8452" width="12.42578125" style="257" customWidth="1"/>
    <col min="8453" max="8456" width="17.42578125" style="257" customWidth="1"/>
    <col min="8457" max="8704" width="11.42578125" style="257"/>
    <col min="8705" max="8705" width="38.42578125" style="257" customWidth="1"/>
    <col min="8706" max="8706" width="10" style="257" customWidth="1"/>
    <col min="8707" max="8707" width="13.5703125" style="257" customWidth="1"/>
    <col min="8708" max="8708" width="12.42578125" style="257" customWidth="1"/>
    <col min="8709" max="8712" width="17.42578125" style="257" customWidth="1"/>
    <col min="8713" max="8960" width="11.42578125" style="257"/>
    <col min="8961" max="8961" width="38.42578125" style="257" customWidth="1"/>
    <col min="8962" max="8962" width="10" style="257" customWidth="1"/>
    <col min="8963" max="8963" width="13.5703125" style="257" customWidth="1"/>
    <col min="8964" max="8964" width="12.42578125" style="257" customWidth="1"/>
    <col min="8965" max="8968" width="17.42578125" style="257" customWidth="1"/>
    <col min="8969" max="9216" width="11.42578125" style="257"/>
    <col min="9217" max="9217" width="38.42578125" style="257" customWidth="1"/>
    <col min="9218" max="9218" width="10" style="257" customWidth="1"/>
    <col min="9219" max="9219" width="13.5703125" style="257" customWidth="1"/>
    <col min="9220" max="9220" width="12.42578125" style="257" customWidth="1"/>
    <col min="9221" max="9224" width="17.42578125" style="257" customWidth="1"/>
    <col min="9225" max="9472" width="11.42578125" style="257"/>
    <col min="9473" max="9473" width="38.42578125" style="257" customWidth="1"/>
    <col min="9474" max="9474" width="10" style="257" customWidth="1"/>
    <col min="9475" max="9475" width="13.5703125" style="257" customWidth="1"/>
    <col min="9476" max="9476" width="12.42578125" style="257" customWidth="1"/>
    <col min="9477" max="9480" width="17.42578125" style="257" customWidth="1"/>
    <col min="9481" max="9728" width="11.42578125" style="257"/>
    <col min="9729" max="9729" width="38.42578125" style="257" customWidth="1"/>
    <col min="9730" max="9730" width="10" style="257" customWidth="1"/>
    <col min="9731" max="9731" width="13.5703125" style="257" customWidth="1"/>
    <col min="9732" max="9732" width="12.42578125" style="257" customWidth="1"/>
    <col min="9733" max="9736" width="17.42578125" style="257" customWidth="1"/>
    <col min="9737" max="9984" width="11.42578125" style="257"/>
    <col min="9985" max="9985" width="38.42578125" style="257" customWidth="1"/>
    <col min="9986" max="9986" width="10" style="257" customWidth="1"/>
    <col min="9987" max="9987" width="13.5703125" style="257" customWidth="1"/>
    <col min="9988" max="9988" width="12.42578125" style="257" customWidth="1"/>
    <col min="9989" max="9992" width="17.42578125" style="257" customWidth="1"/>
    <col min="9993" max="10240" width="11.42578125" style="257"/>
    <col min="10241" max="10241" width="38.42578125" style="257" customWidth="1"/>
    <col min="10242" max="10242" width="10" style="257" customWidth="1"/>
    <col min="10243" max="10243" width="13.5703125" style="257" customWidth="1"/>
    <col min="10244" max="10244" width="12.42578125" style="257" customWidth="1"/>
    <col min="10245" max="10248" width="17.42578125" style="257" customWidth="1"/>
    <col min="10249" max="10496" width="11.42578125" style="257"/>
    <col min="10497" max="10497" width="38.42578125" style="257" customWidth="1"/>
    <col min="10498" max="10498" width="10" style="257" customWidth="1"/>
    <col min="10499" max="10499" width="13.5703125" style="257" customWidth="1"/>
    <col min="10500" max="10500" width="12.42578125" style="257" customWidth="1"/>
    <col min="10501" max="10504" width="17.42578125" style="257" customWidth="1"/>
    <col min="10505" max="10752" width="11.42578125" style="257"/>
    <col min="10753" max="10753" width="38.42578125" style="257" customWidth="1"/>
    <col min="10754" max="10754" width="10" style="257" customWidth="1"/>
    <col min="10755" max="10755" width="13.5703125" style="257" customWidth="1"/>
    <col min="10756" max="10756" width="12.42578125" style="257" customWidth="1"/>
    <col min="10757" max="10760" width="17.42578125" style="257" customWidth="1"/>
    <col min="10761" max="11008" width="11.42578125" style="257"/>
    <col min="11009" max="11009" width="38.42578125" style="257" customWidth="1"/>
    <col min="11010" max="11010" width="10" style="257" customWidth="1"/>
    <col min="11011" max="11011" width="13.5703125" style="257" customWidth="1"/>
    <col min="11012" max="11012" width="12.42578125" style="257" customWidth="1"/>
    <col min="11013" max="11016" width="17.42578125" style="257" customWidth="1"/>
    <col min="11017" max="11264" width="11.42578125" style="257"/>
    <col min="11265" max="11265" width="38.42578125" style="257" customWidth="1"/>
    <col min="11266" max="11266" width="10" style="257" customWidth="1"/>
    <col min="11267" max="11267" width="13.5703125" style="257" customWidth="1"/>
    <col min="11268" max="11268" width="12.42578125" style="257" customWidth="1"/>
    <col min="11269" max="11272" width="17.42578125" style="257" customWidth="1"/>
    <col min="11273" max="11520" width="11.42578125" style="257"/>
    <col min="11521" max="11521" width="38.42578125" style="257" customWidth="1"/>
    <col min="11522" max="11522" width="10" style="257" customWidth="1"/>
    <col min="11523" max="11523" width="13.5703125" style="257" customWidth="1"/>
    <col min="11524" max="11524" width="12.42578125" style="257" customWidth="1"/>
    <col min="11525" max="11528" width="17.42578125" style="257" customWidth="1"/>
    <col min="11529" max="11776" width="11.42578125" style="257"/>
    <col min="11777" max="11777" width="38.42578125" style="257" customWidth="1"/>
    <col min="11778" max="11778" width="10" style="257" customWidth="1"/>
    <col min="11779" max="11779" width="13.5703125" style="257" customWidth="1"/>
    <col min="11780" max="11780" width="12.42578125" style="257" customWidth="1"/>
    <col min="11781" max="11784" width="17.42578125" style="257" customWidth="1"/>
    <col min="11785" max="12032" width="11.42578125" style="257"/>
    <col min="12033" max="12033" width="38.42578125" style="257" customWidth="1"/>
    <col min="12034" max="12034" width="10" style="257" customWidth="1"/>
    <col min="12035" max="12035" width="13.5703125" style="257" customWidth="1"/>
    <col min="12036" max="12036" width="12.42578125" style="257" customWidth="1"/>
    <col min="12037" max="12040" width="17.42578125" style="257" customWidth="1"/>
    <col min="12041" max="12288" width="11.42578125" style="257"/>
    <col min="12289" max="12289" width="38.42578125" style="257" customWidth="1"/>
    <col min="12290" max="12290" width="10" style="257" customWidth="1"/>
    <col min="12291" max="12291" width="13.5703125" style="257" customWidth="1"/>
    <col min="12292" max="12292" width="12.42578125" style="257" customWidth="1"/>
    <col min="12293" max="12296" width="17.42578125" style="257" customWidth="1"/>
    <col min="12297" max="12544" width="11.42578125" style="257"/>
    <col min="12545" max="12545" width="38.42578125" style="257" customWidth="1"/>
    <col min="12546" max="12546" width="10" style="257" customWidth="1"/>
    <col min="12547" max="12547" width="13.5703125" style="257" customWidth="1"/>
    <col min="12548" max="12548" width="12.42578125" style="257" customWidth="1"/>
    <col min="12549" max="12552" width="17.42578125" style="257" customWidth="1"/>
    <col min="12553" max="12800" width="11.42578125" style="257"/>
    <col min="12801" max="12801" width="38.42578125" style="257" customWidth="1"/>
    <col min="12802" max="12802" width="10" style="257" customWidth="1"/>
    <col min="12803" max="12803" width="13.5703125" style="257" customWidth="1"/>
    <col min="12804" max="12804" width="12.42578125" style="257" customWidth="1"/>
    <col min="12805" max="12808" width="17.42578125" style="257" customWidth="1"/>
    <col min="12809" max="13056" width="11.42578125" style="257"/>
    <col min="13057" max="13057" width="38.42578125" style="257" customWidth="1"/>
    <col min="13058" max="13058" width="10" style="257" customWidth="1"/>
    <col min="13059" max="13059" width="13.5703125" style="257" customWidth="1"/>
    <col min="13060" max="13060" width="12.42578125" style="257" customWidth="1"/>
    <col min="13061" max="13064" width="17.42578125" style="257" customWidth="1"/>
    <col min="13065" max="13312" width="11.42578125" style="257"/>
    <col min="13313" max="13313" width="38.42578125" style="257" customWidth="1"/>
    <col min="13314" max="13314" width="10" style="257" customWidth="1"/>
    <col min="13315" max="13315" width="13.5703125" style="257" customWidth="1"/>
    <col min="13316" max="13316" width="12.42578125" style="257" customWidth="1"/>
    <col min="13317" max="13320" width="17.42578125" style="257" customWidth="1"/>
    <col min="13321" max="13568" width="11.42578125" style="257"/>
    <col min="13569" max="13569" width="38.42578125" style="257" customWidth="1"/>
    <col min="13570" max="13570" width="10" style="257" customWidth="1"/>
    <col min="13571" max="13571" width="13.5703125" style="257" customWidth="1"/>
    <col min="13572" max="13572" width="12.42578125" style="257" customWidth="1"/>
    <col min="13573" max="13576" width="17.42578125" style="257" customWidth="1"/>
    <col min="13577" max="13824" width="11.42578125" style="257"/>
    <col min="13825" max="13825" width="38.42578125" style="257" customWidth="1"/>
    <col min="13826" max="13826" width="10" style="257" customWidth="1"/>
    <col min="13827" max="13827" width="13.5703125" style="257" customWidth="1"/>
    <col min="13828" max="13828" width="12.42578125" style="257" customWidth="1"/>
    <col min="13829" max="13832" width="17.42578125" style="257" customWidth="1"/>
    <col min="13833" max="14080" width="11.42578125" style="257"/>
    <col min="14081" max="14081" width="38.42578125" style="257" customWidth="1"/>
    <col min="14082" max="14082" width="10" style="257" customWidth="1"/>
    <col min="14083" max="14083" width="13.5703125" style="257" customWidth="1"/>
    <col min="14084" max="14084" width="12.42578125" style="257" customWidth="1"/>
    <col min="14085" max="14088" width="17.42578125" style="257" customWidth="1"/>
    <col min="14089" max="14336" width="11.42578125" style="257"/>
    <col min="14337" max="14337" width="38.42578125" style="257" customWidth="1"/>
    <col min="14338" max="14338" width="10" style="257" customWidth="1"/>
    <col min="14339" max="14339" width="13.5703125" style="257" customWidth="1"/>
    <col min="14340" max="14340" width="12.42578125" style="257" customWidth="1"/>
    <col min="14341" max="14344" width="17.42578125" style="257" customWidth="1"/>
    <col min="14345" max="14592" width="11.42578125" style="257"/>
    <col min="14593" max="14593" width="38.42578125" style="257" customWidth="1"/>
    <col min="14594" max="14594" width="10" style="257" customWidth="1"/>
    <col min="14595" max="14595" width="13.5703125" style="257" customWidth="1"/>
    <col min="14596" max="14596" width="12.42578125" style="257" customWidth="1"/>
    <col min="14597" max="14600" width="17.42578125" style="257" customWidth="1"/>
    <col min="14601" max="14848" width="11.42578125" style="257"/>
    <col min="14849" max="14849" width="38.42578125" style="257" customWidth="1"/>
    <col min="14850" max="14850" width="10" style="257" customWidth="1"/>
    <col min="14851" max="14851" width="13.5703125" style="257" customWidth="1"/>
    <col min="14852" max="14852" width="12.42578125" style="257" customWidth="1"/>
    <col min="14853" max="14856" width="17.42578125" style="257" customWidth="1"/>
    <col min="14857" max="15104" width="11.42578125" style="257"/>
    <col min="15105" max="15105" width="38.42578125" style="257" customWidth="1"/>
    <col min="15106" max="15106" width="10" style="257" customWidth="1"/>
    <col min="15107" max="15107" width="13.5703125" style="257" customWidth="1"/>
    <col min="15108" max="15108" width="12.42578125" style="257" customWidth="1"/>
    <col min="15109" max="15112" width="17.42578125" style="257" customWidth="1"/>
    <col min="15113" max="15360" width="11.42578125" style="257"/>
    <col min="15361" max="15361" width="38.42578125" style="257" customWidth="1"/>
    <col min="15362" max="15362" width="10" style="257" customWidth="1"/>
    <col min="15363" max="15363" width="13.5703125" style="257" customWidth="1"/>
    <col min="15364" max="15364" width="12.42578125" style="257" customWidth="1"/>
    <col min="15365" max="15368" width="17.42578125" style="257" customWidth="1"/>
    <col min="15369" max="15616" width="11.42578125" style="257"/>
    <col min="15617" max="15617" width="38.42578125" style="257" customWidth="1"/>
    <col min="15618" max="15618" width="10" style="257" customWidth="1"/>
    <col min="15619" max="15619" width="13.5703125" style="257" customWidth="1"/>
    <col min="15620" max="15620" width="12.42578125" style="257" customWidth="1"/>
    <col min="15621" max="15624" width="17.42578125" style="257" customWidth="1"/>
    <col min="15625" max="15872" width="11.42578125" style="257"/>
    <col min="15873" max="15873" width="38.42578125" style="257" customWidth="1"/>
    <col min="15874" max="15874" width="10" style="257" customWidth="1"/>
    <col min="15875" max="15875" width="13.5703125" style="257" customWidth="1"/>
    <col min="15876" max="15876" width="12.42578125" style="257" customWidth="1"/>
    <col min="15877" max="15880" width="17.42578125" style="257" customWidth="1"/>
    <col min="15881" max="16128" width="11.42578125" style="257"/>
    <col min="16129" max="16129" width="38.42578125" style="257" customWidth="1"/>
    <col min="16130" max="16130" width="10" style="257" customWidth="1"/>
    <col min="16131" max="16131" width="13.5703125" style="257" customWidth="1"/>
    <col min="16132" max="16132" width="12.42578125" style="257" customWidth="1"/>
    <col min="16133" max="16136" width="17.42578125" style="257" customWidth="1"/>
    <col min="16137" max="16384" width="11.42578125" style="257"/>
  </cols>
  <sheetData>
    <row r="1" spans="1:8" ht="14.25" customHeight="1" x14ac:dyDescent="0.2">
      <c r="A1" s="1056" t="s">
        <v>15</v>
      </c>
      <c r="B1" s="1056"/>
      <c r="C1" s="1056"/>
      <c r="D1" s="1056"/>
      <c r="E1" s="1056"/>
      <c r="F1" s="1056"/>
    </row>
    <row r="2" spans="1:8" ht="14.25" customHeight="1" x14ac:dyDescent="0.2">
      <c r="A2" s="1057"/>
      <c r="B2" s="1057"/>
      <c r="C2" s="1057"/>
      <c r="D2" s="1057"/>
      <c r="E2" s="1057"/>
      <c r="F2" s="1057"/>
    </row>
    <row r="3" spans="1:8" ht="14.25" customHeight="1" x14ac:dyDescent="0.25">
      <c r="A3" s="293"/>
      <c r="B3" s="258" t="s">
        <v>245</v>
      </c>
      <c r="C3" s="258" t="s">
        <v>246</v>
      </c>
      <c r="D3" s="258">
        <v>2009</v>
      </c>
      <c r="E3" s="258">
        <v>2010</v>
      </c>
      <c r="F3" s="258">
        <v>2011</v>
      </c>
      <c r="G3" s="258">
        <v>2012</v>
      </c>
      <c r="H3" s="289">
        <v>2013</v>
      </c>
    </row>
    <row r="4" spans="1:8" ht="14.25" customHeight="1" x14ac:dyDescent="0.2">
      <c r="A4" s="287" t="s">
        <v>247</v>
      </c>
      <c r="B4" s="260"/>
      <c r="C4" s="260"/>
      <c r="D4" s="260"/>
      <c r="E4" s="260"/>
      <c r="F4" s="260"/>
      <c r="G4" s="261"/>
      <c r="H4" s="290"/>
    </row>
    <row r="5" spans="1:8" ht="14.25" customHeight="1" x14ac:dyDescent="0.2">
      <c r="A5" s="294" t="s">
        <v>248</v>
      </c>
      <c r="B5" s="266" t="s">
        <v>249</v>
      </c>
      <c r="C5" s="321" t="s">
        <v>250</v>
      </c>
      <c r="D5" s="267">
        <v>68445.102860000014</v>
      </c>
      <c r="E5" s="267">
        <v>67095.846679999988</v>
      </c>
      <c r="F5" s="267">
        <v>64291.302639999994</v>
      </c>
      <c r="G5" s="267">
        <v>59982.912929999991</v>
      </c>
      <c r="H5" s="300">
        <v>54642.616730000002</v>
      </c>
    </row>
    <row r="6" spans="1:8" ht="14.25" customHeight="1" x14ac:dyDescent="0.2">
      <c r="A6" s="281" t="s">
        <v>251</v>
      </c>
      <c r="B6" s="262" t="s">
        <v>249</v>
      </c>
      <c r="C6" s="322" t="s">
        <v>250</v>
      </c>
      <c r="D6" s="263">
        <v>1839.5195999999999</v>
      </c>
      <c r="E6" s="263">
        <v>1851.7806599999999</v>
      </c>
      <c r="F6" s="263">
        <v>1654.4138599999999</v>
      </c>
      <c r="G6" s="263">
        <v>1601.7768100000005</v>
      </c>
      <c r="H6" s="310">
        <v>1588.3719199999998</v>
      </c>
    </row>
    <row r="7" spans="1:8" ht="14.25" customHeight="1" x14ac:dyDescent="0.2">
      <c r="A7" s="281" t="s">
        <v>252</v>
      </c>
      <c r="B7" s="262" t="s">
        <v>249</v>
      </c>
      <c r="C7" s="322" t="s">
        <v>250</v>
      </c>
      <c r="D7" s="263">
        <v>6012.8419599999988</v>
      </c>
      <c r="E7" s="263">
        <v>5676.6166399999975</v>
      </c>
      <c r="F7" s="263">
        <v>5299.4471700000004</v>
      </c>
      <c r="G7" s="263">
        <v>4922.8693900000017</v>
      </c>
      <c r="H7" s="310">
        <v>4655.8786600000003</v>
      </c>
    </row>
    <row r="8" spans="1:8" ht="14.25" customHeight="1" x14ac:dyDescent="0.2">
      <c r="A8" s="281" t="s">
        <v>253</v>
      </c>
      <c r="B8" s="262" t="s">
        <v>249</v>
      </c>
      <c r="C8" s="322" t="s">
        <v>250</v>
      </c>
      <c r="D8" s="263">
        <v>5133.3979299999992</v>
      </c>
      <c r="E8" s="263">
        <v>5245.8456399999995</v>
      </c>
      <c r="F8" s="263">
        <v>5596.0426699999989</v>
      </c>
      <c r="G8" s="263">
        <v>5278.2606500000002</v>
      </c>
      <c r="H8" s="310">
        <v>5129.9797600000002</v>
      </c>
    </row>
    <row r="9" spans="1:8" ht="14.25" customHeight="1" x14ac:dyDescent="0.2">
      <c r="A9" s="281" t="s">
        <v>254</v>
      </c>
      <c r="B9" s="262" t="s">
        <v>249</v>
      </c>
      <c r="C9" s="322" t="s">
        <v>250</v>
      </c>
      <c r="D9" s="263">
        <v>23784.848830000006</v>
      </c>
      <c r="E9" s="263">
        <v>23588.259629999997</v>
      </c>
      <c r="F9" s="263">
        <v>22601.141650000005</v>
      </c>
      <c r="G9" s="263">
        <v>21239.804029999996</v>
      </c>
      <c r="H9" s="310">
        <v>20531.684860000001</v>
      </c>
    </row>
    <row r="10" spans="1:8" ht="14.25" customHeight="1" x14ac:dyDescent="0.2">
      <c r="A10" s="288" t="s">
        <v>255</v>
      </c>
      <c r="B10" s="264" t="s">
        <v>249</v>
      </c>
      <c r="C10" s="323" t="s">
        <v>256</v>
      </c>
      <c r="D10" s="265">
        <v>404554.92400000006</v>
      </c>
      <c r="E10" s="265">
        <v>404315.451</v>
      </c>
      <c r="F10" s="265">
        <v>377792.315</v>
      </c>
      <c r="G10" s="265">
        <v>365350.97499999992</v>
      </c>
      <c r="H10" s="301">
        <v>335910.10800000001</v>
      </c>
    </row>
    <row r="11" spans="1:8" ht="14.25" customHeight="1" x14ac:dyDescent="0.2">
      <c r="A11" s="295" t="s">
        <v>257</v>
      </c>
      <c r="B11" s="296"/>
      <c r="C11" s="324"/>
      <c r="D11" s="297"/>
      <c r="E11" s="297"/>
      <c r="F11" s="297"/>
      <c r="G11" s="297"/>
      <c r="H11" s="298"/>
    </row>
    <row r="12" spans="1:8" ht="14.25" customHeight="1" x14ac:dyDescent="0.2">
      <c r="A12" s="281" t="s">
        <v>258</v>
      </c>
      <c r="B12" s="262" t="s">
        <v>249</v>
      </c>
      <c r="C12" s="322" t="s">
        <v>250</v>
      </c>
      <c r="D12" s="263">
        <v>52297</v>
      </c>
      <c r="E12" s="263">
        <v>52461</v>
      </c>
      <c r="F12" s="263">
        <v>52147</v>
      </c>
      <c r="G12" s="263">
        <v>58807</v>
      </c>
      <c r="H12" s="310">
        <v>57871</v>
      </c>
    </row>
    <row r="13" spans="1:8" ht="14.25" customHeight="1" x14ac:dyDescent="0.2">
      <c r="A13" s="281" t="s">
        <v>259</v>
      </c>
      <c r="B13" s="262" t="s">
        <v>249</v>
      </c>
      <c r="C13" s="322" t="s">
        <v>260</v>
      </c>
      <c r="D13" s="263">
        <v>410555.90567000001</v>
      </c>
      <c r="E13" s="263">
        <v>412927.86138000002</v>
      </c>
      <c r="F13" s="263">
        <v>399100.26222000003</v>
      </c>
      <c r="G13" s="263">
        <v>394794.69387000002</v>
      </c>
      <c r="H13" s="310">
        <v>375525.28525000002</v>
      </c>
    </row>
    <row r="14" spans="1:8" ht="14.25" customHeight="1" x14ac:dyDescent="0.2">
      <c r="A14" s="281" t="s">
        <v>261</v>
      </c>
      <c r="B14" s="262" t="s">
        <v>249</v>
      </c>
      <c r="C14" s="322" t="s">
        <v>262</v>
      </c>
      <c r="D14" s="268">
        <v>42.99124861643508</v>
      </c>
      <c r="E14" s="268">
        <v>58.601960377756342</v>
      </c>
      <c r="F14" s="268">
        <v>77.996930902695652</v>
      </c>
      <c r="G14" s="268">
        <v>85.432916457290162</v>
      </c>
      <c r="H14" s="313">
        <v>80.464166666666671</v>
      </c>
    </row>
    <row r="15" spans="1:8" ht="14.25" customHeight="1" x14ac:dyDescent="0.2">
      <c r="A15" s="281" t="s">
        <v>263</v>
      </c>
      <c r="B15" s="262" t="s">
        <v>249</v>
      </c>
      <c r="C15" s="322" t="s">
        <v>250</v>
      </c>
      <c r="D15" s="263">
        <v>-15277</v>
      </c>
      <c r="E15" s="263">
        <v>-12758</v>
      </c>
      <c r="F15" s="263">
        <v>-9872</v>
      </c>
      <c r="G15" s="263">
        <v>620</v>
      </c>
      <c r="H15" s="310">
        <v>4218</v>
      </c>
    </row>
    <row r="16" spans="1:8" ht="14.25" customHeight="1" x14ac:dyDescent="0.2">
      <c r="A16" s="281" t="s">
        <v>264</v>
      </c>
      <c r="B16" s="262" t="s">
        <v>265</v>
      </c>
      <c r="C16" s="322" t="s">
        <v>266</v>
      </c>
      <c r="D16" s="263">
        <v>-26679</v>
      </c>
      <c r="E16" s="263">
        <v>-34490</v>
      </c>
      <c r="F16" s="263">
        <v>-39933.519968780005</v>
      </c>
      <c r="G16" s="263">
        <v>-45501.126358469992</v>
      </c>
      <c r="H16" s="310">
        <v>-40987.81</v>
      </c>
    </row>
    <row r="17" spans="1:8" ht="14.25" customHeight="1" x14ac:dyDescent="0.2">
      <c r="A17" s="288" t="s">
        <v>267</v>
      </c>
      <c r="B17" s="264" t="s">
        <v>265</v>
      </c>
      <c r="C17" s="323" t="s">
        <v>268</v>
      </c>
      <c r="D17" s="269">
        <v>32.200000000000003</v>
      </c>
      <c r="E17" s="269">
        <v>43.49</v>
      </c>
      <c r="F17" s="269">
        <v>63.144847861265717</v>
      </c>
      <c r="G17" s="269">
        <v>116.89744767254848</v>
      </c>
      <c r="H17" s="314">
        <v>213.82402935926925</v>
      </c>
    </row>
    <row r="18" spans="1:8" ht="14.25" customHeight="1" x14ac:dyDescent="0.2">
      <c r="A18" s="287" t="s">
        <v>269</v>
      </c>
      <c r="B18" s="266"/>
      <c r="C18" s="321"/>
      <c r="D18" s="270"/>
      <c r="E18" s="270"/>
      <c r="F18" s="270"/>
      <c r="G18" s="270"/>
      <c r="H18" s="291"/>
    </row>
    <row r="19" spans="1:8" ht="14.25" customHeight="1" x14ac:dyDescent="0.2">
      <c r="A19" s="294" t="s">
        <v>270</v>
      </c>
      <c r="B19" s="266" t="s">
        <v>271</v>
      </c>
      <c r="C19" s="321" t="s">
        <v>250</v>
      </c>
      <c r="D19" s="267">
        <v>57738</v>
      </c>
      <c r="E19" s="267">
        <v>58154</v>
      </c>
      <c r="F19" s="267">
        <v>57152</v>
      </c>
      <c r="G19" s="267">
        <v>61893</v>
      </c>
      <c r="H19" s="300">
        <v>61037</v>
      </c>
    </row>
    <row r="20" spans="1:8" ht="14.25" customHeight="1" x14ac:dyDescent="0.2">
      <c r="A20" s="281" t="s">
        <v>272</v>
      </c>
      <c r="B20" s="262" t="s">
        <v>271</v>
      </c>
      <c r="C20" s="322" t="s">
        <v>268</v>
      </c>
      <c r="D20" s="268">
        <v>85.16</v>
      </c>
      <c r="E20" s="268">
        <v>82.45</v>
      </c>
      <c r="F20" s="268">
        <v>81.032184885864169</v>
      </c>
      <c r="G20" s="268">
        <v>83.994407466389802</v>
      </c>
      <c r="H20" s="313">
        <v>79.773196178400994</v>
      </c>
    </row>
    <row r="21" spans="1:8" ht="14.25" customHeight="1" x14ac:dyDescent="0.2">
      <c r="A21" s="288" t="s">
        <v>273</v>
      </c>
      <c r="B21" s="264" t="s">
        <v>271</v>
      </c>
      <c r="C21" s="325" t="s">
        <v>250</v>
      </c>
      <c r="D21" s="265">
        <v>18143</v>
      </c>
      <c r="E21" s="265">
        <v>18164</v>
      </c>
      <c r="F21" s="265">
        <v>18157</v>
      </c>
      <c r="G21" s="265">
        <v>16278</v>
      </c>
      <c r="H21" s="301">
        <v>15066</v>
      </c>
    </row>
    <row r="22" spans="1:8" ht="14.25" customHeight="1" x14ac:dyDescent="0.2">
      <c r="A22" s="295" t="s">
        <v>274</v>
      </c>
      <c r="B22" s="296"/>
      <c r="C22" s="324"/>
      <c r="D22" s="297"/>
      <c r="E22" s="297"/>
      <c r="F22" s="297"/>
      <c r="G22" s="297"/>
      <c r="H22" s="298"/>
    </row>
    <row r="23" spans="1:8" ht="14.25" customHeight="1" x14ac:dyDescent="0.2">
      <c r="A23" s="281" t="s">
        <v>275</v>
      </c>
      <c r="B23" s="262" t="s">
        <v>271</v>
      </c>
      <c r="C23" s="322" t="s">
        <v>250</v>
      </c>
      <c r="D23" s="271">
        <v>106.504</v>
      </c>
      <c r="E23" s="893">
        <v>121.76</v>
      </c>
      <c r="F23" s="271">
        <v>99.971999999999994</v>
      </c>
      <c r="G23" s="271">
        <v>142.76600000000002</v>
      </c>
      <c r="H23" s="309">
        <v>368.34</v>
      </c>
    </row>
    <row r="24" spans="1:8" ht="14.25" customHeight="1" x14ac:dyDescent="0.2">
      <c r="A24" s="281" t="s">
        <v>255</v>
      </c>
      <c r="B24" s="262" t="s">
        <v>271</v>
      </c>
      <c r="C24" s="322" t="s">
        <v>260</v>
      </c>
      <c r="D24" s="263">
        <v>158.108</v>
      </c>
      <c r="E24" s="263">
        <v>663.71855247399992</v>
      </c>
      <c r="F24" s="263">
        <v>587.77212237599997</v>
      </c>
      <c r="G24" s="263">
        <v>674.28739300999996</v>
      </c>
      <c r="H24" s="310">
        <v>644.28720114880002</v>
      </c>
    </row>
    <row r="25" spans="1:8" ht="14.25" customHeight="1" x14ac:dyDescent="0.2">
      <c r="A25" s="281" t="s">
        <v>276</v>
      </c>
      <c r="B25" s="262" t="s">
        <v>271</v>
      </c>
      <c r="C25" s="322" t="s">
        <v>268</v>
      </c>
      <c r="D25" s="272">
        <v>1.5560499663189488E-3</v>
      </c>
      <c r="E25" s="272">
        <v>1.8147173934730952E-3</v>
      </c>
      <c r="F25" s="272">
        <v>1.5549848252382524E-3</v>
      </c>
      <c r="G25" s="272">
        <v>2.3801111520977284E-3</v>
      </c>
      <c r="H25" s="311">
        <v>6.740892403086055E-3</v>
      </c>
    </row>
    <row r="26" spans="1:8" ht="14.25" customHeight="1" x14ac:dyDescent="0.2">
      <c r="A26" s="288" t="s">
        <v>277</v>
      </c>
      <c r="B26" s="264" t="s">
        <v>271</v>
      </c>
      <c r="C26" s="323" t="s">
        <v>268</v>
      </c>
      <c r="D26" s="273">
        <v>3.9081954246023411E-4</v>
      </c>
      <c r="E26" s="273">
        <v>1.6415877532963159E-3</v>
      </c>
      <c r="F26" s="273">
        <v>1.5558088111341691E-3</v>
      </c>
      <c r="G26" s="273">
        <v>1.8455880486154446E-3</v>
      </c>
      <c r="H26" s="312">
        <v>1.9180345747404541E-3</v>
      </c>
    </row>
    <row r="27" spans="1:8" ht="14.25" customHeight="1" x14ac:dyDescent="0.2">
      <c r="A27" s="287" t="s">
        <v>278</v>
      </c>
      <c r="B27" s="266"/>
      <c r="C27" s="321"/>
      <c r="D27" s="267"/>
      <c r="E27" s="267"/>
      <c r="F27" s="267"/>
      <c r="G27" s="267"/>
      <c r="H27" s="267"/>
    </row>
    <row r="28" spans="1:8" ht="14.25" customHeight="1" x14ac:dyDescent="0.2">
      <c r="A28" s="294" t="s">
        <v>279</v>
      </c>
      <c r="B28" s="266" t="s">
        <v>280</v>
      </c>
      <c r="C28" s="321" t="s">
        <v>720</v>
      </c>
      <c r="D28" s="299">
        <v>61.745842911877375</v>
      </c>
      <c r="E28" s="299">
        <v>79.639808429118801</v>
      </c>
      <c r="F28" s="299">
        <v>111.30734615384618</v>
      </c>
      <c r="G28" s="299">
        <v>111.83758620689652</v>
      </c>
      <c r="H28" s="306">
        <v>108.71931034482753</v>
      </c>
    </row>
    <row r="29" spans="1:8" ht="14.25" customHeight="1" x14ac:dyDescent="0.2">
      <c r="A29" s="281" t="s">
        <v>281</v>
      </c>
      <c r="B29" s="262" t="s">
        <v>282</v>
      </c>
      <c r="C29" s="322" t="s">
        <v>721</v>
      </c>
      <c r="D29" s="275">
        <v>1.3947824218749991</v>
      </c>
      <c r="E29" s="275">
        <v>1.3256758754863818</v>
      </c>
      <c r="F29" s="275">
        <v>1.3919552529182875</v>
      </c>
      <c r="G29" s="275">
        <v>1.2847886718750006</v>
      </c>
      <c r="H29" s="307">
        <v>1.3281180392156864</v>
      </c>
    </row>
    <row r="30" spans="1:8" ht="14.25" customHeight="1" x14ac:dyDescent="0.2">
      <c r="A30" s="281" t="s">
        <v>283</v>
      </c>
      <c r="B30" s="262" t="s">
        <v>284</v>
      </c>
      <c r="C30" s="322" t="s">
        <v>285</v>
      </c>
      <c r="D30" s="274">
        <v>100.39</v>
      </c>
      <c r="E30" s="274">
        <v>116.33</v>
      </c>
      <c r="F30" s="274">
        <v>131.82</v>
      </c>
      <c r="G30" s="274">
        <v>142.47103554506114</v>
      </c>
      <c r="H30" s="302">
        <v>143.30000000000001</v>
      </c>
    </row>
    <row r="31" spans="1:8" ht="14.25" customHeight="1" x14ac:dyDescent="0.2">
      <c r="A31" s="281" t="s">
        <v>286</v>
      </c>
      <c r="B31" s="262" t="s">
        <v>284</v>
      </c>
      <c r="C31" s="322" t="s">
        <v>285</v>
      </c>
      <c r="D31" s="274">
        <v>91.18</v>
      </c>
      <c r="E31" s="274">
        <v>107.57</v>
      </c>
      <c r="F31" s="274">
        <v>126.71</v>
      </c>
      <c r="G31" s="274">
        <v>136.54849908604317</v>
      </c>
      <c r="H31" s="302">
        <v>136.13</v>
      </c>
    </row>
    <row r="32" spans="1:8" ht="14.25" customHeight="1" x14ac:dyDescent="0.2">
      <c r="A32" s="281" t="s">
        <v>287</v>
      </c>
      <c r="B32" s="262" t="s">
        <v>284</v>
      </c>
      <c r="C32" s="322" t="s">
        <v>288</v>
      </c>
      <c r="D32" s="274">
        <v>10.69</v>
      </c>
      <c r="E32" s="274">
        <v>12.79</v>
      </c>
      <c r="F32" s="274">
        <v>15.09</v>
      </c>
      <c r="G32" s="274">
        <v>16.100000000000001</v>
      </c>
      <c r="H32" s="302">
        <v>17.5</v>
      </c>
    </row>
    <row r="33" spans="1:8" ht="14.25" customHeight="1" x14ac:dyDescent="0.2">
      <c r="A33" s="288" t="s">
        <v>289</v>
      </c>
      <c r="B33" s="264" t="s">
        <v>284</v>
      </c>
      <c r="C33" s="323" t="s">
        <v>290</v>
      </c>
      <c r="D33" s="276">
        <v>6.7845000000000004</v>
      </c>
      <c r="E33" s="276">
        <v>7.3807999999999998</v>
      </c>
      <c r="F33" s="277">
        <v>8.4214000000000002</v>
      </c>
      <c r="G33" s="277">
        <v>9.2796727099999998</v>
      </c>
      <c r="H33" s="308">
        <v>9.3229000000000006</v>
      </c>
    </row>
    <row r="34" spans="1:8" ht="14.25" customHeight="1" x14ac:dyDescent="0.2">
      <c r="A34" s="295" t="s">
        <v>291</v>
      </c>
      <c r="B34" s="296"/>
      <c r="C34" s="324"/>
      <c r="D34" s="297"/>
      <c r="E34" s="297"/>
      <c r="F34" s="297"/>
      <c r="G34" s="297"/>
      <c r="H34" s="297"/>
    </row>
    <row r="35" spans="1:8" ht="14.25" customHeight="1" x14ac:dyDescent="0.2">
      <c r="A35" s="281" t="s">
        <v>722</v>
      </c>
      <c r="B35" s="262" t="s">
        <v>292</v>
      </c>
      <c r="C35" s="322" t="s">
        <v>293</v>
      </c>
      <c r="D35" s="278">
        <v>-15.8</v>
      </c>
      <c r="E35" s="278">
        <v>0.8</v>
      </c>
      <c r="F35" s="278">
        <v>-1.6</v>
      </c>
      <c r="G35" s="278">
        <v>-6.7</v>
      </c>
      <c r="H35" s="304">
        <v>-1.5</v>
      </c>
    </row>
    <row r="36" spans="1:8" ht="14.25" customHeight="1" x14ac:dyDescent="0.2">
      <c r="A36" s="281" t="s">
        <v>723</v>
      </c>
      <c r="B36" s="262" t="s">
        <v>294</v>
      </c>
      <c r="C36" s="322" t="s">
        <v>293</v>
      </c>
      <c r="D36" s="278">
        <v>-4.7</v>
      </c>
      <c r="E36" s="278">
        <v>2.7</v>
      </c>
      <c r="F36" s="278">
        <v>-1</v>
      </c>
      <c r="G36" s="278">
        <v>-2.2000000000000002</v>
      </c>
      <c r="H36" s="304">
        <v>-2.2000000000000002</v>
      </c>
    </row>
    <row r="37" spans="1:8" ht="14.25" customHeight="1" x14ac:dyDescent="0.2">
      <c r="A37" s="281" t="s">
        <v>724</v>
      </c>
      <c r="B37" s="262" t="s">
        <v>295</v>
      </c>
      <c r="C37" s="322" t="s">
        <v>293</v>
      </c>
      <c r="D37" s="278">
        <v>-32.299999999999997</v>
      </c>
      <c r="E37" s="278">
        <v>-15.4</v>
      </c>
      <c r="F37" s="278">
        <v>-16.399999999999999</v>
      </c>
      <c r="G37" s="278">
        <v>-33.6</v>
      </c>
      <c r="H37" s="304">
        <v>-20</v>
      </c>
    </row>
    <row r="38" spans="1:8" ht="14.25" customHeight="1" x14ac:dyDescent="0.2">
      <c r="A38" s="288" t="s">
        <v>296</v>
      </c>
      <c r="B38" s="264" t="s">
        <v>297</v>
      </c>
      <c r="C38" s="323" t="s">
        <v>293</v>
      </c>
      <c r="D38" s="279">
        <v>-19.904799162772779</v>
      </c>
      <c r="E38" s="279">
        <v>1.7905799922148697</v>
      </c>
      <c r="F38" s="279">
        <v>-16.281212829787322</v>
      </c>
      <c r="G38" s="279">
        <v>-12.1</v>
      </c>
      <c r="H38" s="305">
        <v>4.0999999999999996</v>
      </c>
    </row>
    <row r="39" spans="1:8" ht="14.25" customHeight="1" x14ac:dyDescent="0.2">
      <c r="A39" s="295" t="s">
        <v>298</v>
      </c>
      <c r="B39" s="296"/>
      <c r="C39" s="324"/>
      <c r="D39" s="297"/>
      <c r="E39" s="297"/>
      <c r="F39" s="297"/>
      <c r="G39" s="297"/>
      <c r="H39" s="297"/>
    </row>
    <row r="40" spans="1:8" ht="14.25" customHeight="1" x14ac:dyDescent="0.2">
      <c r="A40" s="281" t="s">
        <v>299</v>
      </c>
      <c r="B40" s="262" t="s">
        <v>249</v>
      </c>
      <c r="C40" s="322" t="s">
        <v>300</v>
      </c>
      <c r="D40" s="274">
        <v>1.4723613243474938</v>
      </c>
      <c r="E40" s="274">
        <v>1.4377524819104646</v>
      </c>
      <c r="F40" s="274">
        <v>1.3732112868204973</v>
      </c>
      <c r="G40" s="274">
        <v>1.283664058659614</v>
      </c>
      <c r="H40" s="302">
        <v>1.1749139655403744</v>
      </c>
    </row>
    <row r="41" spans="1:8" ht="14.25" customHeight="1" x14ac:dyDescent="0.2">
      <c r="A41" s="281" t="s">
        <v>301</v>
      </c>
      <c r="B41" s="262" t="s">
        <v>284</v>
      </c>
      <c r="C41" s="322" t="s">
        <v>725</v>
      </c>
      <c r="D41" s="274">
        <v>167.96323198758247</v>
      </c>
      <c r="E41" s="274">
        <v>168.42566395172494</v>
      </c>
      <c r="F41" s="274">
        <v>167.01786279600711</v>
      </c>
      <c r="G41" s="274">
        <v>168.10244370760441</v>
      </c>
      <c r="H41" s="302">
        <v>169.02083640352313</v>
      </c>
    </row>
    <row r="42" spans="1:8" ht="14.25" customHeight="1" x14ac:dyDescent="0.2">
      <c r="A42" s="281" t="s">
        <v>302</v>
      </c>
      <c r="B42" s="262" t="s">
        <v>284</v>
      </c>
      <c r="C42" s="322" t="s">
        <v>725</v>
      </c>
      <c r="D42" s="274">
        <v>122.29568343731211</v>
      </c>
      <c r="E42" s="274">
        <v>124.41128942080555</v>
      </c>
      <c r="F42" s="274">
        <v>119.97829690049949</v>
      </c>
      <c r="G42" s="274">
        <v>116.95000668569871</v>
      </c>
      <c r="H42" s="302">
        <v>119.03499587546675</v>
      </c>
    </row>
    <row r="43" spans="1:8" ht="14.25" customHeight="1" x14ac:dyDescent="0.2">
      <c r="A43" s="281" t="s">
        <v>303</v>
      </c>
      <c r="B43" s="262" t="s">
        <v>249</v>
      </c>
      <c r="C43" s="322" t="s">
        <v>300</v>
      </c>
      <c r="D43" s="274">
        <v>2.8006536792174326</v>
      </c>
      <c r="E43" s="274">
        <v>2.7875589994373922</v>
      </c>
      <c r="F43" s="274">
        <v>2.7647597767326415</v>
      </c>
      <c r="G43" s="274">
        <v>2.7587068082050048</v>
      </c>
      <c r="H43" s="302">
        <v>2.6042365495692597</v>
      </c>
    </row>
    <row r="44" spans="1:8" ht="14.25" customHeight="1" x14ac:dyDescent="0.2">
      <c r="A44" s="281" t="s">
        <v>304</v>
      </c>
      <c r="B44" s="262" t="s">
        <v>249</v>
      </c>
      <c r="C44" s="322" t="s">
        <v>300</v>
      </c>
      <c r="D44" s="274">
        <v>2.0386634582883532</v>
      </c>
      <c r="E44" s="274">
        <v>2.0580112012351295</v>
      </c>
      <c r="F44" s="274">
        <v>1.9923226175384379</v>
      </c>
      <c r="G44" s="274">
        <v>1.9040269533291574</v>
      </c>
      <c r="H44" s="302">
        <v>1.8370402316811096</v>
      </c>
    </row>
    <row r="45" spans="1:8" ht="14.25" customHeight="1" x14ac:dyDescent="0.2">
      <c r="A45" s="288" t="s">
        <v>305</v>
      </c>
      <c r="B45" s="264" t="s">
        <v>284</v>
      </c>
      <c r="C45" s="323" t="s">
        <v>268</v>
      </c>
      <c r="D45" s="280">
        <v>23.255965533130947</v>
      </c>
      <c r="E45" s="280">
        <v>26.386651156498875</v>
      </c>
      <c r="F45" s="280">
        <v>24.63107036178085</v>
      </c>
      <c r="G45" s="280">
        <v>25.884822367713195</v>
      </c>
      <c r="H45" s="303">
        <v>27.863705084480099</v>
      </c>
    </row>
    <row r="46" spans="1:8" ht="14.25" customHeight="1" x14ac:dyDescent="0.2">
      <c r="A46" s="315" t="s">
        <v>306</v>
      </c>
      <c r="B46" s="317" t="s">
        <v>292</v>
      </c>
      <c r="C46" s="326" t="s">
        <v>266</v>
      </c>
      <c r="D46" s="318">
        <v>1048060</v>
      </c>
      <c r="E46" s="318">
        <v>1048883</v>
      </c>
      <c r="F46" s="318">
        <v>1063355</v>
      </c>
      <c r="G46" s="318">
        <v>1029279</v>
      </c>
      <c r="H46" s="318">
        <v>1022988</v>
      </c>
    </row>
    <row r="47" spans="1:8" ht="14.25" customHeight="1" x14ac:dyDescent="0.2">
      <c r="A47" s="316" t="s">
        <v>307</v>
      </c>
      <c r="B47" s="319" t="s">
        <v>292</v>
      </c>
      <c r="C47" s="327" t="s">
        <v>308</v>
      </c>
      <c r="D47" s="320">
        <v>46486.620999999999</v>
      </c>
      <c r="E47" s="320">
        <v>46667.175000000003</v>
      </c>
      <c r="F47" s="320">
        <v>46818.216</v>
      </c>
      <c r="G47" s="320">
        <v>46727.89</v>
      </c>
      <c r="H47" s="320">
        <v>46507.76</v>
      </c>
    </row>
    <row r="48" spans="1:8" ht="14.25" customHeight="1" x14ac:dyDescent="0.2">
      <c r="H48" s="282"/>
    </row>
    <row r="49" spans="1:9" ht="14.25" customHeight="1" x14ac:dyDescent="0.2">
      <c r="A49" s="284" t="s">
        <v>309</v>
      </c>
    </row>
    <row r="50" spans="1:9" ht="14.25" customHeight="1" x14ac:dyDescent="0.2">
      <c r="A50" s="284" t="s">
        <v>670</v>
      </c>
    </row>
    <row r="51" spans="1:9" ht="14.25" customHeight="1" x14ac:dyDescent="0.2">
      <c r="A51" s="284" t="s">
        <v>671</v>
      </c>
    </row>
    <row r="52" spans="1:9" ht="14.25" customHeight="1" x14ac:dyDescent="0.2">
      <c r="A52" s="284" t="s">
        <v>672</v>
      </c>
    </row>
    <row r="53" spans="1:9" ht="14.25" customHeight="1" x14ac:dyDescent="0.2">
      <c r="B53" s="285"/>
      <c r="C53" s="286"/>
      <c r="D53" s="286"/>
      <c r="E53" s="286"/>
      <c r="F53" s="286"/>
      <c r="G53" s="286"/>
      <c r="H53" s="286"/>
      <c r="I53" s="292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sqref="A1:F2"/>
    </sheetView>
  </sheetViews>
  <sheetFormatPr baseColWidth="10" defaultRowHeight="13.5" customHeight="1" x14ac:dyDescent="0.2"/>
  <cols>
    <col min="1" max="1" width="22.42578125" style="286" customWidth="1"/>
    <col min="2" max="2" width="12.42578125" style="286" customWidth="1"/>
    <col min="3" max="3" width="13" style="286" customWidth="1"/>
    <col min="4" max="4" width="11.42578125" style="286"/>
    <col min="5" max="6" width="13" style="286" customWidth="1"/>
    <col min="7" max="7" width="14.28515625" style="286" customWidth="1"/>
    <col min="8" max="8" width="11.42578125" style="286"/>
    <col min="9" max="9" width="19.5703125" style="286" customWidth="1"/>
    <col min="10" max="10" width="11.42578125" style="292"/>
    <col min="11" max="256" width="11.42578125" style="286"/>
    <col min="257" max="257" width="22.42578125" style="286" customWidth="1"/>
    <col min="258" max="258" width="12.42578125" style="286" customWidth="1"/>
    <col min="259" max="259" width="13" style="286" customWidth="1"/>
    <col min="260" max="260" width="11.42578125" style="286"/>
    <col min="261" max="261" width="13" style="286" customWidth="1"/>
    <col min="262" max="262" width="9.5703125" style="286" customWidth="1"/>
    <col min="263" max="263" width="8.5703125" style="286" customWidth="1"/>
    <col min="264" max="512" width="11.42578125" style="286"/>
    <col min="513" max="513" width="22.42578125" style="286" customWidth="1"/>
    <col min="514" max="514" width="12.42578125" style="286" customWidth="1"/>
    <col min="515" max="515" width="13" style="286" customWidth="1"/>
    <col min="516" max="516" width="11.42578125" style="286"/>
    <col min="517" max="517" width="13" style="286" customWidth="1"/>
    <col min="518" max="518" width="9.5703125" style="286" customWidth="1"/>
    <col min="519" max="519" width="8.5703125" style="286" customWidth="1"/>
    <col min="520" max="768" width="11.42578125" style="286"/>
    <col min="769" max="769" width="22.42578125" style="286" customWidth="1"/>
    <col min="770" max="770" width="12.42578125" style="286" customWidth="1"/>
    <col min="771" max="771" width="13" style="286" customWidth="1"/>
    <col min="772" max="772" width="11.42578125" style="286"/>
    <col min="773" max="773" width="13" style="286" customWidth="1"/>
    <col min="774" max="774" width="9.5703125" style="286" customWidth="1"/>
    <col min="775" max="775" width="8.5703125" style="286" customWidth="1"/>
    <col min="776" max="1024" width="11.42578125" style="286"/>
    <col min="1025" max="1025" width="22.42578125" style="286" customWidth="1"/>
    <col min="1026" max="1026" width="12.42578125" style="286" customWidth="1"/>
    <col min="1027" max="1027" width="13" style="286" customWidth="1"/>
    <col min="1028" max="1028" width="11.42578125" style="286"/>
    <col min="1029" max="1029" width="13" style="286" customWidth="1"/>
    <col min="1030" max="1030" width="9.5703125" style="286" customWidth="1"/>
    <col min="1031" max="1031" width="8.5703125" style="286" customWidth="1"/>
    <col min="1032" max="1280" width="11.42578125" style="286"/>
    <col min="1281" max="1281" width="22.42578125" style="286" customWidth="1"/>
    <col min="1282" max="1282" width="12.42578125" style="286" customWidth="1"/>
    <col min="1283" max="1283" width="13" style="286" customWidth="1"/>
    <col min="1284" max="1284" width="11.42578125" style="286"/>
    <col min="1285" max="1285" width="13" style="286" customWidth="1"/>
    <col min="1286" max="1286" width="9.5703125" style="286" customWidth="1"/>
    <col min="1287" max="1287" width="8.5703125" style="286" customWidth="1"/>
    <col min="1288" max="1536" width="11.42578125" style="286"/>
    <col min="1537" max="1537" width="22.42578125" style="286" customWidth="1"/>
    <col min="1538" max="1538" width="12.42578125" style="286" customWidth="1"/>
    <col min="1539" max="1539" width="13" style="286" customWidth="1"/>
    <col min="1540" max="1540" width="11.42578125" style="286"/>
    <col min="1541" max="1541" width="13" style="286" customWidth="1"/>
    <col min="1542" max="1542" width="9.5703125" style="286" customWidth="1"/>
    <col min="1543" max="1543" width="8.5703125" style="286" customWidth="1"/>
    <col min="1544" max="1792" width="11.42578125" style="286"/>
    <col min="1793" max="1793" width="22.42578125" style="286" customWidth="1"/>
    <col min="1794" max="1794" width="12.42578125" style="286" customWidth="1"/>
    <col min="1795" max="1795" width="13" style="286" customWidth="1"/>
    <col min="1796" max="1796" width="11.42578125" style="286"/>
    <col min="1797" max="1797" width="13" style="286" customWidth="1"/>
    <col min="1798" max="1798" width="9.5703125" style="286" customWidth="1"/>
    <col min="1799" max="1799" width="8.5703125" style="286" customWidth="1"/>
    <col min="1800" max="2048" width="11.42578125" style="286"/>
    <col min="2049" max="2049" width="22.42578125" style="286" customWidth="1"/>
    <col min="2050" max="2050" width="12.42578125" style="286" customWidth="1"/>
    <col min="2051" max="2051" width="13" style="286" customWidth="1"/>
    <col min="2052" max="2052" width="11.42578125" style="286"/>
    <col min="2053" max="2053" width="13" style="286" customWidth="1"/>
    <col min="2054" max="2054" width="9.5703125" style="286" customWidth="1"/>
    <col min="2055" max="2055" width="8.5703125" style="286" customWidth="1"/>
    <col min="2056" max="2304" width="11.42578125" style="286"/>
    <col min="2305" max="2305" width="22.42578125" style="286" customWidth="1"/>
    <col min="2306" max="2306" width="12.42578125" style="286" customWidth="1"/>
    <col min="2307" max="2307" width="13" style="286" customWidth="1"/>
    <col min="2308" max="2308" width="11.42578125" style="286"/>
    <col min="2309" max="2309" width="13" style="286" customWidth="1"/>
    <col min="2310" max="2310" width="9.5703125" style="286" customWidth="1"/>
    <col min="2311" max="2311" width="8.5703125" style="286" customWidth="1"/>
    <col min="2312" max="2560" width="11.42578125" style="286"/>
    <col min="2561" max="2561" width="22.42578125" style="286" customWidth="1"/>
    <col min="2562" max="2562" width="12.42578125" style="286" customWidth="1"/>
    <col min="2563" max="2563" width="13" style="286" customWidth="1"/>
    <col min="2564" max="2564" width="11.42578125" style="286"/>
    <col min="2565" max="2565" width="13" style="286" customWidth="1"/>
    <col min="2566" max="2566" width="9.5703125" style="286" customWidth="1"/>
    <col min="2567" max="2567" width="8.5703125" style="286" customWidth="1"/>
    <col min="2568" max="2816" width="11.42578125" style="286"/>
    <col min="2817" max="2817" width="22.42578125" style="286" customWidth="1"/>
    <col min="2818" max="2818" width="12.42578125" style="286" customWidth="1"/>
    <col min="2819" max="2819" width="13" style="286" customWidth="1"/>
    <col min="2820" max="2820" width="11.42578125" style="286"/>
    <col min="2821" max="2821" width="13" style="286" customWidth="1"/>
    <col min="2822" max="2822" width="9.5703125" style="286" customWidth="1"/>
    <col min="2823" max="2823" width="8.5703125" style="286" customWidth="1"/>
    <col min="2824" max="3072" width="11.42578125" style="286"/>
    <col min="3073" max="3073" width="22.42578125" style="286" customWidth="1"/>
    <col min="3074" max="3074" width="12.42578125" style="286" customWidth="1"/>
    <col min="3075" max="3075" width="13" style="286" customWidth="1"/>
    <col min="3076" max="3076" width="11.42578125" style="286"/>
    <col min="3077" max="3077" width="13" style="286" customWidth="1"/>
    <col min="3078" max="3078" width="9.5703125" style="286" customWidth="1"/>
    <col min="3079" max="3079" width="8.5703125" style="286" customWidth="1"/>
    <col min="3080" max="3328" width="11.42578125" style="286"/>
    <col min="3329" max="3329" width="22.42578125" style="286" customWidth="1"/>
    <col min="3330" max="3330" width="12.42578125" style="286" customWidth="1"/>
    <col min="3331" max="3331" width="13" style="286" customWidth="1"/>
    <col min="3332" max="3332" width="11.42578125" style="286"/>
    <col min="3333" max="3333" width="13" style="286" customWidth="1"/>
    <col min="3334" max="3334" width="9.5703125" style="286" customWidth="1"/>
    <col min="3335" max="3335" width="8.5703125" style="286" customWidth="1"/>
    <col min="3336" max="3584" width="11.42578125" style="286"/>
    <col min="3585" max="3585" width="22.42578125" style="286" customWidth="1"/>
    <col min="3586" max="3586" width="12.42578125" style="286" customWidth="1"/>
    <col min="3587" max="3587" width="13" style="286" customWidth="1"/>
    <col min="3588" max="3588" width="11.42578125" style="286"/>
    <col min="3589" max="3589" width="13" style="286" customWidth="1"/>
    <col min="3590" max="3590" width="9.5703125" style="286" customWidth="1"/>
    <col min="3591" max="3591" width="8.5703125" style="286" customWidth="1"/>
    <col min="3592" max="3840" width="11.42578125" style="286"/>
    <col min="3841" max="3841" width="22.42578125" style="286" customWidth="1"/>
    <col min="3842" max="3842" width="12.42578125" style="286" customWidth="1"/>
    <col min="3843" max="3843" width="13" style="286" customWidth="1"/>
    <col min="3844" max="3844" width="11.42578125" style="286"/>
    <col min="3845" max="3845" width="13" style="286" customWidth="1"/>
    <col min="3846" max="3846" width="9.5703125" style="286" customWidth="1"/>
    <col min="3847" max="3847" width="8.5703125" style="286" customWidth="1"/>
    <col min="3848" max="4096" width="11.42578125" style="286"/>
    <col min="4097" max="4097" width="22.42578125" style="286" customWidth="1"/>
    <col min="4098" max="4098" width="12.42578125" style="286" customWidth="1"/>
    <col min="4099" max="4099" width="13" style="286" customWidth="1"/>
    <col min="4100" max="4100" width="11.42578125" style="286"/>
    <col min="4101" max="4101" width="13" style="286" customWidth="1"/>
    <col min="4102" max="4102" width="9.5703125" style="286" customWidth="1"/>
    <col min="4103" max="4103" width="8.5703125" style="286" customWidth="1"/>
    <col min="4104" max="4352" width="11.42578125" style="286"/>
    <col min="4353" max="4353" width="22.42578125" style="286" customWidth="1"/>
    <col min="4354" max="4354" width="12.42578125" style="286" customWidth="1"/>
    <col min="4355" max="4355" width="13" style="286" customWidth="1"/>
    <col min="4356" max="4356" width="11.42578125" style="286"/>
    <col min="4357" max="4357" width="13" style="286" customWidth="1"/>
    <col min="4358" max="4358" width="9.5703125" style="286" customWidth="1"/>
    <col min="4359" max="4359" width="8.5703125" style="286" customWidth="1"/>
    <col min="4360" max="4608" width="11.42578125" style="286"/>
    <col min="4609" max="4609" width="22.42578125" style="286" customWidth="1"/>
    <col min="4610" max="4610" width="12.42578125" style="286" customWidth="1"/>
    <col min="4611" max="4611" width="13" style="286" customWidth="1"/>
    <col min="4612" max="4612" width="11.42578125" style="286"/>
    <col min="4613" max="4613" width="13" style="286" customWidth="1"/>
    <col min="4614" max="4614" width="9.5703125" style="286" customWidth="1"/>
    <col min="4615" max="4615" width="8.5703125" style="286" customWidth="1"/>
    <col min="4616" max="4864" width="11.42578125" style="286"/>
    <col min="4865" max="4865" width="22.42578125" style="286" customWidth="1"/>
    <col min="4866" max="4866" width="12.42578125" style="286" customWidth="1"/>
    <col min="4867" max="4867" width="13" style="286" customWidth="1"/>
    <col min="4868" max="4868" width="11.42578125" style="286"/>
    <col min="4869" max="4869" width="13" style="286" customWidth="1"/>
    <col min="4870" max="4870" width="9.5703125" style="286" customWidth="1"/>
    <col min="4871" max="4871" width="8.5703125" style="286" customWidth="1"/>
    <col min="4872" max="5120" width="11.42578125" style="286"/>
    <col min="5121" max="5121" width="22.42578125" style="286" customWidth="1"/>
    <col min="5122" max="5122" width="12.42578125" style="286" customWidth="1"/>
    <col min="5123" max="5123" width="13" style="286" customWidth="1"/>
    <col min="5124" max="5124" width="11.42578125" style="286"/>
    <col min="5125" max="5125" width="13" style="286" customWidth="1"/>
    <col min="5126" max="5126" width="9.5703125" style="286" customWidth="1"/>
    <col min="5127" max="5127" width="8.5703125" style="286" customWidth="1"/>
    <col min="5128" max="5376" width="11.42578125" style="286"/>
    <col min="5377" max="5377" width="22.42578125" style="286" customWidth="1"/>
    <col min="5378" max="5378" width="12.42578125" style="286" customWidth="1"/>
    <col min="5379" max="5379" width="13" style="286" customWidth="1"/>
    <col min="5380" max="5380" width="11.42578125" style="286"/>
    <col min="5381" max="5381" width="13" style="286" customWidth="1"/>
    <col min="5382" max="5382" width="9.5703125" style="286" customWidth="1"/>
    <col min="5383" max="5383" width="8.5703125" style="286" customWidth="1"/>
    <col min="5384" max="5632" width="11.42578125" style="286"/>
    <col min="5633" max="5633" width="22.42578125" style="286" customWidth="1"/>
    <col min="5634" max="5634" width="12.42578125" style="286" customWidth="1"/>
    <col min="5635" max="5635" width="13" style="286" customWidth="1"/>
    <col min="5636" max="5636" width="11.42578125" style="286"/>
    <col min="5637" max="5637" width="13" style="286" customWidth="1"/>
    <col min="5638" max="5638" width="9.5703125" style="286" customWidth="1"/>
    <col min="5639" max="5639" width="8.5703125" style="286" customWidth="1"/>
    <col min="5640" max="5888" width="11.42578125" style="286"/>
    <col min="5889" max="5889" width="22.42578125" style="286" customWidth="1"/>
    <col min="5890" max="5890" width="12.42578125" style="286" customWidth="1"/>
    <col min="5891" max="5891" width="13" style="286" customWidth="1"/>
    <col min="5892" max="5892" width="11.42578125" style="286"/>
    <col min="5893" max="5893" width="13" style="286" customWidth="1"/>
    <col min="5894" max="5894" width="9.5703125" style="286" customWidth="1"/>
    <col min="5895" max="5895" width="8.5703125" style="286" customWidth="1"/>
    <col min="5896" max="6144" width="11.42578125" style="286"/>
    <col min="6145" max="6145" width="22.42578125" style="286" customWidth="1"/>
    <col min="6146" max="6146" width="12.42578125" style="286" customWidth="1"/>
    <col min="6147" max="6147" width="13" style="286" customWidth="1"/>
    <col min="6148" max="6148" width="11.42578125" style="286"/>
    <col min="6149" max="6149" width="13" style="286" customWidth="1"/>
    <col min="6150" max="6150" width="9.5703125" style="286" customWidth="1"/>
    <col min="6151" max="6151" width="8.5703125" style="286" customWidth="1"/>
    <col min="6152" max="6400" width="11.42578125" style="286"/>
    <col min="6401" max="6401" width="22.42578125" style="286" customWidth="1"/>
    <col min="6402" max="6402" width="12.42578125" style="286" customWidth="1"/>
    <col min="6403" max="6403" width="13" style="286" customWidth="1"/>
    <col min="6404" max="6404" width="11.42578125" style="286"/>
    <col min="6405" max="6405" width="13" style="286" customWidth="1"/>
    <col min="6406" max="6406" width="9.5703125" style="286" customWidth="1"/>
    <col min="6407" max="6407" width="8.5703125" style="286" customWidth="1"/>
    <col min="6408" max="6656" width="11.42578125" style="286"/>
    <col min="6657" max="6657" width="22.42578125" style="286" customWidth="1"/>
    <col min="6658" max="6658" width="12.42578125" style="286" customWidth="1"/>
    <col min="6659" max="6659" width="13" style="286" customWidth="1"/>
    <col min="6660" max="6660" width="11.42578125" style="286"/>
    <col min="6661" max="6661" width="13" style="286" customWidth="1"/>
    <col min="6662" max="6662" width="9.5703125" style="286" customWidth="1"/>
    <col min="6663" max="6663" width="8.5703125" style="286" customWidth="1"/>
    <col min="6664" max="6912" width="11.42578125" style="286"/>
    <col min="6913" max="6913" width="22.42578125" style="286" customWidth="1"/>
    <col min="6914" max="6914" width="12.42578125" style="286" customWidth="1"/>
    <col min="6915" max="6915" width="13" style="286" customWidth="1"/>
    <col min="6916" max="6916" width="11.42578125" style="286"/>
    <col min="6917" max="6917" width="13" style="286" customWidth="1"/>
    <col min="6918" max="6918" width="9.5703125" style="286" customWidth="1"/>
    <col min="6919" max="6919" width="8.5703125" style="286" customWidth="1"/>
    <col min="6920" max="7168" width="11.42578125" style="286"/>
    <col min="7169" max="7169" width="22.42578125" style="286" customWidth="1"/>
    <col min="7170" max="7170" width="12.42578125" style="286" customWidth="1"/>
    <col min="7171" max="7171" width="13" style="286" customWidth="1"/>
    <col min="7172" max="7172" width="11.42578125" style="286"/>
    <col min="7173" max="7173" width="13" style="286" customWidth="1"/>
    <col min="7174" max="7174" width="9.5703125" style="286" customWidth="1"/>
    <col min="7175" max="7175" width="8.5703125" style="286" customWidth="1"/>
    <col min="7176" max="7424" width="11.42578125" style="286"/>
    <col min="7425" max="7425" width="22.42578125" style="286" customWidth="1"/>
    <col min="7426" max="7426" width="12.42578125" style="286" customWidth="1"/>
    <col min="7427" max="7427" width="13" style="286" customWidth="1"/>
    <col min="7428" max="7428" width="11.42578125" style="286"/>
    <col min="7429" max="7429" width="13" style="286" customWidth="1"/>
    <col min="7430" max="7430" width="9.5703125" style="286" customWidth="1"/>
    <col min="7431" max="7431" width="8.5703125" style="286" customWidth="1"/>
    <col min="7432" max="7680" width="11.42578125" style="286"/>
    <col min="7681" max="7681" width="22.42578125" style="286" customWidth="1"/>
    <col min="7682" max="7682" width="12.42578125" style="286" customWidth="1"/>
    <col min="7683" max="7683" width="13" style="286" customWidth="1"/>
    <col min="7684" max="7684" width="11.42578125" style="286"/>
    <col min="7685" max="7685" width="13" style="286" customWidth="1"/>
    <col min="7686" max="7686" width="9.5703125" style="286" customWidth="1"/>
    <col min="7687" max="7687" width="8.5703125" style="286" customWidth="1"/>
    <col min="7688" max="7936" width="11.42578125" style="286"/>
    <col min="7937" max="7937" width="22.42578125" style="286" customWidth="1"/>
    <col min="7938" max="7938" width="12.42578125" style="286" customWidth="1"/>
    <col min="7939" max="7939" width="13" style="286" customWidth="1"/>
    <col min="7940" max="7940" width="11.42578125" style="286"/>
    <col min="7941" max="7941" width="13" style="286" customWidth="1"/>
    <col min="7942" max="7942" width="9.5703125" style="286" customWidth="1"/>
    <col min="7943" max="7943" width="8.5703125" style="286" customWidth="1"/>
    <col min="7944" max="8192" width="11.42578125" style="286"/>
    <col min="8193" max="8193" width="22.42578125" style="286" customWidth="1"/>
    <col min="8194" max="8194" width="12.42578125" style="286" customWidth="1"/>
    <col min="8195" max="8195" width="13" style="286" customWidth="1"/>
    <col min="8196" max="8196" width="11.42578125" style="286"/>
    <col min="8197" max="8197" width="13" style="286" customWidth="1"/>
    <col min="8198" max="8198" width="9.5703125" style="286" customWidth="1"/>
    <col min="8199" max="8199" width="8.5703125" style="286" customWidth="1"/>
    <col min="8200" max="8448" width="11.42578125" style="286"/>
    <col min="8449" max="8449" width="22.42578125" style="286" customWidth="1"/>
    <col min="8450" max="8450" width="12.42578125" style="286" customWidth="1"/>
    <col min="8451" max="8451" width="13" style="286" customWidth="1"/>
    <col min="8452" max="8452" width="11.42578125" style="286"/>
    <col min="8453" max="8453" width="13" style="286" customWidth="1"/>
    <col min="8454" max="8454" width="9.5703125" style="286" customWidth="1"/>
    <col min="8455" max="8455" width="8.5703125" style="286" customWidth="1"/>
    <col min="8456" max="8704" width="11.42578125" style="286"/>
    <col min="8705" max="8705" width="22.42578125" style="286" customWidth="1"/>
    <col min="8706" max="8706" width="12.42578125" style="286" customWidth="1"/>
    <col min="8707" max="8707" width="13" style="286" customWidth="1"/>
    <col min="8708" max="8708" width="11.42578125" style="286"/>
    <col min="8709" max="8709" width="13" style="286" customWidth="1"/>
    <col min="8710" max="8710" width="9.5703125" style="286" customWidth="1"/>
    <col min="8711" max="8711" width="8.5703125" style="286" customWidth="1"/>
    <col min="8712" max="8960" width="11.42578125" style="286"/>
    <col min="8961" max="8961" width="22.42578125" style="286" customWidth="1"/>
    <col min="8962" max="8962" width="12.42578125" style="286" customWidth="1"/>
    <col min="8963" max="8963" width="13" style="286" customWidth="1"/>
    <col min="8964" max="8964" width="11.42578125" style="286"/>
    <col min="8965" max="8965" width="13" style="286" customWidth="1"/>
    <col min="8966" max="8966" width="9.5703125" style="286" customWidth="1"/>
    <col min="8967" max="8967" width="8.5703125" style="286" customWidth="1"/>
    <col min="8968" max="9216" width="11.42578125" style="286"/>
    <col min="9217" max="9217" width="22.42578125" style="286" customWidth="1"/>
    <col min="9218" max="9218" width="12.42578125" style="286" customWidth="1"/>
    <col min="9219" max="9219" width="13" style="286" customWidth="1"/>
    <col min="9220" max="9220" width="11.42578125" style="286"/>
    <col min="9221" max="9221" width="13" style="286" customWidth="1"/>
    <col min="9222" max="9222" width="9.5703125" style="286" customWidth="1"/>
    <col min="9223" max="9223" width="8.5703125" style="286" customWidth="1"/>
    <col min="9224" max="9472" width="11.42578125" style="286"/>
    <col min="9473" max="9473" width="22.42578125" style="286" customWidth="1"/>
    <col min="9474" max="9474" width="12.42578125" style="286" customWidth="1"/>
    <col min="9475" max="9475" width="13" style="286" customWidth="1"/>
    <col min="9476" max="9476" width="11.42578125" style="286"/>
    <col min="9477" max="9477" width="13" style="286" customWidth="1"/>
    <col min="9478" max="9478" width="9.5703125" style="286" customWidth="1"/>
    <col min="9479" max="9479" width="8.5703125" style="286" customWidth="1"/>
    <col min="9480" max="9728" width="11.42578125" style="286"/>
    <col min="9729" max="9729" width="22.42578125" style="286" customWidth="1"/>
    <col min="9730" max="9730" width="12.42578125" style="286" customWidth="1"/>
    <col min="9731" max="9731" width="13" style="286" customWidth="1"/>
    <col min="9732" max="9732" width="11.42578125" style="286"/>
    <col min="9733" max="9733" width="13" style="286" customWidth="1"/>
    <col min="9734" max="9734" width="9.5703125" style="286" customWidth="1"/>
    <col min="9735" max="9735" width="8.5703125" style="286" customWidth="1"/>
    <col min="9736" max="9984" width="11.42578125" style="286"/>
    <col min="9985" max="9985" width="22.42578125" style="286" customWidth="1"/>
    <col min="9986" max="9986" width="12.42578125" style="286" customWidth="1"/>
    <col min="9987" max="9987" width="13" style="286" customWidth="1"/>
    <col min="9988" max="9988" width="11.42578125" style="286"/>
    <col min="9989" max="9989" width="13" style="286" customWidth="1"/>
    <col min="9990" max="9990" width="9.5703125" style="286" customWidth="1"/>
    <col min="9991" max="9991" width="8.5703125" style="286" customWidth="1"/>
    <col min="9992" max="10240" width="11.42578125" style="286"/>
    <col min="10241" max="10241" width="22.42578125" style="286" customWidth="1"/>
    <col min="10242" max="10242" width="12.42578125" style="286" customWidth="1"/>
    <col min="10243" max="10243" width="13" style="286" customWidth="1"/>
    <col min="10244" max="10244" width="11.42578125" style="286"/>
    <col min="10245" max="10245" width="13" style="286" customWidth="1"/>
    <col min="10246" max="10246" width="9.5703125" style="286" customWidth="1"/>
    <col min="10247" max="10247" width="8.5703125" style="286" customWidth="1"/>
    <col min="10248" max="10496" width="11.42578125" style="286"/>
    <col min="10497" max="10497" width="22.42578125" style="286" customWidth="1"/>
    <col min="10498" max="10498" width="12.42578125" style="286" customWidth="1"/>
    <col min="10499" max="10499" width="13" style="286" customWidth="1"/>
    <col min="10500" max="10500" width="11.42578125" style="286"/>
    <col min="10501" max="10501" width="13" style="286" customWidth="1"/>
    <col min="10502" max="10502" width="9.5703125" style="286" customWidth="1"/>
    <col min="10503" max="10503" width="8.5703125" style="286" customWidth="1"/>
    <col min="10504" max="10752" width="11.42578125" style="286"/>
    <col min="10753" max="10753" width="22.42578125" style="286" customWidth="1"/>
    <col min="10754" max="10754" width="12.42578125" style="286" customWidth="1"/>
    <col min="10755" max="10755" width="13" style="286" customWidth="1"/>
    <col min="10756" max="10756" width="11.42578125" style="286"/>
    <col min="10757" max="10757" width="13" style="286" customWidth="1"/>
    <col min="10758" max="10758" width="9.5703125" style="286" customWidth="1"/>
    <col min="10759" max="10759" width="8.5703125" style="286" customWidth="1"/>
    <col min="10760" max="11008" width="11.42578125" style="286"/>
    <col min="11009" max="11009" width="22.42578125" style="286" customWidth="1"/>
    <col min="11010" max="11010" width="12.42578125" style="286" customWidth="1"/>
    <col min="11011" max="11011" width="13" style="286" customWidth="1"/>
    <col min="11012" max="11012" width="11.42578125" style="286"/>
    <col min="11013" max="11013" width="13" style="286" customWidth="1"/>
    <col min="11014" max="11014" width="9.5703125" style="286" customWidth="1"/>
    <col min="11015" max="11015" width="8.5703125" style="286" customWidth="1"/>
    <col min="11016" max="11264" width="11.42578125" style="286"/>
    <col min="11265" max="11265" width="22.42578125" style="286" customWidth="1"/>
    <col min="11266" max="11266" width="12.42578125" style="286" customWidth="1"/>
    <col min="11267" max="11267" width="13" style="286" customWidth="1"/>
    <col min="11268" max="11268" width="11.42578125" style="286"/>
    <col min="11269" max="11269" width="13" style="286" customWidth="1"/>
    <col min="11270" max="11270" width="9.5703125" style="286" customWidth="1"/>
    <col min="11271" max="11271" width="8.5703125" style="286" customWidth="1"/>
    <col min="11272" max="11520" width="11.42578125" style="286"/>
    <col min="11521" max="11521" width="22.42578125" style="286" customWidth="1"/>
    <col min="11522" max="11522" width="12.42578125" style="286" customWidth="1"/>
    <col min="11523" max="11523" width="13" style="286" customWidth="1"/>
    <col min="11524" max="11524" width="11.42578125" style="286"/>
    <col min="11525" max="11525" width="13" style="286" customWidth="1"/>
    <col min="11526" max="11526" width="9.5703125" style="286" customWidth="1"/>
    <col min="11527" max="11527" width="8.5703125" style="286" customWidth="1"/>
    <col min="11528" max="11776" width="11.42578125" style="286"/>
    <col min="11777" max="11777" width="22.42578125" style="286" customWidth="1"/>
    <col min="11778" max="11778" width="12.42578125" style="286" customWidth="1"/>
    <col min="11779" max="11779" width="13" style="286" customWidth="1"/>
    <col min="11780" max="11780" width="11.42578125" style="286"/>
    <col min="11781" max="11781" width="13" style="286" customWidth="1"/>
    <col min="11782" max="11782" width="9.5703125" style="286" customWidth="1"/>
    <col min="11783" max="11783" width="8.5703125" style="286" customWidth="1"/>
    <col min="11784" max="12032" width="11.42578125" style="286"/>
    <col min="12033" max="12033" width="22.42578125" style="286" customWidth="1"/>
    <col min="12034" max="12034" width="12.42578125" style="286" customWidth="1"/>
    <col min="12035" max="12035" width="13" style="286" customWidth="1"/>
    <col min="12036" max="12036" width="11.42578125" style="286"/>
    <col min="12037" max="12037" width="13" style="286" customWidth="1"/>
    <col min="12038" max="12038" width="9.5703125" style="286" customWidth="1"/>
    <col min="12039" max="12039" width="8.5703125" style="286" customWidth="1"/>
    <col min="12040" max="12288" width="11.42578125" style="286"/>
    <col min="12289" max="12289" width="22.42578125" style="286" customWidth="1"/>
    <col min="12290" max="12290" width="12.42578125" style="286" customWidth="1"/>
    <col min="12291" max="12291" width="13" style="286" customWidth="1"/>
    <col min="12292" max="12292" width="11.42578125" style="286"/>
    <col min="12293" max="12293" width="13" style="286" customWidth="1"/>
    <col min="12294" max="12294" width="9.5703125" style="286" customWidth="1"/>
    <col min="12295" max="12295" width="8.5703125" style="286" customWidth="1"/>
    <col min="12296" max="12544" width="11.42578125" style="286"/>
    <col min="12545" max="12545" width="22.42578125" style="286" customWidth="1"/>
    <col min="12546" max="12546" width="12.42578125" style="286" customWidth="1"/>
    <col min="12547" max="12547" width="13" style="286" customWidth="1"/>
    <col min="12548" max="12548" width="11.42578125" style="286"/>
    <col min="12549" max="12549" width="13" style="286" customWidth="1"/>
    <col min="12550" max="12550" width="9.5703125" style="286" customWidth="1"/>
    <col min="12551" max="12551" width="8.5703125" style="286" customWidth="1"/>
    <col min="12552" max="12800" width="11.42578125" style="286"/>
    <col min="12801" max="12801" width="22.42578125" style="286" customWidth="1"/>
    <col min="12802" max="12802" width="12.42578125" style="286" customWidth="1"/>
    <col min="12803" max="12803" width="13" style="286" customWidth="1"/>
    <col min="12804" max="12804" width="11.42578125" style="286"/>
    <col min="12805" max="12805" width="13" style="286" customWidth="1"/>
    <col min="12806" max="12806" width="9.5703125" style="286" customWidth="1"/>
    <col min="12807" max="12807" width="8.5703125" style="286" customWidth="1"/>
    <col min="12808" max="13056" width="11.42578125" style="286"/>
    <col min="13057" max="13057" width="22.42578125" style="286" customWidth="1"/>
    <col min="13058" max="13058" width="12.42578125" style="286" customWidth="1"/>
    <col min="13059" max="13059" width="13" style="286" customWidth="1"/>
    <col min="13060" max="13060" width="11.42578125" style="286"/>
    <col min="13061" max="13061" width="13" style="286" customWidth="1"/>
    <col min="13062" max="13062" width="9.5703125" style="286" customWidth="1"/>
    <col min="13063" max="13063" width="8.5703125" style="286" customWidth="1"/>
    <col min="13064" max="13312" width="11.42578125" style="286"/>
    <col min="13313" max="13313" width="22.42578125" style="286" customWidth="1"/>
    <col min="13314" max="13314" width="12.42578125" style="286" customWidth="1"/>
    <col min="13315" max="13315" width="13" style="286" customWidth="1"/>
    <col min="13316" max="13316" width="11.42578125" style="286"/>
    <col min="13317" max="13317" width="13" style="286" customWidth="1"/>
    <col min="13318" max="13318" width="9.5703125" style="286" customWidth="1"/>
    <col min="13319" max="13319" width="8.5703125" style="286" customWidth="1"/>
    <col min="13320" max="13568" width="11.42578125" style="286"/>
    <col min="13569" max="13569" width="22.42578125" style="286" customWidth="1"/>
    <col min="13570" max="13570" width="12.42578125" style="286" customWidth="1"/>
    <col min="13571" max="13571" width="13" style="286" customWidth="1"/>
    <col min="13572" max="13572" width="11.42578125" style="286"/>
    <col min="13573" max="13573" width="13" style="286" customWidth="1"/>
    <col min="13574" max="13574" width="9.5703125" style="286" customWidth="1"/>
    <col min="13575" max="13575" width="8.5703125" style="286" customWidth="1"/>
    <col min="13576" max="13824" width="11.42578125" style="286"/>
    <col min="13825" max="13825" width="22.42578125" style="286" customWidth="1"/>
    <col min="13826" max="13826" width="12.42578125" style="286" customWidth="1"/>
    <col min="13827" max="13827" width="13" style="286" customWidth="1"/>
    <col min="13828" max="13828" width="11.42578125" style="286"/>
    <col min="13829" max="13829" width="13" style="286" customWidth="1"/>
    <col min="13830" max="13830" width="9.5703125" style="286" customWidth="1"/>
    <col min="13831" max="13831" width="8.5703125" style="286" customWidth="1"/>
    <col min="13832" max="14080" width="11.42578125" style="286"/>
    <col min="14081" max="14081" width="22.42578125" style="286" customWidth="1"/>
    <col min="14082" max="14082" width="12.42578125" style="286" customWidth="1"/>
    <col min="14083" max="14083" width="13" style="286" customWidth="1"/>
    <col min="14084" max="14084" width="11.42578125" style="286"/>
    <col min="14085" max="14085" width="13" style="286" customWidth="1"/>
    <col min="14086" max="14086" width="9.5703125" style="286" customWidth="1"/>
    <col min="14087" max="14087" width="8.5703125" style="286" customWidth="1"/>
    <col min="14088" max="14336" width="11.42578125" style="286"/>
    <col min="14337" max="14337" width="22.42578125" style="286" customWidth="1"/>
    <col min="14338" max="14338" width="12.42578125" style="286" customWidth="1"/>
    <col min="14339" max="14339" width="13" style="286" customWidth="1"/>
    <col min="14340" max="14340" width="11.42578125" style="286"/>
    <col min="14341" max="14341" width="13" style="286" customWidth="1"/>
    <col min="14342" max="14342" width="9.5703125" style="286" customWidth="1"/>
    <col min="14343" max="14343" width="8.5703125" style="286" customWidth="1"/>
    <col min="14344" max="14592" width="11.42578125" style="286"/>
    <col min="14593" max="14593" width="22.42578125" style="286" customWidth="1"/>
    <col min="14594" max="14594" width="12.42578125" style="286" customWidth="1"/>
    <col min="14595" max="14595" width="13" style="286" customWidth="1"/>
    <col min="14596" max="14596" width="11.42578125" style="286"/>
    <col min="14597" max="14597" width="13" style="286" customWidth="1"/>
    <col min="14598" max="14598" width="9.5703125" style="286" customWidth="1"/>
    <col min="14599" max="14599" width="8.5703125" style="286" customWidth="1"/>
    <col min="14600" max="14848" width="11.42578125" style="286"/>
    <col min="14849" max="14849" width="22.42578125" style="286" customWidth="1"/>
    <col min="14850" max="14850" width="12.42578125" style="286" customWidth="1"/>
    <col min="14851" max="14851" width="13" style="286" customWidth="1"/>
    <col min="14852" max="14852" width="11.42578125" style="286"/>
    <col min="14853" max="14853" width="13" style="286" customWidth="1"/>
    <col min="14854" max="14854" width="9.5703125" style="286" customWidth="1"/>
    <col min="14855" max="14855" width="8.5703125" style="286" customWidth="1"/>
    <col min="14856" max="15104" width="11.42578125" style="286"/>
    <col min="15105" max="15105" width="22.42578125" style="286" customWidth="1"/>
    <col min="15106" max="15106" width="12.42578125" style="286" customWidth="1"/>
    <col min="15107" max="15107" width="13" style="286" customWidth="1"/>
    <col min="15108" max="15108" width="11.42578125" style="286"/>
    <col min="15109" max="15109" width="13" style="286" customWidth="1"/>
    <col min="15110" max="15110" width="9.5703125" style="286" customWidth="1"/>
    <col min="15111" max="15111" width="8.5703125" style="286" customWidth="1"/>
    <col min="15112" max="15360" width="11.42578125" style="286"/>
    <col min="15361" max="15361" width="22.42578125" style="286" customWidth="1"/>
    <col min="15362" max="15362" width="12.42578125" style="286" customWidth="1"/>
    <col min="15363" max="15363" width="13" style="286" customWidth="1"/>
    <col min="15364" max="15364" width="11.42578125" style="286"/>
    <col min="15365" max="15365" width="13" style="286" customWidth="1"/>
    <col min="15366" max="15366" width="9.5703125" style="286" customWidth="1"/>
    <col min="15367" max="15367" width="8.5703125" style="286" customWidth="1"/>
    <col min="15368" max="15616" width="11.42578125" style="286"/>
    <col min="15617" max="15617" width="22.42578125" style="286" customWidth="1"/>
    <col min="15618" max="15618" width="12.42578125" style="286" customWidth="1"/>
    <col min="15619" max="15619" width="13" style="286" customWidth="1"/>
    <col min="15620" max="15620" width="11.42578125" style="286"/>
    <col min="15621" max="15621" width="13" style="286" customWidth="1"/>
    <col min="15622" max="15622" width="9.5703125" style="286" customWidth="1"/>
    <col min="15623" max="15623" width="8.5703125" style="286" customWidth="1"/>
    <col min="15624" max="15872" width="11.42578125" style="286"/>
    <col min="15873" max="15873" width="22.42578125" style="286" customWidth="1"/>
    <col min="15874" max="15874" width="12.42578125" style="286" customWidth="1"/>
    <col min="15875" max="15875" width="13" style="286" customWidth="1"/>
    <col min="15876" max="15876" width="11.42578125" style="286"/>
    <col min="15877" max="15877" width="13" style="286" customWidth="1"/>
    <col min="15878" max="15878" width="9.5703125" style="286" customWidth="1"/>
    <col min="15879" max="15879" width="8.5703125" style="286" customWidth="1"/>
    <col min="15880" max="16128" width="11.42578125" style="286"/>
    <col min="16129" max="16129" width="22.42578125" style="286" customWidth="1"/>
    <col min="16130" max="16130" width="12.42578125" style="286" customWidth="1"/>
    <col min="16131" max="16131" width="13" style="286" customWidth="1"/>
    <col min="16132" max="16132" width="11.42578125" style="286"/>
    <col min="16133" max="16133" width="13" style="286" customWidth="1"/>
    <col min="16134" max="16134" width="9.5703125" style="286" customWidth="1"/>
    <col min="16135" max="16135" width="8.5703125" style="286" customWidth="1"/>
    <col min="16136" max="16384" width="11.42578125" style="286"/>
  </cols>
  <sheetData>
    <row r="1" spans="1:10" ht="13.5" customHeight="1" x14ac:dyDescent="0.2">
      <c r="A1" s="1056" t="s">
        <v>310</v>
      </c>
      <c r="B1" s="1056"/>
      <c r="C1" s="1056"/>
      <c r="D1" s="1056"/>
      <c r="E1" s="1056"/>
      <c r="F1" s="1056"/>
      <c r="G1" s="328"/>
      <c r="H1" s="292"/>
    </row>
    <row r="2" spans="1:10" ht="13.5" customHeight="1" x14ac:dyDescent="0.2">
      <c r="A2" s="1057"/>
      <c r="B2" s="1057"/>
      <c r="C2" s="1057"/>
      <c r="D2" s="1057"/>
      <c r="E2" s="1057"/>
      <c r="F2" s="1057"/>
      <c r="G2" s="329"/>
      <c r="I2" s="330" t="s">
        <v>311</v>
      </c>
    </row>
    <row r="3" spans="1:10" ht="13.5" customHeight="1" x14ac:dyDescent="0.2">
      <c r="A3" s="344"/>
      <c r="B3" s="1062">
        <v>2009</v>
      </c>
      <c r="C3" s="1062">
        <v>2010</v>
      </c>
      <c r="D3" s="1062">
        <v>2011</v>
      </c>
      <c r="E3" s="1062">
        <v>2012</v>
      </c>
      <c r="F3" s="1062">
        <v>2013</v>
      </c>
      <c r="G3" s="1058" t="s">
        <v>562</v>
      </c>
      <c r="H3" s="1060" t="s">
        <v>706</v>
      </c>
      <c r="I3" s="359" t="s">
        <v>312</v>
      </c>
      <c r="J3" s="332"/>
    </row>
    <row r="4" spans="1:10" ht="13.5" customHeight="1" x14ac:dyDescent="0.2">
      <c r="A4" s="345"/>
      <c r="B4" s="1063"/>
      <c r="C4" s="1063"/>
      <c r="D4" s="1063"/>
      <c r="E4" s="1063"/>
      <c r="F4" s="1063"/>
      <c r="G4" s="1059"/>
      <c r="H4" s="1061"/>
      <c r="I4" s="360">
        <v>2013</v>
      </c>
    </row>
    <row r="5" spans="1:10" ht="13.5" customHeight="1" x14ac:dyDescent="0.2">
      <c r="A5" s="339" t="s">
        <v>313</v>
      </c>
      <c r="B5" s="334">
        <v>9663.3703499999992</v>
      </c>
      <c r="C5" s="334">
        <v>7247.7265037999996</v>
      </c>
      <c r="D5" s="334">
        <v>12698.38029972</v>
      </c>
      <c r="E5" s="334">
        <v>15510.236353799999</v>
      </c>
      <c r="F5" s="347">
        <v>10531.063755754865</v>
      </c>
      <c r="G5" s="335">
        <v>8.6949359981241354</v>
      </c>
      <c r="H5" s="335">
        <v>-32.102493375771409</v>
      </c>
      <c r="I5" s="335">
        <v>16.026175703224997</v>
      </c>
    </row>
    <row r="6" spans="1:10" ht="13.5" customHeight="1" x14ac:dyDescent="0.2">
      <c r="A6" s="339" t="s">
        <v>314</v>
      </c>
      <c r="B6" s="334">
        <v>63473.077360400006</v>
      </c>
      <c r="C6" s="334">
        <v>61160.011516800005</v>
      </c>
      <c r="D6" s="334">
        <v>58371.578569399993</v>
      </c>
      <c r="E6" s="334">
        <v>53977.992749800011</v>
      </c>
      <c r="F6" s="347">
        <v>52934.098759999993</v>
      </c>
      <c r="G6" s="335">
        <v>43.704853708160925</v>
      </c>
      <c r="H6" s="335">
        <v>-1.9339251732436546</v>
      </c>
      <c r="I6" s="335">
        <v>0.72742449388969277</v>
      </c>
    </row>
    <row r="7" spans="1:10" ht="13.5" customHeight="1" x14ac:dyDescent="0.2">
      <c r="A7" s="339" t="s">
        <v>315</v>
      </c>
      <c r="B7" s="334">
        <v>31219.021295999995</v>
      </c>
      <c r="C7" s="334">
        <v>31123.360403999999</v>
      </c>
      <c r="D7" s="334">
        <v>28930.424184000003</v>
      </c>
      <c r="E7" s="334">
        <v>28184.114483999998</v>
      </c>
      <c r="F7" s="347">
        <v>26077.232231999998</v>
      </c>
      <c r="G7" s="335">
        <v>21.530575687717608</v>
      </c>
      <c r="H7" s="335">
        <v>-7.475424687179963</v>
      </c>
      <c r="I7" s="335">
        <v>0.19104196164985091</v>
      </c>
    </row>
    <row r="8" spans="1:10" ht="13.5" customHeight="1" x14ac:dyDescent="0.2">
      <c r="A8" s="339" t="s">
        <v>316</v>
      </c>
      <c r="B8" s="334">
        <v>13749.836363636363</v>
      </c>
      <c r="C8" s="334">
        <v>16154.969696969694</v>
      </c>
      <c r="D8" s="334">
        <v>15041.660606060605</v>
      </c>
      <c r="E8" s="334">
        <v>16019.454545454542</v>
      </c>
      <c r="F8" s="347">
        <v>14784.529206060604</v>
      </c>
      <c r="G8" s="335">
        <v>12.206794887064047</v>
      </c>
      <c r="H8" s="335">
        <v>-7.7089100374166195</v>
      </c>
      <c r="I8" s="335">
        <v>100</v>
      </c>
    </row>
    <row r="9" spans="1:10" ht="13.5" customHeight="1" x14ac:dyDescent="0.2">
      <c r="A9" s="339" t="s">
        <v>317</v>
      </c>
      <c r="B9" s="334">
        <v>12465.432448</v>
      </c>
      <c r="C9" s="334">
        <v>14943.916687999999</v>
      </c>
      <c r="D9" s="334">
        <v>14727.898675999999</v>
      </c>
      <c r="E9" s="334">
        <v>16004.226742999999</v>
      </c>
      <c r="F9" s="347">
        <v>17209.489989716269</v>
      </c>
      <c r="G9" s="335">
        <v>14.208955286133399</v>
      </c>
      <c r="H9" s="335">
        <v>7.5309058417547901</v>
      </c>
      <c r="I9" s="335">
        <v>100</v>
      </c>
    </row>
    <row r="10" spans="1:10" ht="13.5" customHeight="1" x14ac:dyDescent="0.2">
      <c r="A10" s="339" t="s">
        <v>318</v>
      </c>
      <c r="B10" s="334">
        <v>319.13231999999999</v>
      </c>
      <c r="C10" s="334">
        <v>174.15683999999999</v>
      </c>
      <c r="D10" s="334">
        <v>195.00407999999999</v>
      </c>
      <c r="E10" s="334">
        <v>175.63739999999999</v>
      </c>
      <c r="F10" s="347">
        <v>159.66048706349406</v>
      </c>
      <c r="G10" s="335">
        <v>0.13182312334665935</v>
      </c>
      <c r="H10" s="335">
        <v>-9.0965323652627106</v>
      </c>
      <c r="I10" s="489" t="s">
        <v>726</v>
      </c>
    </row>
    <row r="11" spans="1:10" ht="13.5" customHeight="1" x14ac:dyDescent="0.2">
      <c r="A11" s="339" t="s">
        <v>319</v>
      </c>
      <c r="B11" s="334">
        <v>-696.94400000000007</v>
      </c>
      <c r="C11" s="334">
        <v>-716.63799999999992</v>
      </c>
      <c r="D11" s="334">
        <v>-523.82599999999991</v>
      </c>
      <c r="E11" s="334">
        <v>-963.11399999999992</v>
      </c>
      <c r="F11" s="347">
        <v>-578.86599999999999</v>
      </c>
      <c r="G11" s="335">
        <v>-0.47793869054677912</v>
      </c>
      <c r="H11" s="335">
        <v>-39.89641932315385</v>
      </c>
      <c r="I11" s="335"/>
    </row>
    <row r="12" spans="1:10" s="353" customFormat="1" ht="13.5" customHeight="1" x14ac:dyDescent="0.2">
      <c r="A12" s="348" t="s">
        <v>168</v>
      </c>
      <c r="B12" s="349">
        <v>130192.92613803636</v>
      </c>
      <c r="C12" s="349">
        <v>130087.50364956968</v>
      </c>
      <c r="D12" s="349">
        <v>129441.12041518059</v>
      </c>
      <c r="E12" s="349">
        <v>128908.54827605456</v>
      </c>
      <c r="F12" s="349">
        <v>121117.20843059523</v>
      </c>
      <c r="G12" s="351">
        <v>100</v>
      </c>
      <c r="H12" s="351">
        <v>-6.0440831501525869</v>
      </c>
      <c r="I12" s="351">
        <v>27.863705084480099</v>
      </c>
      <c r="J12" s="352"/>
    </row>
    <row r="13" spans="1:10" ht="13.5" customHeight="1" x14ac:dyDescent="0.2">
      <c r="A13" s="339"/>
      <c r="B13" s="339"/>
      <c r="C13" s="339"/>
      <c r="D13" s="339"/>
      <c r="E13" s="339"/>
      <c r="F13" s="339"/>
      <c r="G13" s="339"/>
      <c r="I13" s="340" t="s">
        <v>320</v>
      </c>
    </row>
    <row r="14" spans="1:10" ht="13.5" customHeight="1" x14ac:dyDescent="0.2">
      <c r="A14" s="894" t="s">
        <v>727</v>
      </c>
      <c r="B14" s="341"/>
      <c r="C14" s="342"/>
      <c r="D14" s="342"/>
      <c r="E14" s="342"/>
      <c r="F14" s="341"/>
      <c r="G14" s="341"/>
      <c r="H14" s="341"/>
    </row>
    <row r="15" spans="1:10" ht="13.5" customHeight="1" x14ac:dyDescent="0.2">
      <c r="A15" s="341"/>
      <c r="B15" s="341"/>
      <c r="C15" s="341"/>
      <c r="D15" s="341"/>
      <c r="E15" s="343"/>
      <c r="F15" s="341"/>
      <c r="G15" s="341"/>
      <c r="H15" s="341"/>
    </row>
    <row r="23" spans="5:5" ht="13.5" customHeight="1" x14ac:dyDescent="0.2">
      <c r="E23" s="887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sqref="A1:B2"/>
    </sheetView>
  </sheetViews>
  <sheetFormatPr baseColWidth="10" defaultRowHeight="13.5" customHeight="1" x14ac:dyDescent="0.2"/>
  <cols>
    <col min="1" max="1" width="30.5703125" style="286" customWidth="1"/>
    <col min="2" max="2" width="12.42578125" style="286" customWidth="1"/>
    <col min="3" max="3" width="13" style="286" customWidth="1"/>
    <col min="4" max="4" width="11.42578125" style="286"/>
    <col min="5" max="6" width="13" style="286" customWidth="1"/>
    <col min="7" max="7" width="14.5703125" style="286" customWidth="1"/>
    <col min="8" max="8" width="11.42578125" style="286"/>
    <col min="9" max="9" width="11.42578125" style="292"/>
    <col min="10" max="12" width="11.42578125" style="286"/>
    <col min="13" max="13" width="25.85546875" style="286" customWidth="1"/>
    <col min="14" max="14" width="14.5703125" style="286" customWidth="1"/>
    <col min="15" max="16" width="11.42578125" style="286"/>
    <col min="17" max="17" width="31" style="286" customWidth="1"/>
    <col min="18" max="252" width="11.42578125" style="286"/>
    <col min="253" max="253" width="30.5703125" style="286" customWidth="1"/>
    <col min="254" max="254" width="12.42578125" style="286" customWidth="1"/>
    <col min="255" max="255" width="13" style="286" customWidth="1"/>
    <col min="256" max="256" width="11.42578125" style="286"/>
    <col min="257" max="257" width="13" style="286" customWidth="1"/>
    <col min="258" max="258" width="17.42578125" style="286" customWidth="1"/>
    <col min="259" max="508" width="11.42578125" style="286"/>
    <col min="509" max="509" width="30.5703125" style="286" customWidth="1"/>
    <col min="510" max="510" width="12.42578125" style="286" customWidth="1"/>
    <col min="511" max="511" width="13" style="286" customWidth="1"/>
    <col min="512" max="512" width="11.42578125" style="286"/>
    <col min="513" max="513" width="13" style="286" customWidth="1"/>
    <col min="514" max="514" width="17.42578125" style="286" customWidth="1"/>
    <col min="515" max="764" width="11.42578125" style="286"/>
    <col min="765" max="765" width="30.5703125" style="286" customWidth="1"/>
    <col min="766" max="766" width="12.42578125" style="286" customWidth="1"/>
    <col min="767" max="767" width="13" style="286" customWidth="1"/>
    <col min="768" max="768" width="11.42578125" style="286"/>
    <col min="769" max="769" width="13" style="286" customWidth="1"/>
    <col min="770" max="770" width="17.42578125" style="286" customWidth="1"/>
    <col min="771" max="1020" width="11.42578125" style="286"/>
    <col min="1021" max="1021" width="30.5703125" style="286" customWidth="1"/>
    <col min="1022" max="1022" width="12.42578125" style="286" customWidth="1"/>
    <col min="1023" max="1023" width="13" style="286" customWidth="1"/>
    <col min="1024" max="1024" width="11.42578125" style="286"/>
    <col min="1025" max="1025" width="13" style="286" customWidth="1"/>
    <col min="1026" max="1026" width="17.42578125" style="286" customWidth="1"/>
    <col min="1027" max="1276" width="11.42578125" style="286"/>
    <col min="1277" max="1277" width="30.5703125" style="286" customWidth="1"/>
    <col min="1278" max="1278" width="12.42578125" style="286" customWidth="1"/>
    <col min="1279" max="1279" width="13" style="286" customWidth="1"/>
    <col min="1280" max="1280" width="11.42578125" style="286"/>
    <col min="1281" max="1281" width="13" style="286" customWidth="1"/>
    <col min="1282" max="1282" width="17.42578125" style="286" customWidth="1"/>
    <col min="1283" max="1532" width="11.42578125" style="286"/>
    <col min="1533" max="1533" width="30.5703125" style="286" customWidth="1"/>
    <col min="1534" max="1534" width="12.42578125" style="286" customWidth="1"/>
    <col min="1535" max="1535" width="13" style="286" customWidth="1"/>
    <col min="1536" max="1536" width="11.42578125" style="286"/>
    <col min="1537" max="1537" width="13" style="286" customWidth="1"/>
    <col min="1538" max="1538" width="17.42578125" style="286" customWidth="1"/>
    <col min="1539" max="1788" width="11.42578125" style="286"/>
    <col min="1789" max="1789" width="30.5703125" style="286" customWidth="1"/>
    <col min="1790" max="1790" width="12.42578125" style="286" customWidth="1"/>
    <col min="1791" max="1791" width="13" style="286" customWidth="1"/>
    <col min="1792" max="1792" width="11.42578125" style="286"/>
    <col min="1793" max="1793" width="13" style="286" customWidth="1"/>
    <col min="1794" max="1794" width="17.42578125" style="286" customWidth="1"/>
    <col min="1795" max="2044" width="11.42578125" style="286"/>
    <col min="2045" max="2045" width="30.5703125" style="286" customWidth="1"/>
    <col min="2046" max="2046" width="12.42578125" style="286" customWidth="1"/>
    <col min="2047" max="2047" width="13" style="286" customWidth="1"/>
    <col min="2048" max="2048" width="11.42578125" style="286"/>
    <col min="2049" max="2049" width="13" style="286" customWidth="1"/>
    <col min="2050" max="2050" width="17.42578125" style="286" customWidth="1"/>
    <col min="2051" max="2300" width="11.42578125" style="286"/>
    <col min="2301" max="2301" width="30.5703125" style="286" customWidth="1"/>
    <col min="2302" max="2302" width="12.42578125" style="286" customWidth="1"/>
    <col min="2303" max="2303" width="13" style="286" customWidth="1"/>
    <col min="2304" max="2304" width="11.42578125" style="286"/>
    <col min="2305" max="2305" width="13" style="286" customWidth="1"/>
    <col min="2306" max="2306" width="17.42578125" style="286" customWidth="1"/>
    <col min="2307" max="2556" width="11.42578125" style="286"/>
    <col min="2557" max="2557" width="30.5703125" style="286" customWidth="1"/>
    <col min="2558" max="2558" width="12.42578125" style="286" customWidth="1"/>
    <col min="2559" max="2559" width="13" style="286" customWidth="1"/>
    <col min="2560" max="2560" width="11.42578125" style="286"/>
    <col min="2561" max="2561" width="13" style="286" customWidth="1"/>
    <col min="2562" max="2562" width="17.42578125" style="286" customWidth="1"/>
    <col min="2563" max="2812" width="11.42578125" style="286"/>
    <col min="2813" max="2813" width="30.5703125" style="286" customWidth="1"/>
    <col min="2814" max="2814" width="12.42578125" style="286" customWidth="1"/>
    <col min="2815" max="2815" width="13" style="286" customWidth="1"/>
    <col min="2816" max="2816" width="11.42578125" style="286"/>
    <col min="2817" max="2817" width="13" style="286" customWidth="1"/>
    <col min="2818" max="2818" width="17.42578125" style="286" customWidth="1"/>
    <col min="2819" max="3068" width="11.42578125" style="286"/>
    <col min="3069" max="3069" width="30.5703125" style="286" customWidth="1"/>
    <col min="3070" max="3070" width="12.42578125" style="286" customWidth="1"/>
    <col min="3071" max="3071" width="13" style="286" customWidth="1"/>
    <col min="3072" max="3072" width="11.42578125" style="286"/>
    <col min="3073" max="3073" width="13" style="286" customWidth="1"/>
    <col min="3074" max="3074" width="17.42578125" style="286" customWidth="1"/>
    <col min="3075" max="3324" width="11.42578125" style="286"/>
    <col min="3325" max="3325" width="30.5703125" style="286" customWidth="1"/>
    <col min="3326" max="3326" width="12.42578125" style="286" customWidth="1"/>
    <col min="3327" max="3327" width="13" style="286" customWidth="1"/>
    <col min="3328" max="3328" width="11.42578125" style="286"/>
    <col min="3329" max="3329" width="13" style="286" customWidth="1"/>
    <col min="3330" max="3330" width="17.42578125" style="286" customWidth="1"/>
    <col min="3331" max="3580" width="11.42578125" style="286"/>
    <col min="3581" max="3581" width="30.5703125" style="286" customWidth="1"/>
    <col min="3582" max="3582" width="12.42578125" style="286" customWidth="1"/>
    <col min="3583" max="3583" width="13" style="286" customWidth="1"/>
    <col min="3584" max="3584" width="11.42578125" style="286"/>
    <col min="3585" max="3585" width="13" style="286" customWidth="1"/>
    <col min="3586" max="3586" width="17.42578125" style="286" customWidth="1"/>
    <col min="3587" max="3836" width="11.42578125" style="286"/>
    <col min="3837" max="3837" width="30.5703125" style="286" customWidth="1"/>
    <col min="3838" max="3838" width="12.42578125" style="286" customWidth="1"/>
    <col min="3839" max="3839" width="13" style="286" customWidth="1"/>
    <col min="3840" max="3840" width="11.42578125" style="286"/>
    <col min="3841" max="3841" width="13" style="286" customWidth="1"/>
    <col min="3842" max="3842" width="17.42578125" style="286" customWidth="1"/>
    <col min="3843" max="4092" width="11.42578125" style="286"/>
    <col min="4093" max="4093" width="30.5703125" style="286" customWidth="1"/>
    <col min="4094" max="4094" width="12.42578125" style="286" customWidth="1"/>
    <col min="4095" max="4095" width="13" style="286" customWidth="1"/>
    <col min="4096" max="4096" width="11.42578125" style="286"/>
    <col min="4097" max="4097" width="13" style="286" customWidth="1"/>
    <col min="4098" max="4098" width="17.42578125" style="286" customWidth="1"/>
    <col min="4099" max="4348" width="11.42578125" style="286"/>
    <col min="4349" max="4349" width="30.5703125" style="286" customWidth="1"/>
    <col min="4350" max="4350" width="12.42578125" style="286" customWidth="1"/>
    <col min="4351" max="4351" width="13" style="286" customWidth="1"/>
    <col min="4352" max="4352" width="11.42578125" style="286"/>
    <col min="4353" max="4353" width="13" style="286" customWidth="1"/>
    <col min="4354" max="4354" width="17.42578125" style="286" customWidth="1"/>
    <col min="4355" max="4604" width="11.42578125" style="286"/>
    <col min="4605" max="4605" width="30.5703125" style="286" customWidth="1"/>
    <col min="4606" max="4606" width="12.42578125" style="286" customWidth="1"/>
    <col min="4607" max="4607" width="13" style="286" customWidth="1"/>
    <col min="4608" max="4608" width="11.42578125" style="286"/>
    <col min="4609" max="4609" width="13" style="286" customWidth="1"/>
    <col min="4610" max="4610" width="17.42578125" style="286" customWidth="1"/>
    <col min="4611" max="4860" width="11.42578125" style="286"/>
    <col min="4861" max="4861" width="30.5703125" style="286" customWidth="1"/>
    <col min="4862" max="4862" width="12.42578125" style="286" customWidth="1"/>
    <col min="4863" max="4863" width="13" style="286" customWidth="1"/>
    <col min="4864" max="4864" width="11.42578125" style="286"/>
    <col min="4865" max="4865" width="13" style="286" customWidth="1"/>
    <col min="4866" max="4866" width="17.42578125" style="286" customWidth="1"/>
    <col min="4867" max="5116" width="11.42578125" style="286"/>
    <col min="5117" max="5117" width="30.5703125" style="286" customWidth="1"/>
    <col min="5118" max="5118" width="12.42578125" style="286" customWidth="1"/>
    <col min="5119" max="5119" width="13" style="286" customWidth="1"/>
    <col min="5120" max="5120" width="11.42578125" style="286"/>
    <col min="5121" max="5121" width="13" style="286" customWidth="1"/>
    <col min="5122" max="5122" width="17.42578125" style="286" customWidth="1"/>
    <col min="5123" max="5372" width="11.42578125" style="286"/>
    <col min="5373" max="5373" width="30.5703125" style="286" customWidth="1"/>
    <col min="5374" max="5374" width="12.42578125" style="286" customWidth="1"/>
    <col min="5375" max="5375" width="13" style="286" customWidth="1"/>
    <col min="5376" max="5376" width="11.42578125" style="286"/>
    <col min="5377" max="5377" width="13" style="286" customWidth="1"/>
    <col min="5378" max="5378" width="17.42578125" style="286" customWidth="1"/>
    <col min="5379" max="5628" width="11.42578125" style="286"/>
    <col min="5629" max="5629" width="30.5703125" style="286" customWidth="1"/>
    <col min="5630" max="5630" width="12.42578125" style="286" customWidth="1"/>
    <col min="5631" max="5631" width="13" style="286" customWidth="1"/>
    <col min="5632" max="5632" width="11.42578125" style="286"/>
    <col min="5633" max="5633" width="13" style="286" customWidth="1"/>
    <col min="5634" max="5634" width="17.42578125" style="286" customWidth="1"/>
    <col min="5635" max="5884" width="11.42578125" style="286"/>
    <col min="5885" max="5885" width="30.5703125" style="286" customWidth="1"/>
    <col min="5886" max="5886" width="12.42578125" style="286" customWidth="1"/>
    <col min="5887" max="5887" width="13" style="286" customWidth="1"/>
    <col min="5888" max="5888" width="11.42578125" style="286"/>
    <col min="5889" max="5889" width="13" style="286" customWidth="1"/>
    <col min="5890" max="5890" width="17.42578125" style="286" customWidth="1"/>
    <col min="5891" max="6140" width="11.42578125" style="286"/>
    <col min="6141" max="6141" width="30.5703125" style="286" customWidth="1"/>
    <col min="6142" max="6142" width="12.42578125" style="286" customWidth="1"/>
    <col min="6143" max="6143" width="13" style="286" customWidth="1"/>
    <col min="6144" max="6144" width="11.42578125" style="286"/>
    <col min="6145" max="6145" width="13" style="286" customWidth="1"/>
    <col min="6146" max="6146" width="17.42578125" style="286" customWidth="1"/>
    <col min="6147" max="6396" width="11.42578125" style="286"/>
    <col min="6397" max="6397" width="30.5703125" style="286" customWidth="1"/>
    <col min="6398" max="6398" width="12.42578125" style="286" customWidth="1"/>
    <col min="6399" max="6399" width="13" style="286" customWidth="1"/>
    <col min="6400" max="6400" width="11.42578125" style="286"/>
    <col min="6401" max="6401" width="13" style="286" customWidth="1"/>
    <col min="6402" max="6402" width="17.42578125" style="286" customWidth="1"/>
    <col min="6403" max="6652" width="11.42578125" style="286"/>
    <col min="6653" max="6653" width="30.5703125" style="286" customWidth="1"/>
    <col min="6654" max="6654" width="12.42578125" style="286" customWidth="1"/>
    <col min="6655" max="6655" width="13" style="286" customWidth="1"/>
    <col min="6656" max="6656" width="11.42578125" style="286"/>
    <col min="6657" max="6657" width="13" style="286" customWidth="1"/>
    <col min="6658" max="6658" width="17.42578125" style="286" customWidth="1"/>
    <col min="6659" max="6908" width="11.42578125" style="286"/>
    <col min="6909" max="6909" width="30.5703125" style="286" customWidth="1"/>
    <col min="6910" max="6910" width="12.42578125" style="286" customWidth="1"/>
    <col min="6911" max="6911" width="13" style="286" customWidth="1"/>
    <col min="6912" max="6912" width="11.42578125" style="286"/>
    <col min="6913" max="6913" width="13" style="286" customWidth="1"/>
    <col min="6914" max="6914" width="17.42578125" style="286" customWidth="1"/>
    <col min="6915" max="7164" width="11.42578125" style="286"/>
    <col min="7165" max="7165" width="30.5703125" style="286" customWidth="1"/>
    <col min="7166" max="7166" width="12.42578125" style="286" customWidth="1"/>
    <col min="7167" max="7167" width="13" style="286" customWidth="1"/>
    <col min="7168" max="7168" width="11.42578125" style="286"/>
    <col min="7169" max="7169" width="13" style="286" customWidth="1"/>
    <col min="7170" max="7170" width="17.42578125" style="286" customWidth="1"/>
    <col min="7171" max="7420" width="11.42578125" style="286"/>
    <col min="7421" max="7421" width="30.5703125" style="286" customWidth="1"/>
    <col min="7422" max="7422" width="12.42578125" style="286" customWidth="1"/>
    <col min="7423" max="7423" width="13" style="286" customWidth="1"/>
    <col min="7424" max="7424" width="11.42578125" style="286"/>
    <col min="7425" max="7425" width="13" style="286" customWidth="1"/>
    <col min="7426" max="7426" width="17.42578125" style="286" customWidth="1"/>
    <col min="7427" max="7676" width="11.42578125" style="286"/>
    <col min="7677" max="7677" width="30.5703125" style="286" customWidth="1"/>
    <col min="7678" max="7678" width="12.42578125" style="286" customWidth="1"/>
    <col min="7679" max="7679" width="13" style="286" customWidth="1"/>
    <col min="7680" max="7680" width="11.42578125" style="286"/>
    <col min="7681" max="7681" width="13" style="286" customWidth="1"/>
    <col min="7682" max="7682" width="17.42578125" style="286" customWidth="1"/>
    <col min="7683" max="7932" width="11.42578125" style="286"/>
    <col min="7933" max="7933" width="30.5703125" style="286" customWidth="1"/>
    <col min="7934" max="7934" width="12.42578125" style="286" customWidth="1"/>
    <col min="7935" max="7935" width="13" style="286" customWidth="1"/>
    <col min="7936" max="7936" width="11.42578125" style="286"/>
    <col min="7937" max="7937" width="13" style="286" customWidth="1"/>
    <col min="7938" max="7938" width="17.42578125" style="286" customWidth="1"/>
    <col min="7939" max="8188" width="11.42578125" style="286"/>
    <col min="8189" max="8189" width="30.5703125" style="286" customWidth="1"/>
    <col min="8190" max="8190" width="12.42578125" style="286" customWidth="1"/>
    <col min="8191" max="8191" width="13" style="286" customWidth="1"/>
    <col min="8192" max="8192" width="11.42578125" style="286"/>
    <col min="8193" max="8193" width="13" style="286" customWidth="1"/>
    <col min="8194" max="8194" width="17.42578125" style="286" customWidth="1"/>
    <col min="8195" max="8444" width="11.42578125" style="286"/>
    <col min="8445" max="8445" width="30.5703125" style="286" customWidth="1"/>
    <col min="8446" max="8446" width="12.42578125" style="286" customWidth="1"/>
    <col min="8447" max="8447" width="13" style="286" customWidth="1"/>
    <col min="8448" max="8448" width="11.42578125" style="286"/>
    <col min="8449" max="8449" width="13" style="286" customWidth="1"/>
    <col min="8450" max="8450" width="17.42578125" style="286" customWidth="1"/>
    <col min="8451" max="8700" width="11.42578125" style="286"/>
    <col min="8701" max="8701" width="30.5703125" style="286" customWidth="1"/>
    <col min="8702" max="8702" width="12.42578125" style="286" customWidth="1"/>
    <col min="8703" max="8703" width="13" style="286" customWidth="1"/>
    <col min="8704" max="8704" width="11.42578125" style="286"/>
    <col min="8705" max="8705" width="13" style="286" customWidth="1"/>
    <col min="8706" max="8706" width="17.42578125" style="286" customWidth="1"/>
    <col min="8707" max="8956" width="11.42578125" style="286"/>
    <col min="8957" max="8957" width="30.5703125" style="286" customWidth="1"/>
    <col min="8958" max="8958" width="12.42578125" style="286" customWidth="1"/>
    <col min="8959" max="8959" width="13" style="286" customWidth="1"/>
    <col min="8960" max="8960" width="11.42578125" style="286"/>
    <col min="8961" max="8961" width="13" style="286" customWidth="1"/>
    <col min="8962" max="8962" width="17.42578125" style="286" customWidth="1"/>
    <col min="8963" max="9212" width="11.42578125" style="286"/>
    <col min="9213" max="9213" width="30.5703125" style="286" customWidth="1"/>
    <col min="9214" max="9214" width="12.42578125" style="286" customWidth="1"/>
    <col min="9215" max="9215" width="13" style="286" customWidth="1"/>
    <col min="9216" max="9216" width="11.42578125" style="286"/>
    <col min="9217" max="9217" width="13" style="286" customWidth="1"/>
    <col min="9218" max="9218" width="17.42578125" style="286" customWidth="1"/>
    <col min="9219" max="9468" width="11.42578125" style="286"/>
    <col min="9469" max="9469" width="30.5703125" style="286" customWidth="1"/>
    <col min="9470" max="9470" width="12.42578125" style="286" customWidth="1"/>
    <col min="9471" max="9471" width="13" style="286" customWidth="1"/>
    <col min="9472" max="9472" width="11.42578125" style="286"/>
    <col min="9473" max="9473" width="13" style="286" customWidth="1"/>
    <col min="9474" max="9474" width="17.42578125" style="286" customWidth="1"/>
    <col min="9475" max="9724" width="11.42578125" style="286"/>
    <col min="9725" max="9725" width="30.5703125" style="286" customWidth="1"/>
    <col min="9726" max="9726" width="12.42578125" style="286" customWidth="1"/>
    <col min="9727" max="9727" width="13" style="286" customWidth="1"/>
    <col min="9728" max="9728" width="11.42578125" style="286"/>
    <col min="9729" max="9729" width="13" style="286" customWidth="1"/>
    <col min="9730" max="9730" width="17.42578125" style="286" customWidth="1"/>
    <col min="9731" max="9980" width="11.42578125" style="286"/>
    <col min="9981" max="9981" width="30.5703125" style="286" customWidth="1"/>
    <col min="9982" max="9982" width="12.42578125" style="286" customWidth="1"/>
    <col min="9983" max="9983" width="13" style="286" customWidth="1"/>
    <col min="9984" max="9984" width="11.42578125" style="286"/>
    <col min="9985" max="9985" width="13" style="286" customWidth="1"/>
    <col min="9986" max="9986" width="17.42578125" style="286" customWidth="1"/>
    <col min="9987" max="10236" width="11.42578125" style="286"/>
    <col min="10237" max="10237" width="30.5703125" style="286" customWidth="1"/>
    <col min="10238" max="10238" width="12.42578125" style="286" customWidth="1"/>
    <col min="10239" max="10239" width="13" style="286" customWidth="1"/>
    <col min="10240" max="10240" width="11.42578125" style="286"/>
    <col min="10241" max="10241" width="13" style="286" customWidth="1"/>
    <col min="10242" max="10242" width="17.42578125" style="286" customWidth="1"/>
    <col min="10243" max="10492" width="11.42578125" style="286"/>
    <col min="10493" max="10493" width="30.5703125" style="286" customWidth="1"/>
    <col min="10494" max="10494" width="12.42578125" style="286" customWidth="1"/>
    <col min="10495" max="10495" width="13" style="286" customWidth="1"/>
    <col min="10496" max="10496" width="11.42578125" style="286"/>
    <col min="10497" max="10497" width="13" style="286" customWidth="1"/>
    <col min="10498" max="10498" width="17.42578125" style="286" customWidth="1"/>
    <col min="10499" max="10748" width="11.42578125" style="286"/>
    <col min="10749" max="10749" width="30.5703125" style="286" customWidth="1"/>
    <col min="10750" max="10750" width="12.42578125" style="286" customWidth="1"/>
    <col min="10751" max="10751" width="13" style="286" customWidth="1"/>
    <col min="10752" max="10752" width="11.42578125" style="286"/>
    <col min="10753" max="10753" width="13" style="286" customWidth="1"/>
    <col min="10754" max="10754" width="17.42578125" style="286" customWidth="1"/>
    <col min="10755" max="11004" width="11.42578125" style="286"/>
    <col min="11005" max="11005" width="30.5703125" style="286" customWidth="1"/>
    <col min="11006" max="11006" width="12.42578125" style="286" customWidth="1"/>
    <col min="11007" max="11007" width="13" style="286" customWidth="1"/>
    <col min="11008" max="11008" width="11.42578125" style="286"/>
    <col min="11009" max="11009" width="13" style="286" customWidth="1"/>
    <col min="11010" max="11010" width="17.42578125" style="286" customWidth="1"/>
    <col min="11011" max="11260" width="11.42578125" style="286"/>
    <col min="11261" max="11261" width="30.5703125" style="286" customWidth="1"/>
    <col min="11262" max="11262" width="12.42578125" style="286" customWidth="1"/>
    <col min="11263" max="11263" width="13" style="286" customWidth="1"/>
    <col min="11264" max="11264" width="11.42578125" style="286"/>
    <col min="11265" max="11265" width="13" style="286" customWidth="1"/>
    <col min="11266" max="11266" width="17.42578125" style="286" customWidth="1"/>
    <col min="11267" max="11516" width="11.42578125" style="286"/>
    <col min="11517" max="11517" width="30.5703125" style="286" customWidth="1"/>
    <col min="11518" max="11518" width="12.42578125" style="286" customWidth="1"/>
    <col min="11519" max="11519" width="13" style="286" customWidth="1"/>
    <col min="11520" max="11520" width="11.42578125" style="286"/>
    <col min="11521" max="11521" width="13" style="286" customWidth="1"/>
    <col min="11522" max="11522" width="17.42578125" style="286" customWidth="1"/>
    <col min="11523" max="11772" width="11.42578125" style="286"/>
    <col min="11773" max="11773" width="30.5703125" style="286" customWidth="1"/>
    <col min="11774" max="11774" width="12.42578125" style="286" customWidth="1"/>
    <col min="11775" max="11775" width="13" style="286" customWidth="1"/>
    <col min="11776" max="11776" width="11.42578125" style="286"/>
    <col min="11777" max="11777" width="13" style="286" customWidth="1"/>
    <col min="11778" max="11778" width="17.42578125" style="286" customWidth="1"/>
    <col min="11779" max="12028" width="11.42578125" style="286"/>
    <col min="12029" max="12029" width="30.5703125" style="286" customWidth="1"/>
    <col min="12030" max="12030" width="12.42578125" style="286" customWidth="1"/>
    <col min="12031" max="12031" width="13" style="286" customWidth="1"/>
    <col min="12032" max="12032" width="11.42578125" style="286"/>
    <col min="12033" max="12033" width="13" style="286" customWidth="1"/>
    <col min="12034" max="12034" width="17.42578125" style="286" customWidth="1"/>
    <col min="12035" max="12284" width="11.42578125" style="286"/>
    <col min="12285" max="12285" width="30.5703125" style="286" customWidth="1"/>
    <col min="12286" max="12286" width="12.42578125" style="286" customWidth="1"/>
    <col min="12287" max="12287" width="13" style="286" customWidth="1"/>
    <col min="12288" max="12288" width="11.42578125" style="286"/>
    <col min="12289" max="12289" width="13" style="286" customWidth="1"/>
    <col min="12290" max="12290" width="17.42578125" style="286" customWidth="1"/>
    <col min="12291" max="12540" width="11.42578125" style="286"/>
    <col min="12541" max="12541" width="30.5703125" style="286" customWidth="1"/>
    <col min="12542" max="12542" width="12.42578125" style="286" customWidth="1"/>
    <col min="12543" max="12543" width="13" style="286" customWidth="1"/>
    <col min="12544" max="12544" width="11.42578125" style="286"/>
    <col min="12545" max="12545" width="13" style="286" customWidth="1"/>
    <col min="12546" max="12546" width="17.42578125" style="286" customWidth="1"/>
    <col min="12547" max="12796" width="11.42578125" style="286"/>
    <col min="12797" max="12797" width="30.5703125" style="286" customWidth="1"/>
    <col min="12798" max="12798" width="12.42578125" style="286" customWidth="1"/>
    <col min="12799" max="12799" width="13" style="286" customWidth="1"/>
    <col min="12800" max="12800" width="11.42578125" style="286"/>
    <col min="12801" max="12801" width="13" style="286" customWidth="1"/>
    <col min="12802" max="12802" width="17.42578125" style="286" customWidth="1"/>
    <col min="12803" max="13052" width="11.42578125" style="286"/>
    <col min="13053" max="13053" width="30.5703125" style="286" customWidth="1"/>
    <col min="13054" max="13054" width="12.42578125" style="286" customWidth="1"/>
    <col min="13055" max="13055" width="13" style="286" customWidth="1"/>
    <col min="13056" max="13056" width="11.42578125" style="286"/>
    <col min="13057" max="13057" width="13" style="286" customWidth="1"/>
    <col min="13058" max="13058" width="17.42578125" style="286" customWidth="1"/>
    <col min="13059" max="13308" width="11.42578125" style="286"/>
    <col min="13309" max="13309" width="30.5703125" style="286" customWidth="1"/>
    <col min="13310" max="13310" width="12.42578125" style="286" customWidth="1"/>
    <col min="13311" max="13311" width="13" style="286" customWidth="1"/>
    <col min="13312" max="13312" width="11.42578125" style="286"/>
    <col min="13313" max="13313" width="13" style="286" customWidth="1"/>
    <col min="13314" max="13314" width="17.42578125" style="286" customWidth="1"/>
    <col min="13315" max="13564" width="11.42578125" style="286"/>
    <col min="13565" max="13565" width="30.5703125" style="286" customWidth="1"/>
    <col min="13566" max="13566" width="12.42578125" style="286" customWidth="1"/>
    <col min="13567" max="13567" width="13" style="286" customWidth="1"/>
    <col min="13568" max="13568" width="11.42578125" style="286"/>
    <col min="13569" max="13569" width="13" style="286" customWidth="1"/>
    <col min="13570" max="13570" width="17.42578125" style="286" customWidth="1"/>
    <col min="13571" max="13820" width="11.42578125" style="286"/>
    <col min="13821" max="13821" width="30.5703125" style="286" customWidth="1"/>
    <col min="13822" max="13822" width="12.42578125" style="286" customWidth="1"/>
    <col min="13823" max="13823" width="13" style="286" customWidth="1"/>
    <col min="13824" max="13824" width="11.42578125" style="286"/>
    <col min="13825" max="13825" width="13" style="286" customWidth="1"/>
    <col min="13826" max="13826" width="17.42578125" style="286" customWidth="1"/>
    <col min="13827" max="14076" width="11.42578125" style="286"/>
    <col min="14077" max="14077" width="30.5703125" style="286" customWidth="1"/>
    <col min="14078" max="14078" width="12.42578125" style="286" customWidth="1"/>
    <col min="14079" max="14079" width="13" style="286" customWidth="1"/>
    <col min="14080" max="14080" width="11.42578125" style="286"/>
    <col min="14081" max="14081" width="13" style="286" customWidth="1"/>
    <col min="14082" max="14082" width="17.42578125" style="286" customWidth="1"/>
    <col min="14083" max="14332" width="11.42578125" style="286"/>
    <col min="14333" max="14333" width="30.5703125" style="286" customWidth="1"/>
    <col min="14334" max="14334" width="12.42578125" style="286" customWidth="1"/>
    <col min="14335" max="14335" width="13" style="286" customWidth="1"/>
    <col min="14336" max="14336" width="11.42578125" style="286"/>
    <col min="14337" max="14337" width="13" style="286" customWidth="1"/>
    <col min="14338" max="14338" width="17.42578125" style="286" customWidth="1"/>
    <col min="14339" max="14588" width="11.42578125" style="286"/>
    <col min="14589" max="14589" width="30.5703125" style="286" customWidth="1"/>
    <col min="14590" max="14590" width="12.42578125" style="286" customWidth="1"/>
    <col min="14591" max="14591" width="13" style="286" customWidth="1"/>
    <col min="14592" max="14592" width="11.42578125" style="286"/>
    <col min="14593" max="14593" width="13" style="286" customWidth="1"/>
    <col min="14594" max="14594" width="17.42578125" style="286" customWidth="1"/>
    <col min="14595" max="14844" width="11.42578125" style="286"/>
    <col min="14845" max="14845" width="30.5703125" style="286" customWidth="1"/>
    <col min="14846" max="14846" width="12.42578125" style="286" customWidth="1"/>
    <col min="14847" max="14847" width="13" style="286" customWidth="1"/>
    <col min="14848" max="14848" width="11.42578125" style="286"/>
    <col min="14849" max="14849" width="13" style="286" customWidth="1"/>
    <col min="14850" max="14850" width="17.42578125" style="286" customWidth="1"/>
    <col min="14851" max="15100" width="11.42578125" style="286"/>
    <col min="15101" max="15101" width="30.5703125" style="286" customWidth="1"/>
    <col min="15102" max="15102" width="12.42578125" style="286" customWidth="1"/>
    <col min="15103" max="15103" width="13" style="286" customWidth="1"/>
    <col min="15104" max="15104" width="11.42578125" style="286"/>
    <col min="15105" max="15105" width="13" style="286" customWidth="1"/>
    <col min="15106" max="15106" width="17.42578125" style="286" customWidth="1"/>
    <col min="15107" max="15356" width="11.42578125" style="286"/>
    <col min="15357" max="15357" width="30.5703125" style="286" customWidth="1"/>
    <col min="15358" max="15358" width="12.42578125" style="286" customWidth="1"/>
    <col min="15359" max="15359" width="13" style="286" customWidth="1"/>
    <col min="15360" max="15360" width="11.42578125" style="286"/>
    <col min="15361" max="15361" width="13" style="286" customWidth="1"/>
    <col min="15362" max="15362" width="17.42578125" style="286" customWidth="1"/>
    <col min="15363" max="15612" width="11.42578125" style="286"/>
    <col min="15613" max="15613" width="30.5703125" style="286" customWidth="1"/>
    <col min="15614" max="15614" width="12.42578125" style="286" customWidth="1"/>
    <col min="15615" max="15615" width="13" style="286" customWidth="1"/>
    <col min="15616" max="15616" width="11.42578125" style="286"/>
    <col min="15617" max="15617" width="13" style="286" customWidth="1"/>
    <col min="15618" max="15618" width="17.42578125" style="286" customWidth="1"/>
    <col min="15619" max="15868" width="11.42578125" style="286"/>
    <col min="15869" max="15869" width="30.5703125" style="286" customWidth="1"/>
    <col min="15870" max="15870" width="12.42578125" style="286" customWidth="1"/>
    <col min="15871" max="15871" width="13" style="286" customWidth="1"/>
    <col min="15872" max="15872" width="11.42578125" style="286"/>
    <col min="15873" max="15873" width="13" style="286" customWidth="1"/>
    <col min="15874" max="15874" width="17.42578125" style="286" customWidth="1"/>
    <col min="15875" max="16124" width="11.42578125" style="286"/>
    <col min="16125" max="16125" width="30.5703125" style="286" customWidth="1"/>
    <col min="16126" max="16126" width="12.42578125" style="286" customWidth="1"/>
    <col min="16127" max="16127" width="13" style="286" customWidth="1"/>
    <col min="16128" max="16128" width="11.42578125" style="286"/>
    <col min="16129" max="16129" width="13" style="286" customWidth="1"/>
    <col min="16130" max="16130" width="17.42578125" style="286" customWidth="1"/>
    <col min="16131" max="16384" width="11.42578125" style="286"/>
  </cols>
  <sheetData>
    <row r="1" spans="1:8" ht="13.5" customHeight="1" x14ac:dyDescent="0.2">
      <c r="A1" s="1056" t="s">
        <v>17</v>
      </c>
      <c r="B1" s="1056"/>
      <c r="C1" s="354"/>
      <c r="D1" s="354"/>
      <c r="E1" s="354"/>
      <c r="F1" s="354"/>
      <c r="G1" s="328"/>
      <c r="H1" s="292"/>
    </row>
    <row r="2" spans="1:8" ht="13.5" customHeight="1" x14ac:dyDescent="0.2">
      <c r="A2" s="1057"/>
      <c r="B2" s="1057"/>
      <c r="C2" s="356"/>
      <c r="D2" s="356"/>
      <c r="E2" s="356"/>
      <c r="F2" s="356"/>
      <c r="G2" s="329"/>
      <c r="H2" s="330" t="s">
        <v>311</v>
      </c>
    </row>
    <row r="3" spans="1:8" ht="13.5" customHeight="1" x14ac:dyDescent="0.2">
      <c r="A3" s="344"/>
      <c r="B3" s="1062">
        <v>2009</v>
      </c>
      <c r="C3" s="1062">
        <v>2010</v>
      </c>
      <c r="D3" s="1062">
        <v>2011</v>
      </c>
      <c r="E3" s="1062">
        <v>2012</v>
      </c>
      <c r="F3" s="1062">
        <v>2013</v>
      </c>
      <c r="G3" s="1066" t="s">
        <v>562</v>
      </c>
      <c r="H3" s="1064" t="s">
        <v>706</v>
      </c>
    </row>
    <row r="4" spans="1:8" ht="13.5" customHeight="1" x14ac:dyDescent="0.2">
      <c r="A4" s="345"/>
      <c r="B4" s="1063"/>
      <c r="C4" s="1063"/>
      <c r="D4" s="1063"/>
      <c r="E4" s="1063"/>
      <c r="F4" s="1063"/>
      <c r="G4" s="1067"/>
      <c r="H4" s="1065"/>
    </row>
    <row r="5" spans="1:8" ht="13.5" customHeight="1" x14ac:dyDescent="0.2">
      <c r="A5" s="339" t="s">
        <v>313</v>
      </c>
      <c r="B5" s="334">
        <v>1410.2811599999998</v>
      </c>
      <c r="C5" s="334">
        <v>1603.1181299999998</v>
      </c>
      <c r="D5" s="334">
        <v>1915.0642416000001</v>
      </c>
      <c r="E5" s="334">
        <v>1506.9125351999996</v>
      </c>
      <c r="F5" s="347">
        <v>1632.5006328878349</v>
      </c>
      <c r="G5" s="335">
        <v>1.9107737575728811</v>
      </c>
      <c r="H5" s="335">
        <v>8.3341331865135082</v>
      </c>
    </row>
    <row r="6" spans="1:8" ht="13.5" customHeight="1" x14ac:dyDescent="0.2">
      <c r="A6" s="339" t="s">
        <v>321</v>
      </c>
      <c r="B6" s="334">
        <v>54316.827119999994</v>
      </c>
      <c r="C6" s="334">
        <v>53171.040840000001</v>
      </c>
      <c r="D6" s="334">
        <v>50118.938039999994</v>
      </c>
      <c r="E6" s="334">
        <v>45542.694239999997</v>
      </c>
      <c r="F6" s="347">
        <v>43418.690979673083</v>
      </c>
      <c r="G6" s="335">
        <v>50.819763031495199</v>
      </c>
      <c r="H6" s="335">
        <v>-4.6637628620166449</v>
      </c>
    </row>
    <row r="7" spans="1:8" ht="13.5" customHeight="1" x14ac:dyDescent="0.2">
      <c r="A7" s="339" t="s">
        <v>322</v>
      </c>
      <c r="B7" s="334">
        <v>13417.906932</v>
      </c>
      <c r="C7" s="334">
        <v>14847.619248000001</v>
      </c>
      <c r="D7" s="334">
        <v>14485.930379999998</v>
      </c>
      <c r="E7" s="334">
        <v>14987.209787999998</v>
      </c>
      <c r="F7" s="347">
        <v>15103.996134895793</v>
      </c>
      <c r="G7" s="335">
        <v>17.67859617793118</v>
      </c>
      <c r="H7" s="335">
        <v>0.77924008903447572</v>
      </c>
    </row>
    <row r="8" spans="1:8" ht="13.5" customHeight="1" x14ac:dyDescent="0.2">
      <c r="A8" s="339" t="s">
        <v>323</v>
      </c>
      <c r="B8" s="334">
        <v>20620.907999999996</v>
      </c>
      <c r="C8" s="334">
        <v>21052.971999999994</v>
      </c>
      <c r="D8" s="334">
        <v>20941.773999999998</v>
      </c>
      <c r="E8" s="334">
        <v>20661.327999999998</v>
      </c>
      <c r="F8" s="347">
        <v>19952.049172050887</v>
      </c>
      <c r="G8" s="335">
        <v>23.353039625055978</v>
      </c>
      <c r="H8" s="335">
        <v>-3.4328811194958555</v>
      </c>
    </row>
    <row r="9" spans="1:8" ht="13.5" customHeight="1" x14ac:dyDescent="0.2">
      <c r="A9" s="339" t="s">
        <v>324</v>
      </c>
      <c r="B9" s="334">
        <v>5004.6523200000001</v>
      </c>
      <c r="C9" s="334">
        <v>5366.8186620000006</v>
      </c>
      <c r="D9" s="334">
        <v>5815.2839879999992</v>
      </c>
      <c r="E9" s="334">
        <v>6273.0174689999994</v>
      </c>
      <c r="F9" s="347">
        <v>5329.3892858618419</v>
      </c>
      <c r="G9" s="335">
        <v>6.2378274079447493</v>
      </c>
      <c r="H9" s="335">
        <v>-15.042651926307867</v>
      </c>
    </row>
    <row r="10" spans="1:8" ht="13.5" customHeight="1" x14ac:dyDescent="0.2">
      <c r="A10" s="348" t="s">
        <v>168</v>
      </c>
      <c r="B10" s="349">
        <v>94770.575531999988</v>
      </c>
      <c r="C10" s="349">
        <v>96041.568880000006</v>
      </c>
      <c r="D10" s="349">
        <v>93276.990649599975</v>
      </c>
      <c r="E10" s="349">
        <v>88971.162032199994</v>
      </c>
      <c r="F10" s="349">
        <v>85436.626205369452</v>
      </c>
      <c r="G10" s="351">
        <v>100</v>
      </c>
      <c r="H10" s="351">
        <v>-3.9726758042694121</v>
      </c>
    </row>
    <row r="11" spans="1:8" ht="13.5" customHeight="1" x14ac:dyDescent="0.2">
      <c r="B11" s="339"/>
      <c r="C11" s="339"/>
      <c r="D11" s="339"/>
      <c r="E11" s="339"/>
      <c r="F11" s="339"/>
      <c r="G11" s="339"/>
      <c r="H11" s="340" t="s">
        <v>320</v>
      </c>
    </row>
    <row r="23" spans="5:5" ht="13.5" customHeight="1" x14ac:dyDescent="0.2">
      <c r="E23" s="887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Normal="100" workbookViewId="0">
      <selection sqref="A1:A2"/>
    </sheetView>
  </sheetViews>
  <sheetFormatPr baseColWidth="10" defaultColWidth="11.42578125" defaultRowHeight="13.5" customHeight="1" x14ac:dyDescent="0.2"/>
  <cols>
    <col min="1" max="1" width="39.140625" style="286" customWidth="1"/>
    <col min="2" max="6" width="12.5703125" style="286" customWidth="1"/>
    <col min="7" max="7" width="16.7109375" style="286" customWidth="1"/>
    <col min="8" max="8" width="12.5703125" style="286" customWidth="1"/>
    <col min="9" max="9" width="12.140625" style="292" customWidth="1"/>
    <col min="10" max="17" width="11.42578125" style="286"/>
    <col min="18" max="18" width="2.85546875" style="286" customWidth="1"/>
    <col min="19" max="16384" width="11.42578125" style="286"/>
  </cols>
  <sheetData>
    <row r="1" spans="1:25" ht="13.5" customHeight="1" x14ac:dyDescent="0.2">
      <c r="A1" s="1056" t="s">
        <v>18</v>
      </c>
      <c r="B1" s="328"/>
      <c r="C1" s="328"/>
      <c r="D1" s="328"/>
      <c r="E1" s="328"/>
      <c r="F1" s="328"/>
      <c r="G1" s="328"/>
      <c r="H1" s="292"/>
    </row>
    <row r="2" spans="1:25" ht="13.5" customHeight="1" x14ac:dyDescent="0.2">
      <c r="A2" s="1057"/>
      <c r="B2" s="329"/>
      <c r="C2" s="329"/>
      <c r="D2" s="329"/>
      <c r="E2" s="329"/>
      <c r="F2" s="329"/>
      <c r="G2" s="329"/>
      <c r="H2" s="330" t="s">
        <v>325</v>
      </c>
    </row>
    <row r="3" spans="1:25" ht="13.5" customHeight="1" x14ac:dyDescent="0.2">
      <c r="A3" s="344"/>
      <c r="B3" s="1062">
        <v>2009</v>
      </c>
      <c r="C3" s="1062">
        <v>2010</v>
      </c>
      <c r="D3" s="1062">
        <v>2011</v>
      </c>
      <c r="E3" s="1062">
        <v>2012</v>
      </c>
      <c r="F3" s="1062">
        <v>2013</v>
      </c>
      <c r="G3" s="1058" t="s">
        <v>562</v>
      </c>
      <c r="H3" s="1060" t="s">
        <v>706</v>
      </c>
    </row>
    <row r="4" spans="1:25" ht="13.5" customHeight="1" x14ac:dyDescent="0.2">
      <c r="A4" s="345"/>
      <c r="B4" s="1063"/>
      <c r="C4" s="1063"/>
      <c r="D4" s="1063"/>
      <c r="E4" s="1063"/>
      <c r="F4" s="1063"/>
      <c r="G4" s="1059"/>
      <c r="H4" s="1061"/>
    </row>
    <row r="5" spans="1:25" ht="13.5" customHeight="1" x14ac:dyDescent="0.2">
      <c r="A5" s="383" t="s">
        <v>326</v>
      </c>
      <c r="B5" s="361">
        <v>1839.5195999999999</v>
      </c>
      <c r="C5" s="361">
        <v>1851.7806599999999</v>
      </c>
      <c r="D5" s="361">
        <v>1654.4138599999999</v>
      </c>
      <c r="E5" s="361">
        <v>1601.7768100000005</v>
      </c>
      <c r="F5" s="391">
        <v>1588.3719199999998</v>
      </c>
      <c r="G5" s="362">
        <v>2.9068372180059754</v>
      </c>
      <c r="H5" s="362">
        <v>-0.83687626867320553</v>
      </c>
    </row>
    <row r="6" spans="1:25" ht="13.5" customHeight="1" x14ac:dyDescent="0.2">
      <c r="A6" s="384" t="s">
        <v>327</v>
      </c>
      <c r="B6" s="334">
        <v>1096.9367299999999</v>
      </c>
      <c r="C6" s="334">
        <v>1100.2412899999999</v>
      </c>
      <c r="D6" s="334">
        <v>996.89837</v>
      </c>
      <c r="E6" s="334">
        <v>958.63970000000018</v>
      </c>
      <c r="F6" s="347">
        <v>927.53906999999992</v>
      </c>
      <c r="G6" s="363">
        <v>1.6974645899246632</v>
      </c>
      <c r="H6" s="363">
        <v>-3.2442459873089176</v>
      </c>
      <c r="K6" s="365"/>
      <c r="L6" s="365"/>
      <c r="M6" s="365"/>
      <c r="N6" s="365"/>
      <c r="O6" s="365"/>
      <c r="P6" s="366"/>
      <c r="Q6" s="366"/>
      <c r="S6" s="367"/>
      <c r="T6" s="367"/>
      <c r="U6" s="367"/>
      <c r="V6" s="367"/>
      <c r="W6" s="367"/>
      <c r="X6" s="367"/>
      <c r="Y6" s="367"/>
    </row>
    <row r="7" spans="1:25" ht="13.5" customHeight="1" x14ac:dyDescent="0.2">
      <c r="A7" s="384" t="s">
        <v>328</v>
      </c>
      <c r="B7" s="334">
        <v>726.9219700000001</v>
      </c>
      <c r="C7" s="334">
        <v>732.96051</v>
      </c>
      <c r="D7" s="334">
        <v>636.1371200000001</v>
      </c>
      <c r="E7" s="334">
        <v>616.63267000000019</v>
      </c>
      <c r="F7" s="347">
        <v>574.81411000000026</v>
      </c>
      <c r="G7" s="363">
        <v>1.0519520191360356</v>
      </c>
      <c r="H7" s="363">
        <v>-6.7817619848134099</v>
      </c>
      <c r="K7" s="365"/>
      <c r="L7" s="365"/>
      <c r="M7" s="365"/>
      <c r="N7" s="365"/>
      <c r="O7" s="365"/>
      <c r="P7" s="366"/>
      <c r="Q7" s="366"/>
      <c r="S7" s="367"/>
      <c r="T7" s="367"/>
      <c r="U7" s="367"/>
      <c r="V7" s="367"/>
      <c r="W7" s="367"/>
      <c r="X7" s="367"/>
      <c r="Y7" s="367"/>
    </row>
    <row r="8" spans="1:25" ht="13.5" customHeight="1" x14ac:dyDescent="0.2">
      <c r="A8" s="384" t="s">
        <v>329</v>
      </c>
      <c r="B8" s="334">
        <v>15.6609</v>
      </c>
      <c r="C8" s="334">
        <v>18.562860000000001</v>
      </c>
      <c r="D8" s="334">
        <v>20.912449999999996</v>
      </c>
      <c r="E8" s="334">
        <v>26.104290000000002</v>
      </c>
      <c r="F8" s="347">
        <v>30.875779999999995</v>
      </c>
      <c r="G8" s="368">
        <v>5.6504944030340537E-2</v>
      </c>
      <c r="H8" s="363">
        <v>18.278566473173537</v>
      </c>
      <c r="K8" s="365"/>
      <c r="L8" s="365"/>
      <c r="M8" s="365"/>
      <c r="N8" s="365"/>
      <c r="O8" s="365"/>
      <c r="P8" s="366"/>
      <c r="Q8" s="366"/>
      <c r="S8" s="367"/>
      <c r="T8" s="367"/>
      <c r="U8" s="367"/>
      <c r="V8" s="367"/>
      <c r="W8" s="367"/>
      <c r="X8" s="367"/>
      <c r="Y8" s="367"/>
    </row>
    <row r="9" spans="1:25" ht="13.5" customHeight="1" x14ac:dyDescent="0.2">
      <c r="A9" s="385" t="s">
        <v>330</v>
      </c>
      <c r="B9" s="901" t="s">
        <v>94</v>
      </c>
      <c r="C9" s="901" t="s">
        <v>70</v>
      </c>
      <c r="D9" s="901" t="s">
        <v>70</v>
      </c>
      <c r="E9" s="901">
        <v>0.4</v>
      </c>
      <c r="F9" s="392">
        <v>55.14396</v>
      </c>
      <c r="G9" s="554">
        <v>0.10091749498834807</v>
      </c>
      <c r="H9" s="554">
        <v>13685.989999999998</v>
      </c>
      <c r="K9" s="365"/>
      <c r="L9" s="365"/>
      <c r="M9" s="365"/>
      <c r="N9" s="365"/>
      <c r="O9" s="365"/>
      <c r="P9" s="366"/>
      <c r="Q9" s="366"/>
      <c r="S9" s="367"/>
      <c r="T9" s="367"/>
      <c r="U9" s="367"/>
      <c r="V9" s="367"/>
      <c r="W9" s="367"/>
      <c r="X9" s="367"/>
      <c r="Y9" s="367"/>
    </row>
    <row r="10" spans="1:25" ht="13.5" customHeight="1" x14ac:dyDescent="0.2">
      <c r="A10" s="386" t="s">
        <v>252</v>
      </c>
      <c r="B10" s="370">
        <v>6012.8419599999988</v>
      </c>
      <c r="C10" s="370">
        <v>5676.6166399999975</v>
      </c>
      <c r="D10" s="370">
        <v>5299.4471700000004</v>
      </c>
      <c r="E10" s="370">
        <v>4922.8693900000017</v>
      </c>
      <c r="F10" s="393">
        <v>4655.8786600000003</v>
      </c>
      <c r="G10" s="371">
        <v>8.5205997417832666</v>
      </c>
      <c r="H10" s="371">
        <v>-5.4234778306803966</v>
      </c>
      <c r="K10" s="365"/>
      <c r="L10" s="365"/>
      <c r="M10" s="365"/>
      <c r="N10" s="365"/>
      <c r="O10" s="365"/>
      <c r="P10" s="366"/>
      <c r="Q10" s="366"/>
      <c r="S10" s="367"/>
    </row>
    <row r="11" spans="1:25" ht="13.5" customHeight="1" x14ac:dyDescent="0.2">
      <c r="A11" s="384" t="s">
        <v>331</v>
      </c>
      <c r="B11" s="334">
        <v>5362.5143499999995</v>
      </c>
      <c r="C11" s="334">
        <v>5101.2575499999975</v>
      </c>
      <c r="D11" s="334">
        <v>4844.1306999999997</v>
      </c>
      <c r="E11" s="334">
        <v>4557.1254600000011</v>
      </c>
      <c r="F11" s="347">
        <v>4336.2883300000003</v>
      </c>
      <c r="G11" s="363">
        <v>7.9357259763500343</v>
      </c>
      <c r="H11" s="363">
        <v>-4.8459743304938714</v>
      </c>
      <c r="K11" s="365"/>
      <c r="L11" s="365"/>
      <c r="M11" s="365"/>
      <c r="N11" s="365"/>
      <c r="O11" s="365"/>
      <c r="P11" s="366"/>
      <c r="Q11" s="366"/>
      <c r="S11" s="367"/>
      <c r="T11" s="367"/>
      <c r="U11" s="367"/>
      <c r="V11" s="367"/>
      <c r="W11" s="367"/>
      <c r="X11" s="367"/>
      <c r="Y11" s="367"/>
    </row>
    <row r="12" spans="1:25" ht="13.5" customHeight="1" x14ac:dyDescent="0.2">
      <c r="A12" s="384" t="s">
        <v>332</v>
      </c>
      <c r="B12" s="334">
        <v>641.99273999999991</v>
      </c>
      <c r="C12" s="334">
        <v>566.35936000000004</v>
      </c>
      <c r="D12" s="334">
        <v>448.43742999999995</v>
      </c>
      <c r="E12" s="334">
        <v>359.73926999999992</v>
      </c>
      <c r="F12" s="347">
        <v>314.14556999999996</v>
      </c>
      <c r="G12" s="363">
        <v>0.57490945492646417</v>
      </c>
      <c r="H12" s="363">
        <v>-12.674095880608188</v>
      </c>
      <c r="J12" s="366"/>
      <c r="K12" s="365"/>
      <c r="L12" s="365"/>
      <c r="M12" s="365"/>
      <c r="N12" s="365"/>
      <c r="O12" s="365"/>
      <c r="P12" s="366"/>
      <c r="Q12" s="366"/>
      <c r="S12" s="367"/>
      <c r="T12" s="367"/>
      <c r="U12" s="367"/>
      <c r="V12" s="367"/>
      <c r="W12" s="367"/>
      <c r="X12" s="367"/>
      <c r="Y12" s="367"/>
    </row>
    <row r="13" spans="1:25" ht="13.5" customHeight="1" x14ac:dyDescent="0.2">
      <c r="A13" s="384" t="s">
        <v>333</v>
      </c>
      <c r="B13" s="902" t="s">
        <v>70</v>
      </c>
      <c r="C13" s="368">
        <v>2.3876099999999996</v>
      </c>
      <c r="D13" s="902">
        <v>0.95385000000000009</v>
      </c>
      <c r="E13" s="902">
        <v>0.63261999999999996</v>
      </c>
      <c r="F13" s="904">
        <v>0.37125999999999998</v>
      </c>
      <c r="G13" s="368" t="s">
        <v>70</v>
      </c>
      <c r="H13" s="363">
        <v>-41.31390091998356</v>
      </c>
      <c r="J13" s="374"/>
      <c r="K13" s="365"/>
      <c r="L13" s="365"/>
      <c r="M13" s="365"/>
      <c r="N13" s="365"/>
      <c r="O13" s="365"/>
      <c r="P13" s="366"/>
      <c r="Q13" s="366"/>
      <c r="S13" s="367"/>
      <c r="T13" s="367"/>
      <c r="U13" s="367"/>
      <c r="V13" s="367"/>
      <c r="W13" s="367"/>
      <c r="X13" s="367"/>
      <c r="Y13" s="367"/>
    </row>
    <row r="14" spans="1:25" ht="13.5" customHeight="1" x14ac:dyDescent="0.2">
      <c r="A14" s="387" t="s">
        <v>334</v>
      </c>
      <c r="B14" s="375">
        <v>6004.9754199999988</v>
      </c>
      <c r="C14" s="375">
        <v>5670.0045199999977</v>
      </c>
      <c r="D14" s="375">
        <v>5293.5219799999995</v>
      </c>
      <c r="E14" s="375">
        <v>4917.4973500000015</v>
      </c>
      <c r="F14" s="395">
        <v>4650.8051599999999</v>
      </c>
      <c r="G14" s="376">
        <f t="shared" ref="G14" si="0">F14/$G$35*100</f>
        <v>4650.8051599999999</v>
      </c>
      <c r="H14" s="376">
        <v>-5.4233316465336072</v>
      </c>
      <c r="J14" s="374"/>
      <c r="K14" s="365"/>
      <c r="L14" s="365"/>
      <c r="M14" s="365"/>
      <c r="N14" s="365"/>
      <c r="O14" s="365"/>
      <c r="P14" s="366"/>
      <c r="Q14" s="366"/>
      <c r="S14" s="367"/>
      <c r="T14" s="367"/>
      <c r="U14" s="367"/>
      <c r="V14" s="367"/>
      <c r="W14" s="367"/>
      <c r="X14" s="367"/>
      <c r="Y14" s="367"/>
    </row>
    <row r="15" spans="1:25" ht="13.5" customHeight="1" x14ac:dyDescent="0.2">
      <c r="A15" s="385" t="s">
        <v>335</v>
      </c>
      <c r="B15" s="903">
        <v>7.8665399999999996</v>
      </c>
      <c r="C15" s="903">
        <v>6.6121200000000009</v>
      </c>
      <c r="D15" s="903">
        <v>5.9251899999999988</v>
      </c>
      <c r="E15" s="903">
        <v>5.372040000000001</v>
      </c>
      <c r="F15" s="905">
        <v>5.0734999999999983</v>
      </c>
      <c r="G15" s="378" t="s">
        <v>70</v>
      </c>
      <c r="H15" s="379">
        <v>-5.5572929464412519</v>
      </c>
      <c r="J15" s="374"/>
      <c r="K15" s="365"/>
      <c r="L15" s="365"/>
      <c r="M15" s="365"/>
      <c r="N15" s="365"/>
      <c r="O15" s="365"/>
      <c r="P15" s="366"/>
      <c r="Q15" s="366"/>
      <c r="S15" s="367"/>
      <c r="T15" s="367"/>
      <c r="U15" s="367"/>
      <c r="V15" s="367"/>
      <c r="W15" s="367"/>
      <c r="X15" s="365"/>
      <c r="Y15" s="367"/>
    </row>
    <row r="16" spans="1:25" ht="13.5" customHeight="1" x14ac:dyDescent="0.2">
      <c r="A16" s="386" t="s">
        <v>253</v>
      </c>
      <c r="B16" s="370">
        <v>5133.3979299999992</v>
      </c>
      <c r="C16" s="370">
        <v>5245.8456399999995</v>
      </c>
      <c r="D16" s="370">
        <v>5596.0426699999989</v>
      </c>
      <c r="E16" s="370">
        <v>5278.2606500000002</v>
      </c>
      <c r="F16" s="393">
        <v>5129.9797600000002</v>
      </c>
      <c r="G16" s="371">
        <v>9.3882395591489463</v>
      </c>
      <c r="H16" s="371">
        <v>-2.8092756275687143</v>
      </c>
      <c r="K16" s="365"/>
      <c r="L16" s="365"/>
      <c r="M16" s="365"/>
      <c r="N16" s="365"/>
      <c r="O16" s="365"/>
      <c r="P16" s="366"/>
      <c r="Q16" s="366"/>
      <c r="R16" s="365"/>
      <c r="S16" s="367"/>
      <c r="T16" s="367"/>
      <c r="U16" s="367"/>
      <c r="V16" s="367"/>
      <c r="W16" s="367"/>
      <c r="X16" s="365"/>
      <c r="Y16" s="367"/>
    </row>
    <row r="17" spans="1:25" ht="13.5" customHeight="1" x14ac:dyDescent="0.2">
      <c r="A17" s="384" t="s">
        <v>336</v>
      </c>
      <c r="B17" s="334">
        <v>5132.7911999999997</v>
      </c>
      <c r="C17" s="334">
        <v>5245.3139800000008</v>
      </c>
      <c r="D17" s="334">
        <v>5595.6367699999992</v>
      </c>
      <c r="E17" s="334">
        <v>5277.9647000000014</v>
      </c>
      <c r="F17" s="347">
        <v>5129.7171200000003</v>
      </c>
      <c r="G17" s="363">
        <v>9.3877589086682089</v>
      </c>
      <c r="H17" s="363">
        <v>-2.8088020368912487</v>
      </c>
      <c r="J17" s="366"/>
      <c r="K17" s="365"/>
      <c r="L17" s="365"/>
      <c r="M17" s="365"/>
      <c r="N17" s="365"/>
      <c r="O17" s="365"/>
      <c r="P17" s="366"/>
      <c r="Q17" s="366"/>
      <c r="R17" s="365"/>
      <c r="S17" s="367"/>
      <c r="T17" s="367"/>
      <c r="U17" s="367"/>
      <c r="V17" s="367"/>
      <c r="W17" s="367"/>
      <c r="X17" s="365"/>
      <c r="Y17" s="367"/>
    </row>
    <row r="18" spans="1:25" ht="13.5" customHeight="1" x14ac:dyDescent="0.2">
      <c r="A18" s="385" t="s">
        <v>330</v>
      </c>
      <c r="B18" s="903">
        <v>0.60672999999999999</v>
      </c>
      <c r="C18" s="903">
        <v>0.53166000000000002</v>
      </c>
      <c r="D18" s="901" t="s">
        <v>70</v>
      </c>
      <c r="E18" s="901">
        <v>0.29599999999999999</v>
      </c>
      <c r="F18" s="906">
        <v>0.26263999999999998</v>
      </c>
      <c r="G18" s="901" t="s">
        <v>70</v>
      </c>
      <c r="H18" s="554">
        <v>-11.270270270270272</v>
      </c>
      <c r="K18" s="365"/>
      <c r="L18" s="365"/>
      <c r="M18" s="365"/>
      <c r="N18" s="365"/>
      <c r="O18" s="365"/>
      <c r="P18" s="366"/>
      <c r="Q18" s="366"/>
      <c r="R18" s="365"/>
      <c r="S18" s="367"/>
      <c r="T18" s="367"/>
      <c r="U18" s="367"/>
      <c r="V18" s="367"/>
      <c r="W18" s="367"/>
      <c r="X18" s="365"/>
      <c r="Y18" s="367"/>
    </row>
    <row r="19" spans="1:25" ht="13.5" customHeight="1" x14ac:dyDescent="0.2">
      <c r="A19" s="388" t="s">
        <v>337</v>
      </c>
      <c r="B19" s="361">
        <v>33345.292540000009</v>
      </c>
      <c r="C19" s="361">
        <v>33218.094349999999</v>
      </c>
      <c r="D19" s="361">
        <v>31108.329160000001</v>
      </c>
      <c r="E19" s="361">
        <v>29161.750519999994</v>
      </c>
      <c r="F19" s="391">
        <v>28229.349970000003</v>
      </c>
      <c r="G19" s="362">
        <v>51.661782797640917</v>
      </c>
      <c r="H19" s="362">
        <v>-3.1973408090180429</v>
      </c>
      <c r="J19" s="366"/>
      <c r="K19" s="365"/>
      <c r="L19" s="365"/>
      <c r="M19" s="365"/>
      <c r="N19" s="365"/>
      <c r="O19" s="365"/>
      <c r="P19" s="365"/>
      <c r="Q19" s="365"/>
      <c r="R19" s="365"/>
      <c r="S19" s="367"/>
      <c r="T19" s="367"/>
      <c r="U19" s="367"/>
      <c r="V19" s="367"/>
      <c r="W19" s="367"/>
      <c r="X19" s="365"/>
      <c r="Y19" s="367"/>
    </row>
    <row r="20" spans="1:25" ht="13.5" customHeight="1" x14ac:dyDescent="0.2">
      <c r="A20" s="384" t="s">
        <v>338</v>
      </c>
      <c r="B20" s="334">
        <v>23576.752330000007</v>
      </c>
      <c r="C20" s="334">
        <v>23292.185289999998</v>
      </c>
      <c r="D20" s="334">
        <v>22419.990290000005</v>
      </c>
      <c r="E20" s="334">
        <v>21083.562709999998</v>
      </c>
      <c r="F20" s="347">
        <v>20499.805059999999</v>
      </c>
      <c r="G20" s="363">
        <v>37.51614817660289</v>
      </c>
      <c r="H20" s="363">
        <v>-2.7687808651197336</v>
      </c>
      <c r="K20" s="365"/>
      <c r="L20" s="365"/>
      <c r="M20" s="365"/>
      <c r="N20" s="365"/>
      <c r="O20" s="365"/>
      <c r="P20" s="365"/>
      <c r="Q20" s="365"/>
      <c r="R20" s="365"/>
      <c r="S20" s="367"/>
      <c r="T20" s="367"/>
      <c r="U20" s="367"/>
      <c r="V20" s="367"/>
      <c r="W20" s="367"/>
      <c r="X20" s="365"/>
      <c r="Y20" s="367"/>
    </row>
    <row r="21" spans="1:25" ht="13.5" customHeight="1" x14ac:dyDescent="0.2">
      <c r="A21" s="384" t="s">
        <v>339</v>
      </c>
      <c r="B21" s="334">
        <v>41.2254</v>
      </c>
      <c r="C21" s="334">
        <v>41.628029999999988</v>
      </c>
      <c r="D21" s="334">
        <v>26.71077</v>
      </c>
      <c r="E21" s="334">
        <v>27.134460000000004</v>
      </c>
      <c r="F21" s="347">
        <v>5.3641899999999998</v>
      </c>
      <c r="G21" s="368" t="s">
        <v>70</v>
      </c>
      <c r="H21" s="363">
        <v>-80.231078856922153</v>
      </c>
      <c r="J21" s="366"/>
      <c r="K21" s="365"/>
      <c r="L21" s="365"/>
      <c r="M21" s="365"/>
      <c r="N21" s="365"/>
      <c r="O21" s="365"/>
      <c r="P21" s="365"/>
      <c r="Q21" s="365"/>
      <c r="S21" s="367"/>
      <c r="T21" s="367"/>
      <c r="U21" s="367"/>
      <c r="V21" s="367"/>
      <c r="W21" s="367"/>
      <c r="X21" s="365"/>
      <c r="Y21" s="367"/>
    </row>
    <row r="22" spans="1:25" ht="13.5" customHeight="1" x14ac:dyDescent="0.2">
      <c r="A22" s="384" t="s">
        <v>340</v>
      </c>
      <c r="B22" s="334">
        <v>166.87109999999996</v>
      </c>
      <c r="C22" s="334">
        <v>254.44630999999993</v>
      </c>
      <c r="D22" s="334">
        <v>154.44058999999999</v>
      </c>
      <c r="E22" s="334">
        <v>129.10686000000001</v>
      </c>
      <c r="F22" s="347">
        <v>26.515610000000002</v>
      </c>
      <c r="G22" s="368" t="s">
        <v>70</v>
      </c>
      <c r="H22" s="363">
        <v>-79.462276442940365</v>
      </c>
      <c r="J22" s="366"/>
      <c r="K22" s="365"/>
      <c r="L22" s="365"/>
      <c r="M22" s="365"/>
      <c r="N22" s="365"/>
      <c r="O22" s="365"/>
      <c r="P22" s="365"/>
      <c r="Q22" s="365"/>
      <c r="S22" s="367"/>
      <c r="T22" s="367"/>
      <c r="U22" s="367"/>
      <c r="V22" s="367"/>
      <c r="W22" s="367"/>
      <c r="X22" s="365"/>
      <c r="Y22" s="367"/>
    </row>
    <row r="23" spans="1:25" ht="13.5" customHeight="1" x14ac:dyDescent="0.2">
      <c r="A23" s="387" t="s">
        <v>341</v>
      </c>
      <c r="B23" s="375">
        <v>23784.848830000006</v>
      </c>
      <c r="C23" s="375">
        <v>23588.259629999997</v>
      </c>
      <c r="D23" s="375">
        <v>22601.141650000005</v>
      </c>
      <c r="E23" s="892">
        <v>21239.804029999996</v>
      </c>
      <c r="F23" s="395">
        <v>20531.684860000001</v>
      </c>
      <c r="G23" s="376">
        <v>37.574490550939615</v>
      </c>
      <c r="H23" s="376">
        <v>-3.3339251576889177</v>
      </c>
      <c r="J23" s="366"/>
      <c r="K23" s="365"/>
      <c r="L23" s="365"/>
      <c r="M23" s="365"/>
      <c r="N23" s="365"/>
      <c r="O23" s="365"/>
      <c r="P23" s="365"/>
      <c r="Q23" s="365"/>
      <c r="S23" s="367"/>
      <c r="T23" s="367"/>
      <c r="U23" s="367"/>
      <c r="V23" s="367"/>
      <c r="W23" s="367"/>
      <c r="X23" s="365"/>
      <c r="Y23" s="367"/>
    </row>
    <row r="24" spans="1:25" ht="13.5" customHeight="1" x14ac:dyDescent="0.2">
      <c r="A24" s="384" t="s">
        <v>342</v>
      </c>
      <c r="B24" s="334">
        <v>5571.2839399999984</v>
      </c>
      <c r="C24" s="334">
        <v>5582.905420000001</v>
      </c>
      <c r="D24" s="334">
        <v>5046.4729300000008</v>
      </c>
      <c r="E24" s="334">
        <v>3810.9611800000002</v>
      </c>
      <c r="F24" s="347">
        <v>3706.0139399999998</v>
      </c>
      <c r="G24" s="363">
        <v>6.7822775734041967</v>
      </c>
      <c r="H24" s="363">
        <v>-2.7538260045986722</v>
      </c>
      <c r="J24" s="366"/>
      <c r="K24" s="365"/>
      <c r="L24" s="365"/>
      <c r="M24" s="365"/>
      <c r="N24" s="365"/>
      <c r="O24" s="365"/>
      <c r="P24" s="365"/>
      <c r="Q24" s="365"/>
      <c r="S24" s="367"/>
      <c r="T24" s="367"/>
      <c r="U24" s="367"/>
      <c r="V24" s="367"/>
      <c r="W24" s="367"/>
      <c r="X24" s="365"/>
      <c r="Y24" s="367"/>
    </row>
    <row r="25" spans="1:25" ht="13.5" customHeight="1" x14ac:dyDescent="0.2">
      <c r="A25" s="384" t="s">
        <v>343</v>
      </c>
      <c r="B25" s="334">
        <v>2511.5847699999995</v>
      </c>
      <c r="C25" s="334">
        <v>2575.5433000000003</v>
      </c>
      <c r="D25" s="334">
        <v>2036.5695799999999</v>
      </c>
      <c r="E25" s="334">
        <v>2722.9918099999995</v>
      </c>
      <c r="F25" s="347">
        <v>2351.7302600000003</v>
      </c>
      <c r="G25" s="363">
        <v>4.3038390193141112</v>
      </c>
      <c r="H25" s="363">
        <v>-13.63432488619932</v>
      </c>
      <c r="J25" s="366"/>
      <c r="K25" s="365"/>
      <c r="L25" s="365"/>
      <c r="M25" s="365"/>
      <c r="N25" s="365"/>
      <c r="O25" s="365"/>
      <c r="P25" s="365"/>
      <c r="Q25" s="365"/>
      <c r="S25" s="367"/>
      <c r="T25" s="367"/>
      <c r="U25" s="367"/>
      <c r="V25" s="367"/>
      <c r="W25" s="367"/>
      <c r="X25" s="365"/>
      <c r="Y25" s="367"/>
    </row>
    <row r="26" spans="1:25" ht="13.5" customHeight="1" x14ac:dyDescent="0.2">
      <c r="A26" s="385" t="s">
        <v>344</v>
      </c>
      <c r="B26" s="377">
        <v>1477.575</v>
      </c>
      <c r="C26" s="377">
        <v>1471.386</v>
      </c>
      <c r="D26" s="377">
        <v>1424.145</v>
      </c>
      <c r="E26" s="377">
        <v>1387.9935</v>
      </c>
      <c r="F26" s="396">
        <v>1639.92091</v>
      </c>
      <c r="G26" s="379">
        <v>3.001175653982997</v>
      </c>
      <c r="H26" s="379">
        <v>18.150474768073483</v>
      </c>
      <c r="J26" s="366"/>
      <c r="K26" s="365"/>
      <c r="L26" s="365"/>
      <c r="M26" s="365"/>
      <c r="N26" s="365"/>
      <c r="O26" s="365"/>
      <c r="P26" s="365"/>
      <c r="Q26" s="365"/>
      <c r="S26" s="367"/>
      <c r="T26" s="367"/>
      <c r="U26" s="367"/>
      <c r="V26" s="367"/>
      <c r="W26" s="367"/>
      <c r="X26" s="365"/>
      <c r="Y26" s="367"/>
    </row>
    <row r="27" spans="1:25" ht="13.5" customHeight="1" x14ac:dyDescent="0.2">
      <c r="A27" s="386" t="s">
        <v>345</v>
      </c>
      <c r="B27" s="370">
        <v>11147.037830000001</v>
      </c>
      <c r="C27" s="370">
        <v>10407.668390000001</v>
      </c>
      <c r="D27" s="370">
        <v>10475.036779999999</v>
      </c>
      <c r="E27" s="370">
        <v>10160.526559999998</v>
      </c>
      <c r="F27" s="393">
        <v>8627.8854200000005</v>
      </c>
      <c r="G27" s="371">
        <v>15.789663702659212</v>
      </c>
      <c r="H27" s="371">
        <v>-15.084268821595384</v>
      </c>
      <c r="J27" s="366"/>
      <c r="K27" s="365"/>
      <c r="L27" s="365"/>
      <c r="M27" s="365"/>
      <c r="N27" s="365"/>
      <c r="O27" s="365"/>
      <c r="P27" s="365"/>
      <c r="Q27" s="365"/>
      <c r="S27" s="367"/>
      <c r="T27" s="367"/>
      <c r="U27" s="367"/>
      <c r="V27" s="367"/>
      <c r="W27" s="367"/>
      <c r="X27" s="365"/>
      <c r="Y27" s="367"/>
    </row>
    <row r="28" spans="1:25" ht="13.5" customHeight="1" x14ac:dyDescent="0.2">
      <c r="A28" s="384" t="s">
        <v>346</v>
      </c>
      <c r="B28" s="334">
        <v>3406.3043600000001</v>
      </c>
      <c r="C28" s="334">
        <v>3099.1991000000003</v>
      </c>
      <c r="D28" s="334">
        <v>2843.3811500000002</v>
      </c>
      <c r="E28" s="334">
        <v>2550.7105100000003</v>
      </c>
      <c r="F28" s="347">
        <v>2271.5920500000002</v>
      </c>
      <c r="G28" s="363">
        <v>4.1571802119660317</v>
      </c>
      <c r="H28" s="363">
        <v>-10.94277296093472</v>
      </c>
      <c r="J28" s="366"/>
      <c r="K28" s="365"/>
      <c r="L28" s="365"/>
      <c r="M28" s="365"/>
      <c r="N28" s="365"/>
      <c r="O28" s="365"/>
      <c r="P28" s="365"/>
      <c r="Q28" s="365"/>
      <c r="S28" s="367"/>
      <c r="T28" s="367"/>
      <c r="U28" s="367"/>
      <c r="V28" s="367"/>
      <c r="W28" s="367"/>
      <c r="X28" s="365"/>
      <c r="Y28" s="367"/>
    </row>
    <row r="29" spans="1:25" ht="13.5" customHeight="1" x14ac:dyDescent="0.2">
      <c r="A29" s="385" t="s">
        <v>347</v>
      </c>
      <c r="B29" s="377">
        <v>7740.7334700000001</v>
      </c>
      <c r="C29" s="377">
        <v>7308.46929</v>
      </c>
      <c r="D29" s="377">
        <v>7631.6556300000002</v>
      </c>
      <c r="E29" s="377">
        <v>7609.8160499999994</v>
      </c>
      <c r="F29" s="396">
        <v>6356.2933699999994</v>
      </c>
      <c r="G29" s="379">
        <v>11.632483490693179</v>
      </c>
      <c r="H29" s="379">
        <v>-16.47244390355533</v>
      </c>
      <c r="J29" s="366"/>
      <c r="K29" s="365"/>
      <c r="L29" s="365"/>
      <c r="M29" s="365"/>
      <c r="N29" s="365"/>
      <c r="O29" s="365"/>
      <c r="P29" s="365"/>
      <c r="Q29" s="365"/>
      <c r="S29" s="367"/>
      <c r="T29" s="367"/>
      <c r="U29" s="367"/>
      <c r="V29" s="367"/>
      <c r="W29" s="367"/>
      <c r="X29" s="365"/>
      <c r="Y29" s="367"/>
    </row>
    <row r="30" spans="1:25" ht="13.5" customHeight="1" x14ac:dyDescent="0.2">
      <c r="A30" s="389" t="s">
        <v>348</v>
      </c>
      <c r="B30" s="370">
        <v>10967.013000000001</v>
      </c>
      <c r="C30" s="370">
        <v>10695.841</v>
      </c>
      <c r="D30" s="370">
        <v>10158.032999999999</v>
      </c>
      <c r="E30" s="370">
        <v>8857.7289999999994</v>
      </c>
      <c r="F30" s="393">
        <v>6411.1509999999998</v>
      </c>
      <c r="G30" s="371">
        <v>11.732876980761677</v>
      </c>
      <c r="H30" s="371">
        <v>-27.620826963660772</v>
      </c>
      <c r="K30" s="365"/>
      <c r="L30" s="365"/>
      <c r="M30" s="365"/>
      <c r="N30" s="365"/>
      <c r="O30" s="365"/>
      <c r="P30" s="365"/>
      <c r="Q30" s="365"/>
      <c r="S30" s="367"/>
      <c r="T30" s="367"/>
      <c r="U30" s="367"/>
      <c r="V30" s="367"/>
      <c r="W30" s="367"/>
      <c r="X30" s="365"/>
      <c r="Y30" s="367"/>
    </row>
    <row r="31" spans="1:25" ht="13.5" customHeight="1" x14ac:dyDescent="0.2">
      <c r="A31" s="384" t="s">
        <v>349</v>
      </c>
      <c r="B31" s="334">
        <v>417.8</v>
      </c>
      <c r="C31" s="334">
        <v>439.5</v>
      </c>
      <c r="D31" s="334">
        <v>396.8</v>
      </c>
      <c r="E31" s="334">
        <v>360.1</v>
      </c>
      <c r="F31" s="347">
        <v>364.411</v>
      </c>
      <c r="G31" s="363">
        <v>0.66689888187571067</v>
      </c>
      <c r="H31" s="363">
        <v>1.1971674534851369</v>
      </c>
      <c r="K31" s="365"/>
      <c r="L31" s="365"/>
      <c r="M31" s="365"/>
      <c r="N31" s="365"/>
      <c r="O31" s="365"/>
      <c r="P31" s="365"/>
      <c r="Q31" s="365"/>
      <c r="S31" s="367"/>
      <c r="T31" s="367"/>
      <c r="U31" s="367"/>
      <c r="V31" s="367"/>
      <c r="W31" s="367"/>
      <c r="X31" s="367"/>
      <c r="Y31" s="367"/>
    </row>
    <row r="32" spans="1:25" ht="13.5" customHeight="1" x14ac:dyDescent="0.2">
      <c r="A32" s="384" t="s">
        <v>350</v>
      </c>
      <c r="B32" s="334">
        <v>2200.4690000000001</v>
      </c>
      <c r="C32" s="334">
        <v>2120.6370000000002</v>
      </c>
      <c r="D32" s="334">
        <v>2062.1889999999999</v>
      </c>
      <c r="E32" s="334">
        <v>1861.7670000000001</v>
      </c>
      <c r="F32" s="347">
        <v>1417.5930000000001</v>
      </c>
      <c r="G32" s="363">
        <v>2.594299257307914</v>
      </c>
      <c r="H32" s="363">
        <v>-23.857657805729716</v>
      </c>
      <c r="J32" s="366"/>
      <c r="K32" s="365"/>
      <c r="L32" s="365"/>
      <c r="M32" s="365"/>
      <c r="N32" s="365"/>
      <c r="O32" s="365"/>
      <c r="P32" s="366"/>
      <c r="Q32" s="366"/>
      <c r="S32" s="367"/>
      <c r="T32" s="367"/>
      <c r="U32" s="367"/>
      <c r="V32" s="367"/>
      <c r="W32" s="367"/>
      <c r="X32" s="367"/>
      <c r="Y32" s="367"/>
    </row>
    <row r="33" spans="1:25" ht="13.5" customHeight="1" x14ac:dyDescent="0.2">
      <c r="A33" s="384" t="s">
        <v>351</v>
      </c>
      <c r="B33" s="334">
        <v>4303</v>
      </c>
      <c r="C33" s="334">
        <v>4260</v>
      </c>
      <c r="D33" s="334">
        <v>3991</v>
      </c>
      <c r="E33" s="334">
        <v>3255</v>
      </c>
      <c r="F33" s="347">
        <v>2132</v>
      </c>
      <c r="G33" s="363">
        <v>3.9017165128358227</v>
      </c>
      <c r="H33" s="363">
        <v>-34.500768049155148</v>
      </c>
      <c r="J33" s="366"/>
      <c r="K33" s="365"/>
      <c r="L33" s="365"/>
      <c r="M33" s="365"/>
      <c r="N33" s="365"/>
      <c r="O33" s="365"/>
      <c r="P33" s="366"/>
      <c r="Q33" s="366"/>
      <c r="S33" s="367"/>
      <c r="T33" s="367"/>
      <c r="U33" s="367"/>
      <c r="V33" s="367"/>
      <c r="W33" s="367"/>
      <c r="X33" s="367"/>
      <c r="Y33" s="367"/>
    </row>
    <row r="34" spans="1:25" ht="13.5" customHeight="1" x14ac:dyDescent="0.2">
      <c r="A34" s="384" t="s">
        <v>555</v>
      </c>
      <c r="B34" s="334">
        <v>4045.7440000000001</v>
      </c>
      <c r="C34" s="334">
        <v>3875.7040000000002</v>
      </c>
      <c r="D34" s="334">
        <v>3708.0439999999999</v>
      </c>
      <c r="E34" s="334">
        <v>3380.8620000000001</v>
      </c>
      <c r="F34" s="347">
        <v>2497.1469999999999</v>
      </c>
      <c r="G34" s="363">
        <v>4.5699623287422311</v>
      </c>
      <c r="H34" s="363">
        <v>-26.138748047095682</v>
      </c>
      <c r="J34" s="366"/>
      <c r="K34" s="365"/>
      <c r="L34" s="365"/>
      <c r="M34" s="365"/>
      <c r="N34" s="365"/>
      <c r="O34" s="365"/>
      <c r="P34" s="366"/>
      <c r="Q34" s="366"/>
      <c r="S34" s="367"/>
      <c r="T34" s="367"/>
      <c r="U34" s="367"/>
      <c r="V34" s="367"/>
      <c r="W34" s="367"/>
      <c r="X34" s="367"/>
      <c r="Y34" s="367"/>
    </row>
    <row r="35" spans="1:25" ht="13.5" customHeight="1" x14ac:dyDescent="0.2">
      <c r="A35" s="348" t="s">
        <v>556</v>
      </c>
      <c r="B35" s="349">
        <v>68445.102860000014</v>
      </c>
      <c r="C35" s="349">
        <v>67095.846679999988</v>
      </c>
      <c r="D35" s="349">
        <v>64291.302639999994</v>
      </c>
      <c r="E35" s="349">
        <v>59982.912929999991</v>
      </c>
      <c r="F35" s="349">
        <v>54642.616730000002</v>
      </c>
      <c r="G35" s="351">
        <v>100</v>
      </c>
      <c r="H35" s="351">
        <v>-8.903029111360615</v>
      </c>
      <c r="J35" s="366"/>
      <c r="S35" s="367"/>
    </row>
    <row r="36" spans="1:25" ht="13.5" customHeight="1" x14ac:dyDescent="0.2">
      <c r="A36" s="390" t="s">
        <v>352</v>
      </c>
      <c r="B36" s="380">
        <v>8931.6470200000003</v>
      </c>
      <c r="C36" s="380">
        <v>8611.0478300000013</v>
      </c>
      <c r="D36" s="380">
        <v>8819.6605900000013</v>
      </c>
      <c r="E36" s="380">
        <v>8617.0964599999988</v>
      </c>
      <c r="F36" s="397">
        <v>7399.5354400000015</v>
      </c>
      <c r="G36" s="381">
        <v>13.541693064522464</v>
      </c>
      <c r="H36" s="381">
        <v>-14.129597198451199</v>
      </c>
      <c r="S36" s="367"/>
    </row>
    <row r="37" spans="1:25" ht="13.5" customHeight="1" x14ac:dyDescent="0.2">
      <c r="B37" s="367"/>
      <c r="C37" s="367"/>
      <c r="D37" s="367"/>
      <c r="E37" s="367"/>
      <c r="F37" s="367"/>
      <c r="G37" s="366"/>
      <c r="H37" s="340" t="s">
        <v>353</v>
      </c>
      <c r="S37" s="367"/>
    </row>
    <row r="38" spans="1:25" ht="13.5" customHeight="1" x14ac:dyDescent="0.2">
      <c r="A38" s="341" t="s">
        <v>558</v>
      </c>
      <c r="B38" s="367"/>
      <c r="C38" s="367"/>
      <c r="D38" s="367"/>
      <c r="E38" s="367"/>
      <c r="F38" s="367"/>
      <c r="S38" s="367"/>
    </row>
    <row r="39" spans="1:25" ht="13.5" customHeight="1" x14ac:dyDescent="0.2">
      <c r="A39" s="341" t="s">
        <v>557</v>
      </c>
      <c r="S39" s="367"/>
    </row>
    <row r="40" spans="1:25" ht="13.5" customHeight="1" x14ac:dyDescent="0.2">
      <c r="A40" s="53" t="s">
        <v>136</v>
      </c>
    </row>
    <row r="41" spans="1:25" ht="13.5" customHeight="1" x14ac:dyDescent="0.2">
      <c r="A41" s="53" t="s">
        <v>137</v>
      </c>
    </row>
  </sheetData>
  <mergeCells count="8">
    <mergeCell ref="A1:A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25" priority="3" operator="between">
      <formula>0.00001</formula>
      <formula>0.49999</formula>
    </cfRule>
  </conditionalFormatting>
  <conditionalFormatting sqref="F13">
    <cfRule type="cellIs" dxfId="24" priority="2" operator="between">
      <formula>0.00001</formula>
      <formula>0.49999</formula>
    </cfRule>
  </conditionalFormatting>
  <conditionalFormatting sqref="E18:F18">
    <cfRule type="cellIs" dxfId="23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11.5703125" style="286" customWidth="1"/>
    <col min="2" max="8" width="12.5703125" style="286" customWidth="1"/>
    <col min="9" max="9" width="8.42578125" style="292" customWidth="1"/>
    <col min="10" max="10" width="11.5703125" style="286" customWidth="1"/>
    <col min="11" max="16384" width="11.42578125" style="286"/>
  </cols>
  <sheetData>
    <row r="1" spans="1:14" ht="13.5" customHeight="1" x14ac:dyDescent="0.2">
      <c r="A1" s="1056" t="s">
        <v>728</v>
      </c>
      <c r="B1" s="1056"/>
      <c r="C1" s="1056"/>
      <c r="D1" s="1056"/>
      <c r="E1" s="1056"/>
      <c r="F1" s="1056"/>
      <c r="G1" s="328"/>
      <c r="H1" s="292"/>
      <c r="J1" s="292"/>
    </row>
    <row r="2" spans="1:14" ht="13.5" customHeight="1" x14ac:dyDescent="0.2">
      <c r="A2" s="1057"/>
      <c r="B2" s="1057"/>
      <c r="C2" s="1057"/>
      <c r="D2" s="1057"/>
      <c r="E2" s="1057"/>
      <c r="F2" s="1057"/>
      <c r="G2" s="329"/>
      <c r="H2" s="330" t="s">
        <v>325</v>
      </c>
      <c r="J2" s="292"/>
    </row>
    <row r="3" spans="1:14" s="404" customFormat="1" ht="13.5" customHeight="1" x14ac:dyDescent="0.2">
      <c r="A3" s="344"/>
      <c r="B3" s="1062" t="s">
        <v>251</v>
      </c>
      <c r="C3" s="1062" t="s">
        <v>252</v>
      </c>
      <c r="D3" s="1062" t="s">
        <v>253</v>
      </c>
      <c r="E3" s="1062" t="s">
        <v>337</v>
      </c>
      <c r="F3" s="1062" t="s">
        <v>345</v>
      </c>
      <c r="G3" s="1058" t="s">
        <v>559</v>
      </c>
      <c r="H3" s="1060" t="s">
        <v>354</v>
      </c>
      <c r="I3" s="403"/>
      <c r="J3" s="339"/>
    </row>
    <row r="4" spans="1:14" s="404" customFormat="1" ht="13.5" customHeight="1" x14ac:dyDescent="0.2">
      <c r="A4" s="339"/>
      <c r="B4" s="1070"/>
      <c r="C4" s="1070"/>
      <c r="D4" s="1070"/>
      <c r="E4" s="1070"/>
      <c r="F4" s="1070"/>
      <c r="G4" s="1068"/>
      <c r="H4" s="1069"/>
      <c r="I4" s="403"/>
      <c r="J4" s="339"/>
    </row>
    <row r="5" spans="1:14" s="404" customFormat="1" ht="13.5" customHeight="1" x14ac:dyDescent="0.2">
      <c r="A5" s="402" t="s">
        <v>355</v>
      </c>
      <c r="B5" s="400">
        <v>186.34304999999995</v>
      </c>
      <c r="C5" s="400">
        <v>348.32641999999959</v>
      </c>
      <c r="D5" s="400">
        <v>331.55712999999997</v>
      </c>
      <c r="E5" s="400">
        <v>2400.4503200000004</v>
      </c>
      <c r="F5" s="400">
        <v>670.10134000000005</v>
      </c>
      <c r="G5" s="400">
        <v>508.738</v>
      </c>
      <c r="H5" s="407">
        <v>4445.5162600000003</v>
      </c>
      <c r="I5" s="403"/>
      <c r="J5" s="339"/>
    </row>
    <row r="6" spans="1:14" s="404" customFormat="1" ht="13.5" customHeight="1" x14ac:dyDescent="0.2">
      <c r="A6" s="339" t="s">
        <v>356</v>
      </c>
      <c r="B6" s="334">
        <v>168.85249999999996</v>
      </c>
      <c r="C6" s="334">
        <v>331.41962999999993</v>
      </c>
      <c r="D6" s="334">
        <v>312.70429999999993</v>
      </c>
      <c r="E6" s="334">
        <v>2291.9198500000007</v>
      </c>
      <c r="F6" s="334">
        <v>603.34235999999999</v>
      </c>
      <c r="G6" s="334">
        <v>436.99799999999999</v>
      </c>
      <c r="H6" s="347">
        <v>4145.2366400000001</v>
      </c>
      <c r="I6" s="403"/>
      <c r="J6" s="339"/>
    </row>
    <row r="7" spans="1:14" s="404" customFormat="1" ht="13.5" customHeight="1" x14ac:dyDescent="0.2">
      <c r="A7" s="339" t="s">
        <v>357</v>
      </c>
      <c r="B7" s="334">
        <v>168.14041</v>
      </c>
      <c r="C7" s="334">
        <v>377.22813000000048</v>
      </c>
      <c r="D7" s="334">
        <v>386.56380999999999</v>
      </c>
      <c r="E7" s="334">
        <v>2361.2602300000008</v>
      </c>
      <c r="F7" s="334">
        <v>708.00719000000004</v>
      </c>
      <c r="G7" s="334">
        <v>627.69100000000003</v>
      </c>
      <c r="H7" s="347">
        <v>4628.8907700000009</v>
      </c>
      <c r="I7" s="403"/>
      <c r="J7" s="339"/>
    </row>
    <row r="8" spans="1:14" s="404" customFormat="1" ht="13.5" customHeight="1" x14ac:dyDescent="0.2">
      <c r="A8" s="339" t="s">
        <v>358</v>
      </c>
      <c r="B8" s="334">
        <v>150.95225000000002</v>
      </c>
      <c r="C8" s="334">
        <v>388.41755000000012</v>
      </c>
      <c r="D8" s="334">
        <v>419.90607000000017</v>
      </c>
      <c r="E8" s="334">
        <v>2356.9846099999991</v>
      </c>
      <c r="F8" s="334">
        <v>698.93155000000002</v>
      </c>
      <c r="G8" s="334">
        <v>609.16</v>
      </c>
      <c r="H8" s="347">
        <v>4624.3520299999991</v>
      </c>
      <c r="I8" s="403"/>
      <c r="J8" s="339"/>
      <c r="N8" s="405"/>
    </row>
    <row r="9" spans="1:14" s="404" customFormat="1" ht="13.5" customHeight="1" x14ac:dyDescent="0.2">
      <c r="A9" s="339" t="s">
        <v>359</v>
      </c>
      <c r="B9" s="334">
        <v>130.26554000000002</v>
      </c>
      <c r="C9" s="334">
        <v>391.64969000000031</v>
      </c>
      <c r="D9" s="334">
        <v>436.00380999999993</v>
      </c>
      <c r="E9" s="334">
        <v>2299.4410500000004</v>
      </c>
      <c r="F9" s="334">
        <v>715.82042000000013</v>
      </c>
      <c r="G9" s="334">
        <v>521.4</v>
      </c>
      <c r="H9" s="347">
        <v>4494.5805100000007</v>
      </c>
      <c r="I9" s="403"/>
      <c r="J9" s="339"/>
    </row>
    <row r="10" spans="1:14" s="404" customFormat="1" ht="13.5" customHeight="1" x14ac:dyDescent="0.2">
      <c r="A10" s="339" t="s">
        <v>360</v>
      </c>
      <c r="B10" s="334">
        <v>111.35519999999998</v>
      </c>
      <c r="C10" s="334">
        <v>383.75850999999966</v>
      </c>
      <c r="D10" s="334">
        <v>469.33191999999991</v>
      </c>
      <c r="E10" s="334">
        <v>2147.3398099999995</v>
      </c>
      <c r="F10" s="334">
        <v>633.74585999999999</v>
      </c>
      <c r="G10" s="334">
        <v>604.56399999999996</v>
      </c>
      <c r="H10" s="347">
        <v>4350.095299999999</v>
      </c>
      <c r="I10" s="403"/>
      <c r="J10" s="339"/>
    </row>
    <row r="11" spans="1:14" s="404" customFormat="1" ht="13.5" customHeight="1" x14ac:dyDescent="0.2">
      <c r="A11" s="339" t="s">
        <v>361</v>
      </c>
      <c r="B11" s="334">
        <v>109.92729999999999</v>
      </c>
      <c r="C11" s="334">
        <v>453.32917000000032</v>
      </c>
      <c r="D11" s="334">
        <v>522.8571400000003</v>
      </c>
      <c r="E11" s="334">
        <v>2460.0991599999998</v>
      </c>
      <c r="F11" s="334">
        <v>754.78356999999994</v>
      </c>
      <c r="G11" s="334">
        <v>642.79999999999995</v>
      </c>
      <c r="H11" s="347">
        <v>4943.7963399999999</v>
      </c>
      <c r="I11" s="403"/>
      <c r="J11" s="339"/>
    </row>
    <row r="12" spans="1:14" s="404" customFormat="1" ht="13.5" customHeight="1" x14ac:dyDescent="0.2">
      <c r="A12" s="339" t="s">
        <v>362</v>
      </c>
      <c r="B12" s="334">
        <v>84.16574</v>
      </c>
      <c r="C12" s="334">
        <v>451.32746000000003</v>
      </c>
      <c r="D12" s="334">
        <v>523.42872</v>
      </c>
      <c r="E12" s="334">
        <v>2293.8275199999994</v>
      </c>
      <c r="F12" s="334">
        <v>801.16172000000017</v>
      </c>
      <c r="G12" s="334">
        <v>519.79999999999995</v>
      </c>
      <c r="H12" s="347">
        <v>4673.7111599999998</v>
      </c>
      <c r="I12" s="403"/>
      <c r="J12" s="339"/>
    </row>
    <row r="13" spans="1:14" ht="13.5" customHeight="1" x14ac:dyDescent="0.2">
      <c r="A13" s="339" t="s">
        <v>363</v>
      </c>
      <c r="B13" s="334">
        <v>82.881</v>
      </c>
      <c r="C13" s="334">
        <v>382.3963499999997</v>
      </c>
      <c r="D13" s="334">
        <v>469.24026000000009</v>
      </c>
      <c r="E13" s="334">
        <v>2173.1496499999994</v>
      </c>
      <c r="F13" s="334">
        <v>751.03548000000001</v>
      </c>
      <c r="G13" s="334">
        <v>544</v>
      </c>
      <c r="H13" s="347">
        <v>4402.7027399999988</v>
      </c>
      <c r="I13" s="403"/>
      <c r="J13" s="292"/>
    </row>
    <row r="14" spans="1:14" ht="13.5" customHeight="1" x14ac:dyDescent="0.2">
      <c r="A14" s="339" t="s">
        <v>364</v>
      </c>
      <c r="B14" s="334">
        <v>100.00870000000003</v>
      </c>
      <c r="C14" s="334">
        <v>402.00855000000007</v>
      </c>
      <c r="D14" s="334">
        <v>444.17840000000007</v>
      </c>
      <c r="E14" s="334">
        <v>2505.5817400000001</v>
      </c>
      <c r="F14" s="334">
        <v>782.38409000000001</v>
      </c>
      <c r="G14" s="334">
        <v>476</v>
      </c>
      <c r="H14" s="347">
        <v>4710.1614800000007</v>
      </c>
      <c r="I14" s="403"/>
      <c r="J14" s="292"/>
    </row>
    <row r="15" spans="1:14" ht="13.5" customHeight="1" x14ac:dyDescent="0.2">
      <c r="A15" s="339" t="s">
        <v>365</v>
      </c>
      <c r="B15" s="334">
        <v>121.00432999999995</v>
      </c>
      <c r="C15" s="334">
        <v>362.53688000000011</v>
      </c>
      <c r="D15" s="334">
        <v>382.78909999999985</v>
      </c>
      <c r="E15" s="334">
        <v>2441.6711000000009</v>
      </c>
      <c r="F15" s="334">
        <v>764.52260000000012</v>
      </c>
      <c r="G15" s="334">
        <v>581</v>
      </c>
      <c r="H15" s="347">
        <v>4653.524010000001</v>
      </c>
      <c r="I15" s="403"/>
      <c r="J15" s="292"/>
    </row>
    <row r="16" spans="1:14" ht="13.5" customHeight="1" x14ac:dyDescent="0.2">
      <c r="A16" s="345" t="s">
        <v>366</v>
      </c>
      <c r="B16" s="377">
        <v>174.47589999999997</v>
      </c>
      <c r="C16" s="377">
        <v>383.48032000000018</v>
      </c>
      <c r="D16" s="377">
        <v>431.41909999999996</v>
      </c>
      <c r="E16" s="377">
        <v>2497.6249300000009</v>
      </c>
      <c r="F16" s="377">
        <v>744.04924000000005</v>
      </c>
      <c r="G16" s="377">
        <v>339</v>
      </c>
      <c r="H16" s="396">
        <v>4570.0494900000012</v>
      </c>
      <c r="I16" s="403"/>
      <c r="J16" s="292"/>
    </row>
    <row r="17" spans="1:10" s="353" customFormat="1" ht="13.5" customHeight="1" x14ac:dyDescent="0.2">
      <c r="A17" s="408" t="s">
        <v>168</v>
      </c>
      <c r="B17" s="409">
        <v>1588.3719199999998</v>
      </c>
      <c r="C17" s="409">
        <v>4655.8786600000003</v>
      </c>
      <c r="D17" s="409">
        <v>5129.9797600000002</v>
      </c>
      <c r="E17" s="409">
        <v>28229.349970000003</v>
      </c>
      <c r="F17" s="409">
        <v>8627.8854200000005</v>
      </c>
      <c r="G17" s="409">
        <v>6411.1509999999998</v>
      </c>
      <c r="H17" s="409">
        <v>54642.616730000002</v>
      </c>
      <c r="I17" s="410"/>
      <c r="J17" s="352"/>
    </row>
    <row r="18" spans="1:10" ht="13.5" customHeight="1" x14ac:dyDescent="0.2">
      <c r="A18" s="292"/>
      <c r="B18" s="292"/>
      <c r="C18" s="292"/>
      <c r="D18" s="406"/>
      <c r="E18" s="401"/>
      <c r="F18" s="292"/>
      <c r="G18" s="292"/>
      <c r="H18" s="340" t="s">
        <v>353</v>
      </c>
      <c r="J18" s="292"/>
    </row>
    <row r="19" spans="1:10" ht="13.5" customHeight="1" x14ac:dyDescent="0.2">
      <c r="A19" s="341" t="s">
        <v>560</v>
      </c>
      <c r="B19" s="341"/>
      <c r="C19" s="342"/>
      <c r="D19" s="342"/>
      <c r="E19" s="342"/>
      <c r="F19" s="341"/>
      <c r="G19" s="341"/>
      <c r="H19" s="341"/>
      <c r="J19" s="292"/>
    </row>
    <row r="20" spans="1:10" ht="13.5" customHeight="1" x14ac:dyDescent="0.2">
      <c r="A20" s="341"/>
      <c r="B20" s="341"/>
      <c r="C20" s="341"/>
      <c r="D20" s="341"/>
      <c r="E20" s="343"/>
      <c r="F20" s="341"/>
      <c r="G20" s="341"/>
      <c r="H20" s="341"/>
      <c r="J20" s="292"/>
    </row>
    <row r="21" spans="1:10" ht="13.5" customHeight="1" x14ac:dyDescent="0.2">
      <c r="A21" s="292"/>
      <c r="B21" s="292"/>
      <c r="C21" s="292"/>
      <c r="D21" s="292"/>
      <c r="E21" s="292"/>
      <c r="F21" s="292"/>
      <c r="G21" s="292"/>
      <c r="H21" s="292"/>
      <c r="J21" s="292"/>
    </row>
    <row r="22" spans="1:10" ht="13.5" customHeight="1" x14ac:dyDescent="0.2">
      <c r="A22" s="292"/>
      <c r="B22" s="292"/>
      <c r="C22" s="292"/>
      <c r="D22" s="334"/>
      <c r="E22" s="334"/>
      <c r="F22" s="292"/>
      <c r="G22" s="292"/>
      <c r="H22" s="292"/>
      <c r="J22" s="292"/>
    </row>
    <row r="23" spans="1:10" ht="13.5" customHeight="1" x14ac:dyDescent="0.2">
      <c r="E23" s="887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activeCell="G21" sqref="G21"/>
    </sheetView>
  </sheetViews>
  <sheetFormatPr baseColWidth="10" defaultColWidth="11.42578125" defaultRowHeight="13.5" customHeight="1" x14ac:dyDescent="0.2"/>
  <cols>
    <col min="1" max="1" width="32.42578125" style="286" customWidth="1"/>
    <col min="2" max="6" width="9.7109375" style="286" customWidth="1"/>
    <col min="7" max="7" width="15" style="286" customWidth="1"/>
    <col min="8" max="20" width="9.7109375" style="286" customWidth="1"/>
    <col min="21" max="21" width="11.42578125" style="292"/>
    <col min="22" max="16384" width="11.42578125" style="286"/>
  </cols>
  <sheetData>
    <row r="1" spans="1:21" ht="13.5" customHeight="1" x14ac:dyDescent="0.2">
      <c r="A1" s="1056" t="s">
        <v>19</v>
      </c>
      <c r="B1" s="1056"/>
      <c r="C1" s="328"/>
      <c r="D1" s="328"/>
      <c r="E1" s="328"/>
      <c r="F1" s="328"/>
      <c r="G1" s="328"/>
      <c r="H1" s="292"/>
      <c r="I1" s="292"/>
    </row>
    <row r="2" spans="1:21" ht="13.5" customHeight="1" x14ac:dyDescent="0.2">
      <c r="A2" s="1057"/>
      <c r="B2" s="1057"/>
      <c r="C2" s="329"/>
      <c r="D2" s="329"/>
      <c r="E2" s="329"/>
      <c r="F2" s="329"/>
      <c r="G2" s="329"/>
      <c r="I2" s="292"/>
      <c r="T2" s="330" t="s">
        <v>325</v>
      </c>
    </row>
    <row r="3" spans="1:21" s="404" customFormat="1" ht="13.5" customHeight="1" x14ac:dyDescent="0.2">
      <c r="A3" s="344"/>
      <c r="B3" s="1048" t="s">
        <v>561</v>
      </c>
      <c r="C3" s="1048"/>
      <c r="D3" s="1048"/>
      <c r="E3" s="1048"/>
      <c r="F3" s="1048"/>
      <c r="G3" s="1048"/>
      <c r="H3" s="1071"/>
      <c r="I3" s="1047" t="s">
        <v>729</v>
      </c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339"/>
    </row>
    <row r="4" spans="1:21" s="404" customFormat="1" ht="13.5" customHeight="1" x14ac:dyDescent="0.2">
      <c r="A4" s="345"/>
      <c r="B4" s="411">
        <v>2009</v>
      </c>
      <c r="C4" s="411">
        <v>2010</v>
      </c>
      <c r="D4" s="411">
        <v>2011</v>
      </c>
      <c r="E4" s="411">
        <v>2012</v>
      </c>
      <c r="F4" s="411">
        <v>2013</v>
      </c>
      <c r="G4" s="421" t="s">
        <v>562</v>
      </c>
      <c r="H4" s="412" t="s">
        <v>224</v>
      </c>
      <c r="I4" s="446" t="s">
        <v>184</v>
      </c>
      <c r="J4" s="447" t="s">
        <v>185</v>
      </c>
      <c r="K4" s="447" t="s">
        <v>186</v>
      </c>
      <c r="L4" s="447" t="s">
        <v>187</v>
      </c>
      <c r="M4" s="447" t="s">
        <v>186</v>
      </c>
      <c r="N4" s="447" t="s">
        <v>188</v>
      </c>
      <c r="O4" s="447" t="s">
        <v>188</v>
      </c>
      <c r="P4" s="447" t="s">
        <v>187</v>
      </c>
      <c r="Q4" s="447" t="s">
        <v>189</v>
      </c>
      <c r="R4" s="447" t="s">
        <v>190</v>
      </c>
      <c r="S4" s="447" t="s">
        <v>191</v>
      </c>
      <c r="T4" s="447" t="s">
        <v>192</v>
      </c>
      <c r="U4" s="339"/>
    </row>
    <row r="5" spans="1:21" s="404" customFormat="1" ht="13.5" customHeight="1" x14ac:dyDescent="0.2">
      <c r="A5" s="402" t="s">
        <v>327</v>
      </c>
      <c r="B5" s="400">
        <v>1096.9367299999999</v>
      </c>
      <c r="C5" s="400">
        <v>1100.2412899999999</v>
      </c>
      <c r="D5" s="400">
        <v>996.89837</v>
      </c>
      <c r="E5" s="400">
        <v>958.63970000000018</v>
      </c>
      <c r="F5" s="407">
        <v>927.53907000000004</v>
      </c>
      <c r="G5" s="414">
        <v>58.395584706634708</v>
      </c>
      <c r="H5" s="415">
        <v>-3.244245987308906</v>
      </c>
      <c r="I5" s="413">
        <v>108.28892000000002</v>
      </c>
      <c r="J5" s="400">
        <v>93.303370000000001</v>
      </c>
      <c r="K5" s="400">
        <v>93.282990000000041</v>
      </c>
      <c r="L5" s="400">
        <v>78.202210000000022</v>
      </c>
      <c r="M5" s="400">
        <v>72.682539999999975</v>
      </c>
      <c r="N5" s="400">
        <v>55.660349999999994</v>
      </c>
      <c r="O5" s="400">
        <v>59.410369999999986</v>
      </c>
      <c r="P5" s="400">
        <v>57.070009999999989</v>
      </c>
      <c r="Q5" s="400">
        <v>54.615149999999986</v>
      </c>
      <c r="R5" s="400">
        <v>64.093959999999996</v>
      </c>
      <c r="S5" s="400">
        <v>80.756479999999939</v>
      </c>
      <c r="T5" s="400">
        <v>110.17271999999997</v>
      </c>
      <c r="U5" s="339"/>
    </row>
    <row r="6" spans="1:21" s="404" customFormat="1" ht="13.5" customHeight="1" x14ac:dyDescent="0.2">
      <c r="A6" s="339" t="s">
        <v>328</v>
      </c>
      <c r="B6" s="334">
        <v>726.9219700000001</v>
      </c>
      <c r="C6" s="334">
        <v>732.96051</v>
      </c>
      <c r="D6" s="334">
        <v>636.1371200000001</v>
      </c>
      <c r="E6" s="334">
        <v>616.63267000000019</v>
      </c>
      <c r="F6" s="347">
        <v>574.81461000000013</v>
      </c>
      <c r="G6" s="335">
        <v>36.188917895249631</v>
      </c>
      <c r="H6" s="336">
        <v>-6.781680899262124</v>
      </c>
      <c r="I6" s="416">
        <v>75.817850000000007</v>
      </c>
      <c r="J6" s="334">
        <v>73.435520000000025</v>
      </c>
      <c r="K6" s="334">
        <v>72.509769999999989</v>
      </c>
      <c r="L6" s="334">
        <v>62.043130000000019</v>
      </c>
      <c r="M6" s="334">
        <v>48.19709000000001</v>
      </c>
      <c r="N6" s="334">
        <v>32.106770000000004</v>
      </c>
      <c r="O6" s="334">
        <v>28.729689999999994</v>
      </c>
      <c r="P6" s="334">
        <v>24.490100000000012</v>
      </c>
      <c r="Q6" s="334">
        <v>25.533950000000004</v>
      </c>
      <c r="R6" s="334">
        <v>32.941720000000018</v>
      </c>
      <c r="S6" s="334">
        <v>37.494339999999994</v>
      </c>
      <c r="T6" s="334">
        <v>61.514180000000003</v>
      </c>
      <c r="U6" s="339"/>
    </row>
    <row r="7" spans="1:21" s="404" customFormat="1" ht="13.5" customHeight="1" x14ac:dyDescent="0.2">
      <c r="A7" s="339" t="s">
        <v>329</v>
      </c>
      <c r="B7" s="334">
        <v>15.6609</v>
      </c>
      <c r="C7" s="334">
        <v>18.562860000000001</v>
      </c>
      <c r="D7" s="334">
        <v>20.912449999999996</v>
      </c>
      <c r="E7" s="334">
        <v>26.104290000000002</v>
      </c>
      <c r="F7" s="347">
        <v>30.875780000000002</v>
      </c>
      <c r="G7" s="335">
        <v>1.9438633742656446</v>
      </c>
      <c r="H7" s="336">
        <v>18.278566473173566</v>
      </c>
      <c r="I7" s="416">
        <v>2.1999300000000002</v>
      </c>
      <c r="J7" s="334">
        <v>2.0772999999999997</v>
      </c>
      <c r="K7" s="334">
        <v>2.3094900000000007</v>
      </c>
      <c r="L7" s="334">
        <v>2.5509799999999991</v>
      </c>
      <c r="M7" s="334">
        <v>2.5501999999999998</v>
      </c>
      <c r="N7" s="334">
        <v>2.4955899999999986</v>
      </c>
      <c r="O7" s="334">
        <v>3.0205500000000001</v>
      </c>
      <c r="P7" s="334">
        <v>2.5733599999999992</v>
      </c>
      <c r="Q7" s="334">
        <v>2.7034699999999998</v>
      </c>
      <c r="R7" s="334">
        <v>2.9315099999999994</v>
      </c>
      <c r="S7" s="334">
        <v>2.7177899999999986</v>
      </c>
      <c r="T7" s="334">
        <v>2.7456100000000006</v>
      </c>
      <c r="U7" s="339"/>
    </row>
    <row r="8" spans="1:21" s="404" customFormat="1" ht="13.5" customHeight="1" x14ac:dyDescent="0.2">
      <c r="A8" s="345" t="s">
        <v>330</v>
      </c>
      <c r="B8" s="422" t="s">
        <v>94</v>
      </c>
      <c r="C8" s="901" t="s">
        <v>70</v>
      </c>
      <c r="D8" s="368" t="s">
        <v>70</v>
      </c>
      <c r="E8" s="368">
        <v>0.4</v>
      </c>
      <c r="F8" s="423">
        <v>55.14246</v>
      </c>
      <c r="G8" s="368">
        <v>3.4716340238500316</v>
      </c>
      <c r="H8" s="417">
        <v>13685.614999999998</v>
      </c>
      <c r="I8" s="899">
        <v>3.635E-2</v>
      </c>
      <c r="J8" s="900">
        <v>3.6310000000000002E-2</v>
      </c>
      <c r="K8" s="899">
        <v>3.8159999999999999E-2</v>
      </c>
      <c r="L8" s="899">
        <v>8.1559299999999997</v>
      </c>
      <c r="M8" s="899">
        <v>6.8357099999999988</v>
      </c>
      <c r="N8" s="900">
        <v>21.092490000000002</v>
      </c>
      <c r="O8" s="899">
        <v>18.766939999999998</v>
      </c>
      <c r="P8" s="900">
        <v>3.227E-2</v>
      </c>
      <c r="Q8" s="899">
        <v>2.843E-2</v>
      </c>
      <c r="R8" s="900">
        <v>4.1760000000000005E-2</v>
      </c>
      <c r="S8" s="899">
        <v>3.5970000000000002E-2</v>
      </c>
      <c r="T8" s="899">
        <v>4.3639999999999998E-2</v>
      </c>
      <c r="U8" s="339"/>
    </row>
    <row r="9" spans="1:21" s="404" customFormat="1" ht="13.5" customHeight="1" x14ac:dyDescent="0.2">
      <c r="A9" s="348" t="s">
        <v>168</v>
      </c>
      <c r="B9" s="349">
        <v>1839.5195999999999</v>
      </c>
      <c r="C9" s="349">
        <v>1851.7806599999999</v>
      </c>
      <c r="D9" s="349">
        <v>1654.4138599999999</v>
      </c>
      <c r="E9" s="349">
        <v>1601.7768100000005</v>
      </c>
      <c r="F9" s="349">
        <v>1588.3719199999998</v>
      </c>
      <c r="G9" s="351">
        <v>100</v>
      </c>
      <c r="H9" s="350">
        <v>-0.83687626867320553</v>
      </c>
      <c r="I9" s="424">
        <v>186.34305000000001</v>
      </c>
      <c r="J9" s="349">
        <v>168.85249999999999</v>
      </c>
      <c r="K9" s="349">
        <v>168.14041</v>
      </c>
      <c r="L9" s="349">
        <v>150.95225000000002</v>
      </c>
      <c r="M9" s="349">
        <v>130.26554000000002</v>
      </c>
      <c r="N9" s="349">
        <v>111.3552</v>
      </c>
      <c r="O9" s="349">
        <v>109.92754999999997</v>
      </c>
      <c r="P9" s="349">
        <v>84.16574</v>
      </c>
      <c r="Q9" s="349">
        <v>82.880999999999972</v>
      </c>
      <c r="R9" s="349">
        <v>100.00895000000003</v>
      </c>
      <c r="S9" s="349">
        <v>121.00457999999996</v>
      </c>
      <c r="T9" s="349">
        <v>174.47614999999996</v>
      </c>
      <c r="U9" s="339"/>
    </row>
    <row r="10" spans="1:21" s="404" customFormat="1" ht="13.5" customHeight="1" x14ac:dyDescent="0.2">
      <c r="A10" s="339"/>
      <c r="B10" s="339"/>
      <c r="C10" s="339"/>
      <c r="D10" s="339"/>
      <c r="E10" s="339"/>
      <c r="F10" s="339"/>
      <c r="G10" s="339"/>
      <c r="I10" s="339"/>
      <c r="T10" s="340" t="s">
        <v>353</v>
      </c>
      <c r="U10" s="339"/>
    </row>
    <row r="11" spans="1:21" ht="13.5" customHeight="1" x14ac:dyDescent="0.2">
      <c r="A11" s="209" t="s">
        <v>718</v>
      </c>
      <c r="B11" s="341"/>
      <c r="C11" s="342"/>
      <c r="D11" s="342"/>
      <c r="E11" s="342"/>
      <c r="F11" s="341"/>
      <c r="G11" s="341"/>
      <c r="H11" s="341"/>
      <c r="I11" s="292"/>
    </row>
    <row r="12" spans="1:21" ht="13.5" customHeight="1" x14ac:dyDescent="0.2">
      <c r="A12" s="53" t="s">
        <v>136</v>
      </c>
      <c r="B12" s="341"/>
      <c r="C12" s="341"/>
      <c r="D12" s="341"/>
      <c r="E12" s="343"/>
      <c r="F12" s="341"/>
      <c r="G12" s="341"/>
      <c r="H12" s="341"/>
      <c r="I12" s="292"/>
    </row>
    <row r="13" spans="1:21" ht="13.5" customHeight="1" x14ac:dyDescent="0.2">
      <c r="A13" s="53" t="s">
        <v>137</v>
      </c>
      <c r="B13" s="292"/>
      <c r="C13" s="334"/>
      <c r="D13" s="406"/>
      <c r="E13" s="401"/>
      <c r="F13" s="334"/>
      <c r="G13" s="292"/>
      <c r="H13" s="292"/>
      <c r="I13" s="292"/>
    </row>
    <row r="14" spans="1:21" ht="13.5" customHeight="1" x14ac:dyDescent="0.2">
      <c r="D14" s="420"/>
      <c r="E14" s="401"/>
      <c r="G14" s="366"/>
    </row>
    <row r="15" spans="1:21" ht="13.5" customHeight="1" x14ac:dyDescent="0.2">
      <c r="D15" s="420"/>
      <c r="E15" s="401"/>
      <c r="G15" s="366"/>
    </row>
    <row r="16" spans="1:21" ht="13.5" customHeight="1" x14ac:dyDescent="0.2">
      <c r="D16" s="420"/>
      <c r="E16" s="401"/>
      <c r="G16" s="366"/>
    </row>
    <row r="23" spans="5:5" ht="13.5" customHeight="1" x14ac:dyDescent="0.2">
      <c r="E23" s="887"/>
    </row>
  </sheetData>
  <mergeCells count="3">
    <mergeCell ref="I3:T3"/>
    <mergeCell ref="B3:H3"/>
    <mergeCell ref="A1:B2"/>
  </mergeCells>
  <conditionalFormatting sqref="I8:T8">
    <cfRule type="cellIs" dxfId="22" priority="2" operator="between">
      <formula>0.000001</formula>
      <formula>0.49999</formula>
    </cfRule>
  </conditionalFormatting>
  <conditionalFormatting sqref="E8">
    <cfRule type="cellIs" dxfId="21" priority="1" operator="between">
      <formula>0.00001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286" customWidth="1"/>
    <col min="2" max="6" width="9.7109375" style="286" customWidth="1"/>
    <col min="7" max="7" width="14.7109375" style="286" customWidth="1"/>
    <col min="8" max="20" width="9.7109375" style="286" customWidth="1"/>
    <col min="21" max="21" width="11.42578125" style="292"/>
    <col min="22" max="16384" width="11.42578125" style="286"/>
  </cols>
  <sheetData>
    <row r="1" spans="1:21" ht="13.5" customHeight="1" x14ac:dyDescent="0.2">
      <c r="A1" s="1056" t="s">
        <v>20</v>
      </c>
      <c r="B1" s="1056"/>
      <c r="C1" s="328"/>
      <c r="D1" s="328"/>
      <c r="E1" s="328"/>
      <c r="F1" s="328"/>
      <c r="G1" s="328"/>
      <c r="H1" s="292"/>
      <c r="I1" s="292"/>
    </row>
    <row r="2" spans="1:21" ht="13.5" customHeight="1" x14ac:dyDescent="0.2">
      <c r="A2" s="1057"/>
      <c r="B2" s="1057"/>
      <c r="C2" s="329"/>
      <c r="D2" s="329"/>
      <c r="E2" s="329"/>
      <c r="F2" s="329"/>
      <c r="G2" s="329"/>
      <c r="I2" s="292"/>
      <c r="T2" s="330" t="s">
        <v>325</v>
      </c>
    </row>
    <row r="3" spans="1:21" s="404" customFormat="1" ht="13.5" customHeight="1" x14ac:dyDescent="0.2">
      <c r="A3" s="344"/>
      <c r="B3" s="1048" t="s">
        <v>561</v>
      </c>
      <c r="C3" s="1048"/>
      <c r="D3" s="1048"/>
      <c r="E3" s="1048"/>
      <c r="F3" s="1048"/>
      <c r="G3" s="1048"/>
      <c r="H3" s="1071"/>
      <c r="I3" s="1047" t="s">
        <v>729</v>
      </c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339"/>
    </row>
    <row r="4" spans="1:21" s="404" customFormat="1" ht="13.5" customHeight="1" x14ac:dyDescent="0.2">
      <c r="A4" s="345"/>
      <c r="B4" s="426">
        <v>2009</v>
      </c>
      <c r="C4" s="426">
        <v>2010</v>
      </c>
      <c r="D4" s="426">
        <v>2011</v>
      </c>
      <c r="E4" s="426">
        <v>2012</v>
      </c>
      <c r="F4" s="426">
        <v>2013</v>
      </c>
      <c r="G4" s="431" t="s">
        <v>562</v>
      </c>
      <c r="H4" s="427" t="s">
        <v>196</v>
      </c>
      <c r="I4" s="444" t="s">
        <v>184</v>
      </c>
      <c r="J4" s="445" t="s">
        <v>185</v>
      </c>
      <c r="K4" s="445" t="s">
        <v>186</v>
      </c>
      <c r="L4" s="445" t="s">
        <v>187</v>
      </c>
      <c r="M4" s="445" t="s">
        <v>186</v>
      </c>
      <c r="N4" s="445" t="s">
        <v>188</v>
      </c>
      <c r="O4" s="445" t="s">
        <v>188</v>
      </c>
      <c r="P4" s="445" t="s">
        <v>187</v>
      </c>
      <c r="Q4" s="445" t="s">
        <v>189</v>
      </c>
      <c r="R4" s="445" t="s">
        <v>190</v>
      </c>
      <c r="S4" s="445" t="s">
        <v>191</v>
      </c>
      <c r="T4" s="445" t="s">
        <v>192</v>
      </c>
      <c r="U4" s="339"/>
    </row>
    <row r="5" spans="1:21" s="404" customFormat="1" ht="13.5" customHeight="1" x14ac:dyDescent="0.2">
      <c r="A5" s="339" t="s">
        <v>331</v>
      </c>
      <c r="B5" s="400">
        <v>5362.5143499999995</v>
      </c>
      <c r="C5" s="400">
        <v>5101.2575499999975</v>
      </c>
      <c r="D5" s="400">
        <v>4844.1306999999997</v>
      </c>
      <c r="E5" s="400">
        <v>4557.1254600000011</v>
      </c>
      <c r="F5" s="407">
        <v>4336.2883300000003</v>
      </c>
      <c r="G5" s="414">
        <v>93.135767631882402</v>
      </c>
      <c r="H5" s="415">
        <v>-4.8459743304938714</v>
      </c>
      <c r="I5" s="413">
        <v>325.64068999999961</v>
      </c>
      <c r="J5" s="400">
        <v>309.69291999999996</v>
      </c>
      <c r="K5" s="400">
        <v>351.17373000000043</v>
      </c>
      <c r="L5" s="400">
        <v>362.49482000000012</v>
      </c>
      <c r="M5" s="400">
        <v>364.72629000000029</v>
      </c>
      <c r="N5" s="400">
        <v>357.32428999999968</v>
      </c>
      <c r="O5" s="400">
        <v>421.39607000000029</v>
      </c>
      <c r="P5" s="400">
        <v>418.93288000000007</v>
      </c>
      <c r="Q5" s="400">
        <v>356.27061999999972</v>
      </c>
      <c r="R5" s="400">
        <v>374.66115000000008</v>
      </c>
      <c r="S5" s="400">
        <v>337.46509000000015</v>
      </c>
      <c r="T5" s="400">
        <v>356.50978000000021</v>
      </c>
      <c r="U5" s="339"/>
    </row>
    <row r="6" spans="1:21" s="404" customFormat="1" ht="13.5" customHeight="1" x14ac:dyDescent="0.2">
      <c r="A6" s="339" t="s">
        <v>332</v>
      </c>
      <c r="B6" s="334">
        <v>641.99273999999991</v>
      </c>
      <c r="C6" s="334">
        <v>566.35936000000004</v>
      </c>
      <c r="D6" s="334">
        <v>448.43742999999995</v>
      </c>
      <c r="E6" s="334">
        <v>359.73926999999992</v>
      </c>
      <c r="F6" s="347">
        <v>314.14556999999996</v>
      </c>
      <c r="G6" s="335">
        <v>6.7472885987969438</v>
      </c>
      <c r="H6" s="336">
        <v>-12.674095880608188</v>
      </c>
      <c r="I6" s="416">
        <v>22.375429999999991</v>
      </c>
      <c r="J6" s="334">
        <v>21.47692</v>
      </c>
      <c r="K6" s="334">
        <v>25.802780000000002</v>
      </c>
      <c r="L6" s="334">
        <v>25.521979999999985</v>
      </c>
      <c r="M6" s="334">
        <v>26.422760000000004</v>
      </c>
      <c r="N6" s="334">
        <v>25.831250000000008</v>
      </c>
      <c r="O6" s="334">
        <v>30.77623000000003</v>
      </c>
      <c r="P6" s="334">
        <v>31.832979999999989</v>
      </c>
      <c r="Q6" s="334">
        <v>25.666010000000007</v>
      </c>
      <c r="R6" s="334">
        <v>27.023469999999985</v>
      </c>
      <c r="S6" s="334">
        <v>24.762099999999986</v>
      </c>
      <c r="T6" s="334">
        <v>26.653659999999995</v>
      </c>
      <c r="U6" s="339"/>
    </row>
    <row r="7" spans="1:21" s="404" customFormat="1" ht="13.5" customHeight="1" x14ac:dyDescent="0.2">
      <c r="A7" s="339" t="s">
        <v>333</v>
      </c>
      <c r="B7" s="373" t="s">
        <v>70</v>
      </c>
      <c r="C7" s="373">
        <v>2.3876099999999996</v>
      </c>
      <c r="D7" s="334">
        <v>0.95385000000000009</v>
      </c>
      <c r="E7" s="334">
        <v>0.63261999999999996</v>
      </c>
      <c r="F7" s="347">
        <v>0.37125999999999998</v>
      </c>
      <c r="G7" s="898" t="s">
        <v>70</v>
      </c>
      <c r="H7" s="336">
        <v>-41.31390091998356</v>
      </c>
      <c r="I7" s="896">
        <v>2.01E-2</v>
      </c>
      <c r="J7" s="896">
        <v>1.61E-2</v>
      </c>
      <c r="K7" s="896">
        <v>3.1939999999999996E-2</v>
      </c>
      <c r="L7" s="896">
        <v>1.6039999999999999E-2</v>
      </c>
      <c r="M7" s="896">
        <v>4.8460000000000003E-2</v>
      </c>
      <c r="N7" s="896">
        <v>2.5409999999999999E-2</v>
      </c>
      <c r="O7" s="896">
        <v>0.02</v>
      </c>
      <c r="P7" s="896">
        <v>6.7530000000000007E-2</v>
      </c>
      <c r="Q7" s="896">
        <v>1.6E-2</v>
      </c>
      <c r="R7" s="896">
        <v>3.9659999999999994E-2</v>
      </c>
      <c r="S7" s="896">
        <v>5.2440000000000001E-2</v>
      </c>
      <c r="T7" s="896">
        <v>1.7579999999999998E-2</v>
      </c>
      <c r="U7" s="339"/>
    </row>
    <row r="8" spans="1:21" s="404" customFormat="1" ht="13.5" customHeight="1" x14ac:dyDescent="0.2">
      <c r="A8" s="430" t="s">
        <v>334</v>
      </c>
      <c r="B8" s="370">
        <v>6004.9754199999988</v>
      </c>
      <c r="C8" s="370">
        <v>5670.0045199999977</v>
      </c>
      <c r="D8" s="370">
        <v>5293.5219799999995</v>
      </c>
      <c r="E8" s="370">
        <v>4917.4973500000015</v>
      </c>
      <c r="F8" s="393">
        <v>4650.8051599999999</v>
      </c>
      <c r="G8" s="371">
        <v>99.891030235740715</v>
      </c>
      <c r="H8" s="372">
        <v>-5.4233316465336072</v>
      </c>
      <c r="I8" s="428">
        <v>348.03621999999962</v>
      </c>
      <c r="J8" s="370">
        <v>331.18593999999996</v>
      </c>
      <c r="K8" s="370">
        <v>377.00845000000044</v>
      </c>
      <c r="L8" s="370">
        <v>388.03284000000008</v>
      </c>
      <c r="M8" s="370">
        <v>391.19751000000025</v>
      </c>
      <c r="N8" s="370">
        <v>383.18094999999971</v>
      </c>
      <c r="O8" s="370">
        <v>452.19230000000033</v>
      </c>
      <c r="P8" s="370">
        <v>450.83339000000001</v>
      </c>
      <c r="Q8" s="370">
        <v>381.95262999999977</v>
      </c>
      <c r="R8" s="370">
        <v>401.72428000000008</v>
      </c>
      <c r="S8" s="370">
        <v>362.27963000000011</v>
      </c>
      <c r="T8" s="370">
        <v>383.18102000000022</v>
      </c>
      <c r="U8" s="339"/>
    </row>
    <row r="9" spans="1:21" s="404" customFormat="1" ht="13.5" customHeight="1" x14ac:dyDescent="0.2">
      <c r="A9" s="345" t="s">
        <v>335</v>
      </c>
      <c r="B9" s="369">
        <v>7.8665399999999996</v>
      </c>
      <c r="C9" s="369">
        <v>6.6121200000000009</v>
      </c>
      <c r="D9" s="369">
        <v>5.9251899999999988</v>
      </c>
      <c r="E9" s="369">
        <v>5.372040000000001</v>
      </c>
      <c r="F9" s="347">
        <v>5.0734999999999983</v>
      </c>
      <c r="G9" s="335">
        <v>0.10896976425927728</v>
      </c>
      <c r="H9" s="336">
        <v>-5.5572929464412519</v>
      </c>
      <c r="I9" s="897">
        <v>0.29020000000000001</v>
      </c>
      <c r="J9" s="897">
        <v>0.23368999999999995</v>
      </c>
      <c r="K9" s="897">
        <v>0.21967999999999996</v>
      </c>
      <c r="L9" s="897">
        <v>0.38470999999999989</v>
      </c>
      <c r="M9" s="897">
        <v>0.45218000000000003</v>
      </c>
      <c r="N9" s="897">
        <v>0.57756000000000018</v>
      </c>
      <c r="O9" s="897">
        <v>1.1368699999999992</v>
      </c>
      <c r="P9" s="897">
        <v>0.49407000000000023</v>
      </c>
      <c r="Q9" s="897">
        <v>0.44371999999999984</v>
      </c>
      <c r="R9" s="897">
        <v>0.28426999999999991</v>
      </c>
      <c r="S9" s="897">
        <v>0.25724999999999998</v>
      </c>
      <c r="T9" s="897">
        <v>0.2992999999999999</v>
      </c>
      <c r="U9" s="339"/>
    </row>
    <row r="10" spans="1:21" s="404" customFormat="1" ht="13.5" customHeight="1" x14ac:dyDescent="0.2">
      <c r="A10" s="348" t="s">
        <v>168</v>
      </c>
      <c r="B10" s="349">
        <v>6012.8419599999988</v>
      </c>
      <c r="C10" s="349">
        <v>5676.6166399999975</v>
      </c>
      <c r="D10" s="349">
        <v>5299.4471699999995</v>
      </c>
      <c r="E10" s="349">
        <v>4922.8693900000017</v>
      </c>
      <c r="F10" s="349">
        <v>4655.8786600000003</v>
      </c>
      <c r="G10" s="351">
        <v>100</v>
      </c>
      <c r="H10" s="350">
        <v>-5.4234778306803966</v>
      </c>
      <c r="I10" s="424">
        <v>348.32641999999964</v>
      </c>
      <c r="J10" s="349">
        <v>331.41962999999998</v>
      </c>
      <c r="K10" s="349">
        <v>377.22813000000042</v>
      </c>
      <c r="L10" s="349">
        <v>388.41755000000006</v>
      </c>
      <c r="M10" s="349">
        <v>391.64969000000025</v>
      </c>
      <c r="N10" s="349">
        <v>383.75850999999972</v>
      </c>
      <c r="O10" s="349">
        <v>453.32917000000032</v>
      </c>
      <c r="P10" s="349">
        <v>451.32746000000003</v>
      </c>
      <c r="Q10" s="349">
        <v>382.39634999999976</v>
      </c>
      <c r="R10" s="349">
        <v>402.00855000000007</v>
      </c>
      <c r="S10" s="349">
        <v>362.53688000000011</v>
      </c>
      <c r="T10" s="349">
        <v>383.48032000000023</v>
      </c>
      <c r="U10" s="339"/>
    </row>
    <row r="11" spans="1:21" s="404" customFormat="1" ht="13.5" customHeight="1" x14ac:dyDescent="0.2">
      <c r="A11" s="339"/>
      <c r="B11" s="339"/>
      <c r="C11" s="339"/>
      <c r="D11" s="339"/>
      <c r="E11" s="339"/>
      <c r="F11" s="339"/>
      <c r="G11" s="339"/>
      <c r="I11" s="339"/>
      <c r="T11" s="340" t="s">
        <v>353</v>
      </c>
      <c r="U11" s="339"/>
    </row>
    <row r="12" spans="1:21" ht="13.5" customHeight="1" x14ac:dyDescent="0.2">
      <c r="A12" s="209" t="s">
        <v>718</v>
      </c>
      <c r="B12" s="341"/>
      <c r="C12" s="342"/>
      <c r="D12" s="342"/>
      <c r="E12" s="342"/>
      <c r="F12" s="341"/>
      <c r="G12" s="341"/>
      <c r="H12" s="341"/>
      <c r="I12" s="292"/>
    </row>
    <row r="13" spans="1:21" ht="13.5" customHeight="1" x14ac:dyDescent="0.2">
      <c r="A13" s="53" t="s">
        <v>136</v>
      </c>
      <c r="B13" s="341"/>
      <c r="C13" s="341"/>
      <c r="D13" s="341"/>
      <c r="E13" s="343"/>
      <c r="F13" s="341"/>
      <c r="G13" s="341"/>
      <c r="H13" s="341"/>
      <c r="I13" s="292"/>
    </row>
    <row r="14" spans="1:21" ht="13.5" customHeight="1" x14ac:dyDescent="0.2">
      <c r="A14" s="53" t="s">
        <v>137</v>
      </c>
      <c r="B14" s="292"/>
      <c r="C14" s="334"/>
      <c r="D14" s="406"/>
      <c r="E14" s="401"/>
      <c r="F14" s="334"/>
      <c r="G14" s="292"/>
      <c r="H14" s="292"/>
      <c r="I14" s="292"/>
    </row>
    <row r="15" spans="1:21" ht="13.5" customHeight="1" x14ac:dyDescent="0.2">
      <c r="D15" s="420"/>
      <c r="E15" s="401"/>
    </row>
    <row r="16" spans="1:21" ht="13.5" customHeight="1" x14ac:dyDescent="0.2">
      <c r="D16" s="420"/>
      <c r="E16" s="401"/>
    </row>
    <row r="23" spans="5:5" ht="13.5" customHeight="1" x14ac:dyDescent="0.2">
      <c r="E23" s="887"/>
    </row>
  </sheetData>
  <mergeCells count="3">
    <mergeCell ref="I3:T3"/>
    <mergeCell ref="B3:H3"/>
    <mergeCell ref="A1:B2"/>
  </mergeCells>
  <conditionalFormatting sqref="I9:T9">
    <cfRule type="cellIs" dxfId="20" priority="3" operator="between">
      <formula>0.00111</formula>
      <formula>0.499</formula>
    </cfRule>
  </conditionalFormatting>
  <conditionalFormatting sqref="I7:T7">
    <cfRule type="cellIs" dxfId="19" priority="2" operator="between">
      <formula>0.000001</formula>
      <formula>0.5</formula>
    </cfRule>
  </conditionalFormatting>
  <conditionalFormatting sqref="F7">
    <cfRule type="cellIs" dxfId="18" priority="1" operator="between">
      <formula>0.0001</formula>
      <formula>0.4999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D46" sqref="D46"/>
    </sheetView>
  </sheetViews>
  <sheetFormatPr baseColWidth="10" defaultRowHeight="13.5" customHeight="1" x14ac:dyDescent="0.2"/>
  <cols>
    <col min="1" max="1" width="22.28515625" style="436" bestFit="1" customWidth="1"/>
    <col min="2" max="19" width="9.7109375" style="436" customWidth="1"/>
    <col min="20" max="20" width="11.42578125" style="439"/>
    <col min="21" max="255" width="11.42578125" style="436"/>
    <col min="256" max="256" width="2" style="436" customWidth="1"/>
    <col min="257" max="257" width="22.28515625" style="436" bestFit="1" customWidth="1"/>
    <col min="258" max="263" width="11.140625" style="436" customWidth="1"/>
    <col min="264" max="271" width="6.5703125" style="436" customWidth="1"/>
    <col min="272" max="272" width="10.85546875" style="436" bestFit="1" customWidth="1"/>
    <col min="273" max="273" width="8.140625" style="436" bestFit="1" customWidth="1"/>
    <col min="274" max="274" width="10.28515625" style="436" bestFit="1" customWidth="1"/>
    <col min="275" max="275" width="18.7109375" style="436" bestFit="1" customWidth="1"/>
    <col min="276" max="511" width="11.42578125" style="436"/>
    <col min="512" max="512" width="2" style="436" customWidth="1"/>
    <col min="513" max="513" width="22.28515625" style="436" bestFit="1" customWidth="1"/>
    <col min="514" max="519" width="11.140625" style="436" customWidth="1"/>
    <col min="520" max="527" width="6.5703125" style="436" customWidth="1"/>
    <col min="528" max="528" width="10.85546875" style="436" bestFit="1" customWidth="1"/>
    <col min="529" max="529" width="8.140625" style="436" bestFit="1" customWidth="1"/>
    <col min="530" max="530" width="10.28515625" style="436" bestFit="1" customWidth="1"/>
    <col min="531" max="531" width="18.7109375" style="436" bestFit="1" customWidth="1"/>
    <col min="532" max="767" width="11.42578125" style="436"/>
    <col min="768" max="768" width="2" style="436" customWidth="1"/>
    <col min="769" max="769" width="22.28515625" style="436" bestFit="1" customWidth="1"/>
    <col min="770" max="775" width="11.140625" style="436" customWidth="1"/>
    <col min="776" max="783" width="6.5703125" style="436" customWidth="1"/>
    <col min="784" max="784" width="10.85546875" style="436" bestFit="1" customWidth="1"/>
    <col min="785" max="785" width="8.140625" style="436" bestFit="1" customWidth="1"/>
    <col min="786" max="786" width="10.28515625" style="436" bestFit="1" customWidth="1"/>
    <col min="787" max="787" width="18.7109375" style="436" bestFit="1" customWidth="1"/>
    <col min="788" max="1023" width="11.42578125" style="436"/>
    <col min="1024" max="1024" width="2" style="436" customWidth="1"/>
    <col min="1025" max="1025" width="22.28515625" style="436" bestFit="1" customWidth="1"/>
    <col min="1026" max="1031" width="11.140625" style="436" customWidth="1"/>
    <col min="1032" max="1039" width="6.5703125" style="436" customWidth="1"/>
    <col min="1040" max="1040" width="10.85546875" style="436" bestFit="1" customWidth="1"/>
    <col min="1041" max="1041" width="8.140625" style="436" bestFit="1" customWidth="1"/>
    <col min="1042" max="1042" width="10.28515625" style="436" bestFit="1" customWidth="1"/>
    <col min="1043" max="1043" width="18.7109375" style="436" bestFit="1" customWidth="1"/>
    <col min="1044" max="1279" width="11.42578125" style="436"/>
    <col min="1280" max="1280" width="2" style="436" customWidth="1"/>
    <col min="1281" max="1281" width="22.28515625" style="436" bestFit="1" customWidth="1"/>
    <col min="1282" max="1287" width="11.140625" style="436" customWidth="1"/>
    <col min="1288" max="1295" width="6.5703125" style="436" customWidth="1"/>
    <col min="1296" max="1296" width="10.85546875" style="436" bestFit="1" customWidth="1"/>
    <col min="1297" max="1297" width="8.140625" style="436" bestFit="1" customWidth="1"/>
    <col min="1298" max="1298" width="10.28515625" style="436" bestFit="1" customWidth="1"/>
    <col min="1299" max="1299" width="18.7109375" style="436" bestFit="1" customWidth="1"/>
    <col min="1300" max="1535" width="11.42578125" style="436"/>
    <col min="1536" max="1536" width="2" style="436" customWidth="1"/>
    <col min="1537" max="1537" width="22.28515625" style="436" bestFit="1" customWidth="1"/>
    <col min="1538" max="1543" width="11.140625" style="436" customWidth="1"/>
    <col min="1544" max="1551" width="6.5703125" style="436" customWidth="1"/>
    <col min="1552" max="1552" width="10.85546875" style="436" bestFit="1" customWidth="1"/>
    <col min="1553" max="1553" width="8.140625" style="436" bestFit="1" customWidth="1"/>
    <col min="1554" max="1554" width="10.28515625" style="436" bestFit="1" customWidth="1"/>
    <col min="1555" max="1555" width="18.7109375" style="436" bestFit="1" customWidth="1"/>
    <col min="1556" max="1791" width="11.42578125" style="436"/>
    <col min="1792" max="1792" width="2" style="436" customWidth="1"/>
    <col min="1793" max="1793" width="22.28515625" style="436" bestFit="1" customWidth="1"/>
    <col min="1794" max="1799" width="11.140625" style="436" customWidth="1"/>
    <col min="1800" max="1807" width="6.5703125" style="436" customWidth="1"/>
    <col min="1808" max="1808" width="10.85546875" style="436" bestFit="1" customWidth="1"/>
    <col min="1809" max="1809" width="8.140625" style="436" bestFit="1" customWidth="1"/>
    <col min="1810" max="1810" width="10.28515625" style="436" bestFit="1" customWidth="1"/>
    <col min="1811" max="1811" width="18.7109375" style="436" bestFit="1" customWidth="1"/>
    <col min="1812" max="2047" width="11.42578125" style="436"/>
    <col min="2048" max="2048" width="2" style="436" customWidth="1"/>
    <col min="2049" max="2049" width="22.28515625" style="436" bestFit="1" customWidth="1"/>
    <col min="2050" max="2055" width="11.140625" style="436" customWidth="1"/>
    <col min="2056" max="2063" width="6.5703125" style="436" customWidth="1"/>
    <col min="2064" max="2064" width="10.85546875" style="436" bestFit="1" customWidth="1"/>
    <col min="2065" max="2065" width="8.140625" style="436" bestFit="1" customWidth="1"/>
    <col min="2066" max="2066" width="10.28515625" style="436" bestFit="1" customWidth="1"/>
    <col min="2067" max="2067" width="18.7109375" style="436" bestFit="1" customWidth="1"/>
    <col min="2068" max="2303" width="11.42578125" style="436"/>
    <col min="2304" max="2304" width="2" style="436" customWidth="1"/>
    <col min="2305" max="2305" width="22.28515625" style="436" bestFit="1" customWidth="1"/>
    <col min="2306" max="2311" width="11.140625" style="436" customWidth="1"/>
    <col min="2312" max="2319" width="6.5703125" style="436" customWidth="1"/>
    <col min="2320" max="2320" width="10.85546875" style="436" bestFit="1" customWidth="1"/>
    <col min="2321" max="2321" width="8.140625" style="436" bestFit="1" customWidth="1"/>
    <col min="2322" max="2322" width="10.28515625" style="436" bestFit="1" customWidth="1"/>
    <col min="2323" max="2323" width="18.7109375" style="436" bestFit="1" customWidth="1"/>
    <col min="2324" max="2559" width="11.42578125" style="436"/>
    <col min="2560" max="2560" width="2" style="436" customWidth="1"/>
    <col min="2561" max="2561" width="22.28515625" style="436" bestFit="1" customWidth="1"/>
    <col min="2562" max="2567" width="11.140625" style="436" customWidth="1"/>
    <col min="2568" max="2575" width="6.5703125" style="436" customWidth="1"/>
    <col min="2576" max="2576" width="10.85546875" style="436" bestFit="1" customWidth="1"/>
    <col min="2577" max="2577" width="8.140625" style="436" bestFit="1" customWidth="1"/>
    <col min="2578" max="2578" width="10.28515625" style="436" bestFit="1" customWidth="1"/>
    <col min="2579" max="2579" width="18.7109375" style="436" bestFit="1" customWidth="1"/>
    <col min="2580" max="2815" width="11.42578125" style="436"/>
    <col min="2816" max="2816" width="2" style="436" customWidth="1"/>
    <col min="2817" max="2817" width="22.28515625" style="436" bestFit="1" customWidth="1"/>
    <col min="2818" max="2823" width="11.140625" style="436" customWidth="1"/>
    <col min="2824" max="2831" width="6.5703125" style="436" customWidth="1"/>
    <col min="2832" max="2832" width="10.85546875" style="436" bestFit="1" customWidth="1"/>
    <col min="2833" max="2833" width="8.140625" style="436" bestFit="1" customWidth="1"/>
    <col min="2834" max="2834" width="10.28515625" style="436" bestFit="1" customWidth="1"/>
    <col min="2835" max="2835" width="18.7109375" style="436" bestFit="1" customWidth="1"/>
    <col min="2836" max="3071" width="11.42578125" style="436"/>
    <col min="3072" max="3072" width="2" style="436" customWidth="1"/>
    <col min="3073" max="3073" width="22.28515625" style="436" bestFit="1" customWidth="1"/>
    <col min="3074" max="3079" width="11.140625" style="436" customWidth="1"/>
    <col min="3080" max="3087" width="6.5703125" style="436" customWidth="1"/>
    <col min="3088" max="3088" width="10.85546875" style="436" bestFit="1" customWidth="1"/>
    <col min="3089" max="3089" width="8.140625" style="436" bestFit="1" customWidth="1"/>
    <col min="3090" max="3090" width="10.28515625" style="436" bestFit="1" customWidth="1"/>
    <col min="3091" max="3091" width="18.7109375" style="436" bestFit="1" customWidth="1"/>
    <col min="3092" max="3327" width="11.42578125" style="436"/>
    <col min="3328" max="3328" width="2" style="436" customWidth="1"/>
    <col min="3329" max="3329" width="22.28515625" style="436" bestFit="1" customWidth="1"/>
    <col min="3330" max="3335" width="11.140625" style="436" customWidth="1"/>
    <col min="3336" max="3343" width="6.5703125" style="436" customWidth="1"/>
    <col min="3344" max="3344" width="10.85546875" style="436" bestFit="1" customWidth="1"/>
    <col min="3345" max="3345" width="8.140625" style="436" bestFit="1" customWidth="1"/>
    <col min="3346" max="3346" width="10.28515625" style="436" bestFit="1" customWidth="1"/>
    <col min="3347" max="3347" width="18.7109375" style="436" bestFit="1" customWidth="1"/>
    <col min="3348" max="3583" width="11.42578125" style="436"/>
    <col min="3584" max="3584" width="2" style="436" customWidth="1"/>
    <col min="3585" max="3585" width="22.28515625" style="436" bestFit="1" customWidth="1"/>
    <col min="3586" max="3591" width="11.140625" style="436" customWidth="1"/>
    <col min="3592" max="3599" width="6.5703125" style="436" customWidth="1"/>
    <col min="3600" max="3600" width="10.85546875" style="436" bestFit="1" customWidth="1"/>
    <col min="3601" max="3601" width="8.140625" style="436" bestFit="1" customWidth="1"/>
    <col min="3602" max="3602" width="10.28515625" style="436" bestFit="1" customWidth="1"/>
    <col min="3603" max="3603" width="18.7109375" style="436" bestFit="1" customWidth="1"/>
    <col min="3604" max="3839" width="11.42578125" style="436"/>
    <col min="3840" max="3840" width="2" style="436" customWidth="1"/>
    <col min="3841" max="3841" width="22.28515625" style="436" bestFit="1" customWidth="1"/>
    <col min="3842" max="3847" width="11.140625" style="436" customWidth="1"/>
    <col min="3848" max="3855" width="6.5703125" style="436" customWidth="1"/>
    <col min="3856" max="3856" width="10.85546875" style="436" bestFit="1" customWidth="1"/>
    <col min="3857" max="3857" width="8.140625" style="436" bestFit="1" customWidth="1"/>
    <col min="3858" max="3858" width="10.28515625" style="436" bestFit="1" customWidth="1"/>
    <col min="3859" max="3859" width="18.7109375" style="436" bestFit="1" customWidth="1"/>
    <col min="3860" max="4095" width="11.42578125" style="436"/>
    <col min="4096" max="4096" width="2" style="436" customWidth="1"/>
    <col min="4097" max="4097" width="22.28515625" style="436" bestFit="1" customWidth="1"/>
    <col min="4098" max="4103" width="11.140625" style="436" customWidth="1"/>
    <col min="4104" max="4111" width="6.5703125" style="436" customWidth="1"/>
    <col min="4112" max="4112" width="10.85546875" style="436" bestFit="1" customWidth="1"/>
    <col min="4113" max="4113" width="8.140625" style="436" bestFit="1" customWidth="1"/>
    <col min="4114" max="4114" width="10.28515625" style="436" bestFit="1" customWidth="1"/>
    <col min="4115" max="4115" width="18.7109375" style="436" bestFit="1" customWidth="1"/>
    <col min="4116" max="4351" width="11.42578125" style="436"/>
    <col min="4352" max="4352" width="2" style="436" customWidth="1"/>
    <col min="4353" max="4353" width="22.28515625" style="436" bestFit="1" customWidth="1"/>
    <col min="4354" max="4359" width="11.140625" style="436" customWidth="1"/>
    <col min="4360" max="4367" width="6.5703125" style="436" customWidth="1"/>
    <col min="4368" max="4368" width="10.85546875" style="436" bestFit="1" customWidth="1"/>
    <col min="4369" max="4369" width="8.140625" style="436" bestFit="1" customWidth="1"/>
    <col min="4370" max="4370" width="10.28515625" style="436" bestFit="1" customWidth="1"/>
    <col min="4371" max="4371" width="18.7109375" style="436" bestFit="1" customWidth="1"/>
    <col min="4372" max="4607" width="11.42578125" style="436"/>
    <col min="4608" max="4608" width="2" style="436" customWidth="1"/>
    <col min="4609" max="4609" width="22.28515625" style="436" bestFit="1" customWidth="1"/>
    <col min="4610" max="4615" width="11.140625" style="436" customWidth="1"/>
    <col min="4616" max="4623" width="6.5703125" style="436" customWidth="1"/>
    <col min="4624" max="4624" width="10.85546875" style="436" bestFit="1" customWidth="1"/>
    <col min="4625" max="4625" width="8.140625" style="436" bestFit="1" customWidth="1"/>
    <col min="4626" max="4626" width="10.28515625" style="436" bestFit="1" customWidth="1"/>
    <col min="4627" max="4627" width="18.7109375" style="436" bestFit="1" customWidth="1"/>
    <col min="4628" max="4863" width="11.42578125" style="436"/>
    <col min="4864" max="4864" width="2" style="436" customWidth="1"/>
    <col min="4865" max="4865" width="22.28515625" style="436" bestFit="1" customWidth="1"/>
    <col min="4866" max="4871" width="11.140625" style="436" customWidth="1"/>
    <col min="4872" max="4879" width="6.5703125" style="436" customWidth="1"/>
    <col min="4880" max="4880" width="10.85546875" style="436" bestFit="1" customWidth="1"/>
    <col min="4881" max="4881" width="8.140625" style="436" bestFit="1" customWidth="1"/>
    <col min="4882" max="4882" width="10.28515625" style="436" bestFit="1" customWidth="1"/>
    <col min="4883" max="4883" width="18.7109375" style="436" bestFit="1" customWidth="1"/>
    <col min="4884" max="5119" width="11.42578125" style="436"/>
    <col min="5120" max="5120" width="2" style="436" customWidth="1"/>
    <col min="5121" max="5121" width="22.28515625" style="436" bestFit="1" customWidth="1"/>
    <col min="5122" max="5127" width="11.140625" style="436" customWidth="1"/>
    <col min="5128" max="5135" width="6.5703125" style="436" customWidth="1"/>
    <col min="5136" max="5136" width="10.85546875" style="436" bestFit="1" customWidth="1"/>
    <col min="5137" max="5137" width="8.140625" style="436" bestFit="1" customWidth="1"/>
    <col min="5138" max="5138" width="10.28515625" style="436" bestFit="1" customWidth="1"/>
    <col min="5139" max="5139" width="18.7109375" style="436" bestFit="1" customWidth="1"/>
    <col min="5140" max="5375" width="11.42578125" style="436"/>
    <col min="5376" max="5376" width="2" style="436" customWidth="1"/>
    <col min="5377" max="5377" width="22.28515625" style="436" bestFit="1" customWidth="1"/>
    <col min="5378" max="5383" width="11.140625" style="436" customWidth="1"/>
    <col min="5384" max="5391" width="6.5703125" style="436" customWidth="1"/>
    <col min="5392" max="5392" width="10.85546875" style="436" bestFit="1" customWidth="1"/>
    <col min="5393" max="5393" width="8.140625" style="436" bestFit="1" customWidth="1"/>
    <col min="5394" max="5394" width="10.28515625" style="436" bestFit="1" customWidth="1"/>
    <col min="5395" max="5395" width="18.7109375" style="436" bestFit="1" customWidth="1"/>
    <col min="5396" max="5631" width="11.42578125" style="436"/>
    <col min="5632" max="5632" width="2" style="436" customWidth="1"/>
    <col min="5633" max="5633" width="22.28515625" style="436" bestFit="1" customWidth="1"/>
    <col min="5634" max="5639" width="11.140625" style="436" customWidth="1"/>
    <col min="5640" max="5647" width="6.5703125" style="436" customWidth="1"/>
    <col min="5648" max="5648" width="10.85546875" style="436" bestFit="1" customWidth="1"/>
    <col min="5649" max="5649" width="8.140625" style="436" bestFit="1" customWidth="1"/>
    <col min="5650" max="5650" width="10.28515625" style="436" bestFit="1" customWidth="1"/>
    <col min="5651" max="5651" width="18.7109375" style="436" bestFit="1" customWidth="1"/>
    <col min="5652" max="5887" width="11.42578125" style="436"/>
    <col min="5888" max="5888" width="2" style="436" customWidth="1"/>
    <col min="5889" max="5889" width="22.28515625" style="436" bestFit="1" customWidth="1"/>
    <col min="5890" max="5895" width="11.140625" style="436" customWidth="1"/>
    <col min="5896" max="5903" width="6.5703125" style="436" customWidth="1"/>
    <col min="5904" max="5904" width="10.85546875" style="436" bestFit="1" customWidth="1"/>
    <col min="5905" max="5905" width="8.140625" style="436" bestFit="1" customWidth="1"/>
    <col min="5906" max="5906" width="10.28515625" style="436" bestFit="1" customWidth="1"/>
    <col min="5907" max="5907" width="18.7109375" style="436" bestFit="1" customWidth="1"/>
    <col min="5908" max="6143" width="11.42578125" style="436"/>
    <col min="6144" max="6144" width="2" style="436" customWidth="1"/>
    <col min="6145" max="6145" width="22.28515625" style="436" bestFit="1" customWidth="1"/>
    <col min="6146" max="6151" width="11.140625" style="436" customWidth="1"/>
    <col min="6152" max="6159" width="6.5703125" style="436" customWidth="1"/>
    <col min="6160" max="6160" width="10.85546875" style="436" bestFit="1" customWidth="1"/>
    <col min="6161" max="6161" width="8.140625" style="436" bestFit="1" customWidth="1"/>
    <col min="6162" max="6162" width="10.28515625" style="436" bestFit="1" customWidth="1"/>
    <col min="6163" max="6163" width="18.7109375" style="436" bestFit="1" customWidth="1"/>
    <col min="6164" max="6399" width="11.42578125" style="436"/>
    <col min="6400" max="6400" width="2" style="436" customWidth="1"/>
    <col min="6401" max="6401" width="22.28515625" style="436" bestFit="1" customWidth="1"/>
    <col min="6402" max="6407" width="11.140625" style="436" customWidth="1"/>
    <col min="6408" max="6415" width="6.5703125" style="436" customWidth="1"/>
    <col min="6416" max="6416" width="10.85546875" style="436" bestFit="1" customWidth="1"/>
    <col min="6417" max="6417" width="8.140625" style="436" bestFit="1" customWidth="1"/>
    <col min="6418" max="6418" width="10.28515625" style="436" bestFit="1" customWidth="1"/>
    <col min="6419" max="6419" width="18.7109375" style="436" bestFit="1" customWidth="1"/>
    <col min="6420" max="6655" width="11.42578125" style="436"/>
    <col min="6656" max="6656" width="2" style="436" customWidth="1"/>
    <col min="6657" max="6657" width="22.28515625" style="436" bestFit="1" customWidth="1"/>
    <col min="6658" max="6663" width="11.140625" style="436" customWidth="1"/>
    <col min="6664" max="6671" width="6.5703125" style="436" customWidth="1"/>
    <col min="6672" max="6672" width="10.85546875" style="436" bestFit="1" customWidth="1"/>
    <col min="6673" max="6673" width="8.140625" style="436" bestFit="1" customWidth="1"/>
    <col min="6674" max="6674" width="10.28515625" style="436" bestFit="1" customWidth="1"/>
    <col min="6675" max="6675" width="18.7109375" style="436" bestFit="1" customWidth="1"/>
    <col min="6676" max="6911" width="11.42578125" style="436"/>
    <col min="6912" max="6912" width="2" style="436" customWidth="1"/>
    <col min="6913" max="6913" width="22.28515625" style="436" bestFit="1" customWidth="1"/>
    <col min="6914" max="6919" width="11.140625" style="436" customWidth="1"/>
    <col min="6920" max="6927" width="6.5703125" style="436" customWidth="1"/>
    <col min="6928" max="6928" width="10.85546875" style="436" bestFit="1" customWidth="1"/>
    <col min="6929" max="6929" width="8.140625" style="436" bestFit="1" customWidth="1"/>
    <col min="6930" max="6930" width="10.28515625" style="436" bestFit="1" customWidth="1"/>
    <col min="6931" max="6931" width="18.7109375" style="436" bestFit="1" customWidth="1"/>
    <col min="6932" max="7167" width="11.42578125" style="436"/>
    <col min="7168" max="7168" width="2" style="436" customWidth="1"/>
    <col min="7169" max="7169" width="22.28515625" style="436" bestFit="1" customWidth="1"/>
    <col min="7170" max="7175" width="11.140625" style="436" customWidth="1"/>
    <col min="7176" max="7183" width="6.5703125" style="436" customWidth="1"/>
    <col min="7184" max="7184" width="10.85546875" style="436" bestFit="1" customWidth="1"/>
    <col min="7185" max="7185" width="8.140625" style="436" bestFit="1" customWidth="1"/>
    <col min="7186" max="7186" width="10.28515625" style="436" bestFit="1" customWidth="1"/>
    <col min="7187" max="7187" width="18.7109375" style="436" bestFit="1" customWidth="1"/>
    <col min="7188" max="7423" width="11.42578125" style="436"/>
    <col min="7424" max="7424" width="2" style="436" customWidth="1"/>
    <col min="7425" max="7425" width="22.28515625" style="436" bestFit="1" customWidth="1"/>
    <col min="7426" max="7431" width="11.140625" style="436" customWidth="1"/>
    <col min="7432" max="7439" width="6.5703125" style="436" customWidth="1"/>
    <col min="7440" max="7440" width="10.85546875" style="436" bestFit="1" customWidth="1"/>
    <col min="7441" max="7441" width="8.140625" style="436" bestFit="1" customWidth="1"/>
    <col min="7442" max="7442" width="10.28515625" style="436" bestFit="1" customWidth="1"/>
    <col min="7443" max="7443" width="18.7109375" style="436" bestFit="1" customWidth="1"/>
    <col min="7444" max="7679" width="11.42578125" style="436"/>
    <col min="7680" max="7680" width="2" style="436" customWidth="1"/>
    <col min="7681" max="7681" width="22.28515625" style="436" bestFit="1" customWidth="1"/>
    <col min="7682" max="7687" width="11.140625" style="436" customWidth="1"/>
    <col min="7688" max="7695" width="6.5703125" style="436" customWidth="1"/>
    <col min="7696" max="7696" width="10.85546875" style="436" bestFit="1" customWidth="1"/>
    <col min="7697" max="7697" width="8.140625" style="436" bestFit="1" customWidth="1"/>
    <col min="7698" max="7698" width="10.28515625" style="436" bestFit="1" customWidth="1"/>
    <col min="7699" max="7699" width="18.7109375" style="436" bestFit="1" customWidth="1"/>
    <col min="7700" max="7935" width="11.42578125" style="436"/>
    <col min="7936" max="7936" width="2" style="436" customWidth="1"/>
    <col min="7937" max="7937" width="22.28515625" style="436" bestFit="1" customWidth="1"/>
    <col min="7938" max="7943" width="11.140625" style="436" customWidth="1"/>
    <col min="7944" max="7951" width="6.5703125" style="436" customWidth="1"/>
    <col min="7952" max="7952" width="10.85546875" style="436" bestFit="1" customWidth="1"/>
    <col min="7953" max="7953" width="8.140625" style="436" bestFit="1" customWidth="1"/>
    <col min="7954" max="7954" width="10.28515625" style="436" bestFit="1" customWidth="1"/>
    <col min="7955" max="7955" width="18.7109375" style="436" bestFit="1" customWidth="1"/>
    <col min="7956" max="8191" width="11.42578125" style="436"/>
    <col min="8192" max="8192" width="2" style="436" customWidth="1"/>
    <col min="8193" max="8193" width="22.28515625" style="436" bestFit="1" customWidth="1"/>
    <col min="8194" max="8199" width="11.140625" style="436" customWidth="1"/>
    <col min="8200" max="8207" width="6.5703125" style="436" customWidth="1"/>
    <col min="8208" max="8208" width="10.85546875" style="436" bestFit="1" customWidth="1"/>
    <col min="8209" max="8209" width="8.140625" style="436" bestFit="1" customWidth="1"/>
    <col min="8210" max="8210" width="10.28515625" style="436" bestFit="1" customWidth="1"/>
    <col min="8211" max="8211" width="18.7109375" style="436" bestFit="1" customWidth="1"/>
    <col min="8212" max="8447" width="11.42578125" style="436"/>
    <col min="8448" max="8448" width="2" style="436" customWidth="1"/>
    <col min="8449" max="8449" width="22.28515625" style="436" bestFit="1" customWidth="1"/>
    <col min="8450" max="8455" width="11.140625" style="436" customWidth="1"/>
    <col min="8456" max="8463" width="6.5703125" style="436" customWidth="1"/>
    <col min="8464" max="8464" width="10.85546875" style="436" bestFit="1" customWidth="1"/>
    <col min="8465" max="8465" width="8.140625" style="436" bestFit="1" customWidth="1"/>
    <col min="8466" max="8466" width="10.28515625" style="436" bestFit="1" customWidth="1"/>
    <col min="8467" max="8467" width="18.7109375" style="436" bestFit="1" customWidth="1"/>
    <col min="8468" max="8703" width="11.42578125" style="436"/>
    <col min="8704" max="8704" width="2" style="436" customWidth="1"/>
    <col min="8705" max="8705" width="22.28515625" style="436" bestFit="1" customWidth="1"/>
    <col min="8706" max="8711" width="11.140625" style="436" customWidth="1"/>
    <col min="8712" max="8719" width="6.5703125" style="436" customWidth="1"/>
    <col min="8720" max="8720" width="10.85546875" style="436" bestFit="1" customWidth="1"/>
    <col min="8721" max="8721" width="8.140625" style="436" bestFit="1" customWidth="1"/>
    <col min="8722" max="8722" width="10.28515625" style="436" bestFit="1" customWidth="1"/>
    <col min="8723" max="8723" width="18.7109375" style="436" bestFit="1" customWidth="1"/>
    <col min="8724" max="8959" width="11.42578125" style="436"/>
    <col min="8960" max="8960" width="2" style="436" customWidth="1"/>
    <col min="8961" max="8961" width="22.28515625" style="436" bestFit="1" customWidth="1"/>
    <col min="8962" max="8967" width="11.140625" style="436" customWidth="1"/>
    <col min="8968" max="8975" width="6.5703125" style="436" customWidth="1"/>
    <col min="8976" max="8976" width="10.85546875" style="436" bestFit="1" customWidth="1"/>
    <col min="8977" max="8977" width="8.140625" style="436" bestFit="1" customWidth="1"/>
    <col min="8978" max="8978" width="10.28515625" style="436" bestFit="1" customWidth="1"/>
    <col min="8979" max="8979" width="18.7109375" style="436" bestFit="1" customWidth="1"/>
    <col min="8980" max="9215" width="11.42578125" style="436"/>
    <col min="9216" max="9216" width="2" style="436" customWidth="1"/>
    <col min="9217" max="9217" width="22.28515625" style="436" bestFit="1" customWidth="1"/>
    <col min="9218" max="9223" width="11.140625" style="436" customWidth="1"/>
    <col min="9224" max="9231" width="6.5703125" style="436" customWidth="1"/>
    <col min="9232" max="9232" width="10.85546875" style="436" bestFit="1" customWidth="1"/>
    <col min="9233" max="9233" width="8.140625" style="436" bestFit="1" customWidth="1"/>
    <col min="9234" max="9234" width="10.28515625" style="436" bestFit="1" customWidth="1"/>
    <col min="9235" max="9235" width="18.7109375" style="436" bestFit="1" customWidth="1"/>
    <col min="9236" max="9471" width="11.42578125" style="436"/>
    <col min="9472" max="9472" width="2" style="436" customWidth="1"/>
    <col min="9473" max="9473" width="22.28515625" style="436" bestFit="1" customWidth="1"/>
    <col min="9474" max="9479" width="11.140625" style="436" customWidth="1"/>
    <col min="9480" max="9487" width="6.5703125" style="436" customWidth="1"/>
    <col min="9488" max="9488" width="10.85546875" style="436" bestFit="1" customWidth="1"/>
    <col min="9489" max="9489" width="8.140625" style="436" bestFit="1" customWidth="1"/>
    <col min="9490" max="9490" width="10.28515625" style="436" bestFit="1" customWidth="1"/>
    <col min="9491" max="9491" width="18.7109375" style="436" bestFit="1" customWidth="1"/>
    <col min="9492" max="9727" width="11.42578125" style="436"/>
    <col min="9728" max="9728" width="2" style="436" customWidth="1"/>
    <col min="9729" max="9729" width="22.28515625" style="436" bestFit="1" customWidth="1"/>
    <col min="9730" max="9735" width="11.140625" style="436" customWidth="1"/>
    <col min="9736" max="9743" width="6.5703125" style="436" customWidth="1"/>
    <col min="9744" max="9744" width="10.85546875" style="436" bestFit="1" customWidth="1"/>
    <col min="9745" max="9745" width="8.140625" style="436" bestFit="1" customWidth="1"/>
    <col min="9746" max="9746" width="10.28515625" style="436" bestFit="1" customWidth="1"/>
    <col min="9747" max="9747" width="18.7109375" style="436" bestFit="1" customWidth="1"/>
    <col min="9748" max="9983" width="11.42578125" style="436"/>
    <col min="9984" max="9984" width="2" style="436" customWidth="1"/>
    <col min="9985" max="9985" width="22.28515625" style="436" bestFit="1" customWidth="1"/>
    <col min="9986" max="9991" width="11.140625" style="436" customWidth="1"/>
    <col min="9992" max="9999" width="6.5703125" style="436" customWidth="1"/>
    <col min="10000" max="10000" width="10.85546875" style="436" bestFit="1" customWidth="1"/>
    <col min="10001" max="10001" width="8.140625" style="436" bestFit="1" customWidth="1"/>
    <col min="10002" max="10002" width="10.28515625" style="436" bestFit="1" customWidth="1"/>
    <col min="10003" max="10003" width="18.7109375" style="436" bestFit="1" customWidth="1"/>
    <col min="10004" max="10239" width="11.42578125" style="436"/>
    <col min="10240" max="10240" width="2" style="436" customWidth="1"/>
    <col min="10241" max="10241" width="22.28515625" style="436" bestFit="1" customWidth="1"/>
    <col min="10242" max="10247" width="11.140625" style="436" customWidth="1"/>
    <col min="10248" max="10255" width="6.5703125" style="436" customWidth="1"/>
    <col min="10256" max="10256" width="10.85546875" style="436" bestFit="1" customWidth="1"/>
    <col min="10257" max="10257" width="8.140625" style="436" bestFit="1" customWidth="1"/>
    <col min="10258" max="10258" width="10.28515625" style="436" bestFit="1" customWidth="1"/>
    <col min="10259" max="10259" width="18.7109375" style="436" bestFit="1" customWidth="1"/>
    <col min="10260" max="10495" width="11.42578125" style="436"/>
    <col min="10496" max="10496" width="2" style="436" customWidth="1"/>
    <col min="10497" max="10497" width="22.28515625" style="436" bestFit="1" customWidth="1"/>
    <col min="10498" max="10503" width="11.140625" style="436" customWidth="1"/>
    <col min="10504" max="10511" width="6.5703125" style="436" customWidth="1"/>
    <col min="10512" max="10512" width="10.85546875" style="436" bestFit="1" customWidth="1"/>
    <col min="10513" max="10513" width="8.140625" style="436" bestFit="1" customWidth="1"/>
    <col min="10514" max="10514" width="10.28515625" style="436" bestFit="1" customWidth="1"/>
    <col min="10515" max="10515" width="18.7109375" style="436" bestFit="1" customWidth="1"/>
    <col min="10516" max="10751" width="11.42578125" style="436"/>
    <col min="10752" max="10752" width="2" style="436" customWidth="1"/>
    <col min="10753" max="10753" width="22.28515625" style="436" bestFit="1" customWidth="1"/>
    <col min="10754" max="10759" width="11.140625" style="436" customWidth="1"/>
    <col min="10760" max="10767" width="6.5703125" style="436" customWidth="1"/>
    <col min="10768" max="10768" width="10.85546875" style="436" bestFit="1" customWidth="1"/>
    <col min="10769" max="10769" width="8.140625" style="436" bestFit="1" customWidth="1"/>
    <col min="10770" max="10770" width="10.28515625" style="436" bestFit="1" customWidth="1"/>
    <col min="10771" max="10771" width="18.7109375" style="436" bestFit="1" customWidth="1"/>
    <col min="10772" max="11007" width="11.42578125" style="436"/>
    <col min="11008" max="11008" width="2" style="436" customWidth="1"/>
    <col min="11009" max="11009" width="22.28515625" style="436" bestFit="1" customWidth="1"/>
    <col min="11010" max="11015" width="11.140625" style="436" customWidth="1"/>
    <col min="11016" max="11023" width="6.5703125" style="436" customWidth="1"/>
    <col min="11024" max="11024" width="10.85546875" style="436" bestFit="1" customWidth="1"/>
    <col min="11025" max="11025" width="8.140625" style="436" bestFit="1" customWidth="1"/>
    <col min="11026" max="11026" width="10.28515625" style="436" bestFit="1" customWidth="1"/>
    <col min="11027" max="11027" width="18.7109375" style="436" bestFit="1" customWidth="1"/>
    <col min="11028" max="11263" width="11.42578125" style="436"/>
    <col min="11264" max="11264" width="2" style="436" customWidth="1"/>
    <col min="11265" max="11265" width="22.28515625" style="436" bestFit="1" customWidth="1"/>
    <col min="11266" max="11271" width="11.140625" style="436" customWidth="1"/>
    <col min="11272" max="11279" width="6.5703125" style="436" customWidth="1"/>
    <col min="11280" max="11280" width="10.85546875" style="436" bestFit="1" customWidth="1"/>
    <col min="11281" max="11281" width="8.140625" style="436" bestFit="1" customWidth="1"/>
    <col min="11282" max="11282" width="10.28515625" style="436" bestFit="1" customWidth="1"/>
    <col min="11283" max="11283" width="18.7109375" style="436" bestFit="1" customWidth="1"/>
    <col min="11284" max="11519" width="11.42578125" style="436"/>
    <col min="11520" max="11520" width="2" style="436" customWidth="1"/>
    <col min="11521" max="11521" width="22.28515625" style="436" bestFit="1" customWidth="1"/>
    <col min="11522" max="11527" width="11.140625" style="436" customWidth="1"/>
    <col min="11528" max="11535" width="6.5703125" style="436" customWidth="1"/>
    <col min="11536" max="11536" width="10.85546875" style="436" bestFit="1" customWidth="1"/>
    <col min="11537" max="11537" width="8.140625" style="436" bestFit="1" customWidth="1"/>
    <col min="11538" max="11538" width="10.28515625" style="436" bestFit="1" customWidth="1"/>
    <col min="11539" max="11539" width="18.7109375" style="436" bestFit="1" customWidth="1"/>
    <col min="11540" max="11775" width="11.42578125" style="436"/>
    <col min="11776" max="11776" width="2" style="436" customWidth="1"/>
    <col min="11777" max="11777" width="22.28515625" style="436" bestFit="1" customWidth="1"/>
    <col min="11778" max="11783" width="11.140625" style="436" customWidth="1"/>
    <col min="11784" max="11791" width="6.5703125" style="436" customWidth="1"/>
    <col min="11792" max="11792" width="10.85546875" style="436" bestFit="1" customWidth="1"/>
    <col min="11793" max="11793" width="8.140625" style="436" bestFit="1" customWidth="1"/>
    <col min="11794" max="11794" width="10.28515625" style="436" bestFit="1" customWidth="1"/>
    <col min="11795" max="11795" width="18.7109375" style="436" bestFit="1" customWidth="1"/>
    <col min="11796" max="12031" width="11.42578125" style="436"/>
    <col min="12032" max="12032" width="2" style="436" customWidth="1"/>
    <col min="12033" max="12033" width="22.28515625" style="436" bestFit="1" customWidth="1"/>
    <col min="12034" max="12039" width="11.140625" style="436" customWidth="1"/>
    <col min="12040" max="12047" width="6.5703125" style="436" customWidth="1"/>
    <col min="12048" max="12048" width="10.85546875" style="436" bestFit="1" customWidth="1"/>
    <col min="12049" max="12049" width="8.140625" style="436" bestFit="1" customWidth="1"/>
    <col min="12050" max="12050" width="10.28515625" style="436" bestFit="1" customWidth="1"/>
    <col min="12051" max="12051" width="18.7109375" style="436" bestFit="1" customWidth="1"/>
    <col min="12052" max="12287" width="11.42578125" style="436"/>
    <col min="12288" max="12288" width="2" style="436" customWidth="1"/>
    <col min="12289" max="12289" width="22.28515625" style="436" bestFit="1" customWidth="1"/>
    <col min="12290" max="12295" width="11.140625" style="436" customWidth="1"/>
    <col min="12296" max="12303" width="6.5703125" style="436" customWidth="1"/>
    <col min="12304" max="12304" width="10.85546875" style="436" bestFit="1" customWidth="1"/>
    <col min="12305" max="12305" width="8.140625" style="436" bestFit="1" customWidth="1"/>
    <col min="12306" max="12306" width="10.28515625" style="436" bestFit="1" customWidth="1"/>
    <col min="12307" max="12307" width="18.7109375" style="436" bestFit="1" customWidth="1"/>
    <col min="12308" max="12543" width="11.42578125" style="436"/>
    <col min="12544" max="12544" width="2" style="436" customWidth="1"/>
    <col min="12545" max="12545" width="22.28515625" style="436" bestFit="1" customWidth="1"/>
    <col min="12546" max="12551" width="11.140625" style="436" customWidth="1"/>
    <col min="12552" max="12559" width="6.5703125" style="436" customWidth="1"/>
    <col min="12560" max="12560" width="10.85546875" style="436" bestFit="1" customWidth="1"/>
    <col min="12561" max="12561" width="8.140625" style="436" bestFit="1" customWidth="1"/>
    <col min="12562" max="12562" width="10.28515625" style="436" bestFit="1" customWidth="1"/>
    <col min="12563" max="12563" width="18.7109375" style="436" bestFit="1" customWidth="1"/>
    <col min="12564" max="12799" width="11.42578125" style="436"/>
    <col min="12800" max="12800" width="2" style="436" customWidth="1"/>
    <col min="12801" max="12801" width="22.28515625" style="436" bestFit="1" customWidth="1"/>
    <col min="12802" max="12807" width="11.140625" style="436" customWidth="1"/>
    <col min="12808" max="12815" width="6.5703125" style="436" customWidth="1"/>
    <col min="12816" max="12816" width="10.85546875" style="436" bestFit="1" customWidth="1"/>
    <col min="12817" max="12817" width="8.140625" style="436" bestFit="1" customWidth="1"/>
    <col min="12818" max="12818" width="10.28515625" style="436" bestFit="1" customWidth="1"/>
    <col min="12819" max="12819" width="18.7109375" style="436" bestFit="1" customWidth="1"/>
    <col min="12820" max="13055" width="11.42578125" style="436"/>
    <col min="13056" max="13056" width="2" style="436" customWidth="1"/>
    <col min="13057" max="13057" width="22.28515625" style="436" bestFit="1" customWidth="1"/>
    <col min="13058" max="13063" width="11.140625" style="436" customWidth="1"/>
    <col min="13064" max="13071" width="6.5703125" style="436" customWidth="1"/>
    <col min="13072" max="13072" width="10.85546875" style="436" bestFit="1" customWidth="1"/>
    <col min="13073" max="13073" width="8.140625" style="436" bestFit="1" customWidth="1"/>
    <col min="13074" max="13074" width="10.28515625" style="436" bestFit="1" customWidth="1"/>
    <col min="13075" max="13075" width="18.7109375" style="436" bestFit="1" customWidth="1"/>
    <col min="13076" max="13311" width="11.42578125" style="436"/>
    <col min="13312" max="13312" width="2" style="436" customWidth="1"/>
    <col min="13313" max="13313" width="22.28515625" style="436" bestFit="1" customWidth="1"/>
    <col min="13314" max="13319" width="11.140625" style="436" customWidth="1"/>
    <col min="13320" max="13327" width="6.5703125" style="436" customWidth="1"/>
    <col min="13328" max="13328" width="10.85546875" style="436" bestFit="1" customWidth="1"/>
    <col min="13329" max="13329" width="8.140625" style="436" bestFit="1" customWidth="1"/>
    <col min="13330" max="13330" width="10.28515625" style="436" bestFit="1" customWidth="1"/>
    <col min="13331" max="13331" width="18.7109375" style="436" bestFit="1" customWidth="1"/>
    <col min="13332" max="13567" width="11.42578125" style="436"/>
    <col min="13568" max="13568" width="2" style="436" customWidth="1"/>
    <col min="13569" max="13569" width="22.28515625" style="436" bestFit="1" customWidth="1"/>
    <col min="13570" max="13575" width="11.140625" style="436" customWidth="1"/>
    <col min="13576" max="13583" width="6.5703125" style="436" customWidth="1"/>
    <col min="13584" max="13584" width="10.85546875" style="436" bestFit="1" customWidth="1"/>
    <col min="13585" max="13585" width="8.140625" style="436" bestFit="1" customWidth="1"/>
    <col min="13586" max="13586" width="10.28515625" style="436" bestFit="1" customWidth="1"/>
    <col min="13587" max="13587" width="18.7109375" style="436" bestFit="1" customWidth="1"/>
    <col min="13588" max="13823" width="11.42578125" style="436"/>
    <col min="13824" max="13824" width="2" style="436" customWidth="1"/>
    <col min="13825" max="13825" width="22.28515625" style="436" bestFit="1" customWidth="1"/>
    <col min="13826" max="13831" width="11.140625" style="436" customWidth="1"/>
    <col min="13832" max="13839" width="6.5703125" style="436" customWidth="1"/>
    <col min="13840" max="13840" width="10.85546875" style="436" bestFit="1" customWidth="1"/>
    <col min="13841" max="13841" width="8.140625" style="436" bestFit="1" customWidth="1"/>
    <col min="13842" max="13842" width="10.28515625" style="436" bestFit="1" customWidth="1"/>
    <col min="13843" max="13843" width="18.7109375" style="436" bestFit="1" customWidth="1"/>
    <col min="13844" max="14079" width="11.42578125" style="436"/>
    <col min="14080" max="14080" width="2" style="436" customWidth="1"/>
    <col min="14081" max="14081" width="22.28515625" style="436" bestFit="1" customWidth="1"/>
    <col min="14082" max="14087" width="11.140625" style="436" customWidth="1"/>
    <col min="14088" max="14095" width="6.5703125" style="436" customWidth="1"/>
    <col min="14096" max="14096" width="10.85546875" style="436" bestFit="1" customWidth="1"/>
    <col min="14097" max="14097" width="8.140625" style="436" bestFit="1" customWidth="1"/>
    <col min="14098" max="14098" width="10.28515625" style="436" bestFit="1" customWidth="1"/>
    <col min="14099" max="14099" width="18.7109375" style="436" bestFit="1" customWidth="1"/>
    <col min="14100" max="14335" width="11.42578125" style="436"/>
    <col min="14336" max="14336" width="2" style="436" customWidth="1"/>
    <col min="14337" max="14337" width="22.28515625" style="436" bestFit="1" customWidth="1"/>
    <col min="14338" max="14343" width="11.140625" style="436" customWidth="1"/>
    <col min="14344" max="14351" width="6.5703125" style="436" customWidth="1"/>
    <col min="14352" max="14352" width="10.85546875" style="436" bestFit="1" customWidth="1"/>
    <col min="14353" max="14353" width="8.140625" style="436" bestFit="1" customWidth="1"/>
    <col min="14354" max="14354" width="10.28515625" style="436" bestFit="1" customWidth="1"/>
    <col min="14355" max="14355" width="18.7109375" style="436" bestFit="1" customWidth="1"/>
    <col min="14356" max="14591" width="11.42578125" style="436"/>
    <col min="14592" max="14592" width="2" style="436" customWidth="1"/>
    <col min="14593" max="14593" width="22.28515625" style="436" bestFit="1" customWidth="1"/>
    <col min="14594" max="14599" width="11.140625" style="436" customWidth="1"/>
    <col min="14600" max="14607" width="6.5703125" style="436" customWidth="1"/>
    <col min="14608" max="14608" width="10.85546875" style="436" bestFit="1" customWidth="1"/>
    <col min="14609" max="14609" width="8.140625" style="436" bestFit="1" customWidth="1"/>
    <col min="14610" max="14610" width="10.28515625" style="436" bestFit="1" customWidth="1"/>
    <col min="14611" max="14611" width="18.7109375" style="436" bestFit="1" customWidth="1"/>
    <col min="14612" max="14847" width="11.42578125" style="436"/>
    <col min="14848" max="14848" width="2" style="436" customWidth="1"/>
    <col min="14849" max="14849" width="22.28515625" style="436" bestFit="1" customWidth="1"/>
    <col min="14850" max="14855" width="11.140625" style="436" customWidth="1"/>
    <col min="14856" max="14863" width="6.5703125" style="436" customWidth="1"/>
    <col min="14864" max="14864" width="10.85546875" style="436" bestFit="1" customWidth="1"/>
    <col min="14865" max="14865" width="8.140625" style="436" bestFit="1" customWidth="1"/>
    <col min="14866" max="14866" width="10.28515625" style="436" bestFit="1" customWidth="1"/>
    <col min="14867" max="14867" width="18.7109375" style="436" bestFit="1" customWidth="1"/>
    <col min="14868" max="15103" width="11.42578125" style="436"/>
    <col min="15104" max="15104" width="2" style="436" customWidth="1"/>
    <col min="15105" max="15105" width="22.28515625" style="436" bestFit="1" customWidth="1"/>
    <col min="15106" max="15111" width="11.140625" style="436" customWidth="1"/>
    <col min="15112" max="15119" width="6.5703125" style="436" customWidth="1"/>
    <col min="15120" max="15120" width="10.85546875" style="436" bestFit="1" customWidth="1"/>
    <col min="15121" max="15121" width="8.140625" style="436" bestFit="1" customWidth="1"/>
    <col min="15122" max="15122" width="10.28515625" style="436" bestFit="1" customWidth="1"/>
    <col min="15123" max="15123" width="18.7109375" style="436" bestFit="1" customWidth="1"/>
    <col min="15124" max="15359" width="11.42578125" style="436"/>
    <col min="15360" max="15360" width="2" style="436" customWidth="1"/>
    <col min="15361" max="15361" width="22.28515625" style="436" bestFit="1" customWidth="1"/>
    <col min="15362" max="15367" width="11.140625" style="436" customWidth="1"/>
    <col min="15368" max="15375" width="6.5703125" style="436" customWidth="1"/>
    <col min="15376" max="15376" width="10.85546875" style="436" bestFit="1" customWidth="1"/>
    <col min="15377" max="15377" width="8.140625" style="436" bestFit="1" customWidth="1"/>
    <col min="15378" max="15378" width="10.28515625" style="436" bestFit="1" customWidth="1"/>
    <col min="15379" max="15379" width="18.7109375" style="436" bestFit="1" customWidth="1"/>
    <col min="15380" max="15615" width="11.42578125" style="436"/>
    <col min="15616" max="15616" width="2" style="436" customWidth="1"/>
    <col min="15617" max="15617" width="22.28515625" style="436" bestFit="1" customWidth="1"/>
    <col min="15618" max="15623" width="11.140625" style="436" customWidth="1"/>
    <col min="15624" max="15631" width="6.5703125" style="436" customWidth="1"/>
    <col min="15632" max="15632" width="10.85546875" style="436" bestFit="1" customWidth="1"/>
    <col min="15633" max="15633" width="8.140625" style="436" bestFit="1" customWidth="1"/>
    <col min="15634" max="15634" width="10.28515625" style="436" bestFit="1" customWidth="1"/>
    <col min="15635" max="15635" width="18.7109375" style="436" bestFit="1" customWidth="1"/>
    <col min="15636" max="15871" width="11.42578125" style="436"/>
    <col min="15872" max="15872" width="2" style="436" customWidth="1"/>
    <col min="15873" max="15873" width="22.28515625" style="436" bestFit="1" customWidth="1"/>
    <col min="15874" max="15879" width="11.140625" style="436" customWidth="1"/>
    <col min="15880" max="15887" width="6.5703125" style="436" customWidth="1"/>
    <col min="15888" max="15888" width="10.85546875" style="436" bestFit="1" customWidth="1"/>
    <col min="15889" max="15889" width="8.140625" style="436" bestFit="1" customWidth="1"/>
    <col min="15890" max="15890" width="10.28515625" style="436" bestFit="1" customWidth="1"/>
    <col min="15891" max="15891" width="18.7109375" style="436" bestFit="1" customWidth="1"/>
    <col min="15892" max="16127" width="11.42578125" style="436"/>
    <col min="16128" max="16128" width="2" style="436" customWidth="1"/>
    <col min="16129" max="16129" width="22.28515625" style="436" bestFit="1" customWidth="1"/>
    <col min="16130" max="16135" width="11.140625" style="436" customWidth="1"/>
    <col min="16136" max="16143" width="6.5703125" style="436" customWidth="1"/>
    <col min="16144" max="16144" width="10.85546875" style="436" bestFit="1" customWidth="1"/>
    <col min="16145" max="16145" width="8.140625" style="436" bestFit="1" customWidth="1"/>
    <col min="16146" max="16146" width="10.28515625" style="436" bestFit="1" customWidth="1"/>
    <col min="16147" max="16147" width="18.7109375" style="436" bestFit="1" customWidth="1"/>
    <col min="16148" max="16384" width="11.42578125" style="436"/>
  </cols>
  <sheetData>
    <row r="1" spans="1:20" ht="13.5" customHeight="1" x14ac:dyDescent="0.2">
      <c r="A1" s="1072" t="s">
        <v>21</v>
      </c>
      <c r="B1" s="1072"/>
      <c r="C1" s="1072"/>
      <c r="D1" s="1072"/>
      <c r="E1" s="1072"/>
    </row>
    <row r="2" spans="1:20" ht="13.5" customHeight="1" x14ac:dyDescent="0.2">
      <c r="A2" s="1073"/>
      <c r="B2" s="1073"/>
      <c r="C2" s="1073"/>
      <c r="D2" s="1073"/>
      <c r="E2" s="1073"/>
      <c r="S2" s="432" t="s">
        <v>325</v>
      </c>
    </row>
    <row r="3" spans="1:20" ht="13.5" customHeight="1" x14ac:dyDescent="0.2">
      <c r="A3" s="440"/>
      <c r="B3" s="1074" t="s">
        <v>561</v>
      </c>
      <c r="C3" s="1074"/>
      <c r="D3" s="1074"/>
      <c r="E3" s="1074"/>
      <c r="F3" s="1046"/>
      <c r="G3" s="1046"/>
      <c r="H3" s="1047" t="s">
        <v>729</v>
      </c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433"/>
    </row>
    <row r="4" spans="1:20" ht="13.5" customHeight="1" x14ac:dyDescent="0.2">
      <c r="A4" s="438"/>
      <c r="B4" s="441" t="s">
        <v>232</v>
      </c>
      <c r="C4" s="441" t="s">
        <v>233</v>
      </c>
      <c r="D4" s="441" t="s">
        <v>234</v>
      </c>
      <c r="E4" s="441" t="s">
        <v>235</v>
      </c>
      <c r="F4" s="441">
        <v>2013</v>
      </c>
      <c r="G4" s="442" t="s">
        <v>196</v>
      </c>
      <c r="H4" s="443" t="s">
        <v>184</v>
      </c>
      <c r="I4" s="443" t="s">
        <v>185</v>
      </c>
      <c r="J4" s="443" t="s">
        <v>186</v>
      </c>
      <c r="K4" s="443" t="s">
        <v>187</v>
      </c>
      <c r="L4" s="443" t="s">
        <v>186</v>
      </c>
      <c r="M4" s="443" t="s">
        <v>188</v>
      </c>
      <c r="N4" s="443" t="s">
        <v>188</v>
      </c>
      <c r="O4" s="443" t="s">
        <v>187</v>
      </c>
      <c r="P4" s="443" t="s">
        <v>189</v>
      </c>
      <c r="Q4" s="443" t="s">
        <v>190</v>
      </c>
      <c r="R4" s="443" t="s">
        <v>191</v>
      </c>
      <c r="S4" s="443" t="s">
        <v>192</v>
      </c>
    </row>
    <row r="5" spans="1:20" ht="13.5" customHeight="1" x14ac:dyDescent="0.2">
      <c r="A5" s="452" t="s">
        <v>674</v>
      </c>
      <c r="B5" s="449">
        <v>234.40526999999997</v>
      </c>
      <c r="C5" s="449">
        <v>361.58470999999986</v>
      </c>
      <c r="D5" s="449">
        <v>352.06049999999993</v>
      </c>
      <c r="E5" s="449">
        <v>312.37444000000011</v>
      </c>
      <c r="F5" s="454">
        <v>263.83175</v>
      </c>
      <c r="G5" s="450">
        <v>-15.539904609352831</v>
      </c>
      <c r="H5" s="451">
        <v>26.215839999999993</v>
      </c>
      <c r="I5" s="449">
        <v>20.819840000000021</v>
      </c>
      <c r="J5" s="449">
        <v>20.913480000000021</v>
      </c>
      <c r="K5" s="449">
        <v>21.731710000000003</v>
      </c>
      <c r="L5" s="449">
        <v>19.996319999999987</v>
      </c>
      <c r="M5" s="449">
        <v>21.69558</v>
      </c>
      <c r="N5" s="449">
        <v>23.612809999999985</v>
      </c>
      <c r="O5" s="449">
        <v>21.133579999999977</v>
      </c>
      <c r="P5" s="449">
        <v>18.658819999999992</v>
      </c>
      <c r="Q5" s="449">
        <v>24.119189999999982</v>
      </c>
      <c r="R5" s="449">
        <v>21.930799999999977</v>
      </c>
      <c r="S5" s="449">
        <v>23.00378000000002</v>
      </c>
    </row>
    <row r="6" spans="1:20" ht="13.5" customHeight="1" x14ac:dyDescent="0.2">
      <c r="A6" s="453" t="s">
        <v>673</v>
      </c>
      <c r="B6" s="434">
        <v>1004.3344799999999</v>
      </c>
      <c r="C6" s="434">
        <v>1351.4940500000002</v>
      </c>
      <c r="D6" s="434">
        <v>1668.3044299999999</v>
      </c>
      <c r="E6" s="434">
        <v>2149.4025799999981</v>
      </c>
      <c r="F6" s="455">
        <v>825.02574000000004</v>
      </c>
      <c r="G6" s="435">
        <v>-61.616044026521976</v>
      </c>
      <c r="H6" s="434">
        <v>116.00501999999999</v>
      </c>
      <c r="I6" s="434">
        <v>80.484929999999906</v>
      </c>
      <c r="J6" s="434">
        <v>90.568470000000005</v>
      </c>
      <c r="K6" s="434">
        <v>101.90428000000004</v>
      </c>
      <c r="L6" s="434">
        <v>78.68973000000004</v>
      </c>
      <c r="M6" s="434">
        <v>66.443090000000012</v>
      </c>
      <c r="N6" s="434">
        <v>71.46339999999995</v>
      </c>
      <c r="O6" s="434">
        <v>57.644369999999952</v>
      </c>
      <c r="P6" s="434">
        <v>41.984460000000006</v>
      </c>
      <c r="Q6" s="434">
        <v>36.16702999999999</v>
      </c>
      <c r="R6" s="434">
        <v>42.07503999999998</v>
      </c>
      <c r="S6" s="434">
        <v>41.59592</v>
      </c>
    </row>
    <row r="7" spans="1:20" ht="13.5" customHeight="1" x14ac:dyDescent="0.2">
      <c r="A7" s="437"/>
      <c r="S7" s="432" t="s">
        <v>353</v>
      </c>
    </row>
    <row r="8" spans="1:20" ht="13.5" customHeight="1" x14ac:dyDescent="0.2">
      <c r="A8" s="209" t="s">
        <v>718</v>
      </c>
    </row>
    <row r="9" spans="1:20" ht="13.5" customHeight="1" x14ac:dyDescent="0.2">
      <c r="A9" s="53" t="s">
        <v>563</v>
      </c>
    </row>
    <row r="10" spans="1:20" ht="13.5" customHeight="1" x14ac:dyDescent="0.2">
      <c r="A10" s="53"/>
    </row>
    <row r="23" spans="5:5" ht="13.5" customHeight="1" x14ac:dyDescent="0.2">
      <c r="E23" s="891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2.75" x14ac:dyDescent="0.2"/>
  <cols>
    <col min="1" max="1" width="22.28515625" style="286" customWidth="1"/>
    <col min="2" max="6" width="9.7109375" style="286" customWidth="1"/>
    <col min="7" max="7" width="14.85546875" style="286" customWidth="1"/>
    <col min="8" max="20" width="9.7109375" style="286" customWidth="1"/>
    <col min="21" max="21" width="11.42578125" style="292"/>
    <col min="22" max="16384" width="11.42578125" style="286"/>
  </cols>
  <sheetData>
    <row r="1" spans="1:21" x14ac:dyDescent="0.2">
      <c r="A1" s="1056" t="s">
        <v>22</v>
      </c>
      <c r="B1" s="1056"/>
      <c r="C1" s="328"/>
      <c r="D1" s="328"/>
      <c r="E1" s="328"/>
      <c r="F1" s="328"/>
      <c r="G1" s="328"/>
      <c r="H1" s="292"/>
      <c r="I1" s="292"/>
      <c r="J1" s="292"/>
    </row>
    <row r="2" spans="1:21" ht="11.25" customHeight="1" x14ac:dyDescent="0.2">
      <c r="A2" s="1057"/>
      <c r="B2" s="1057"/>
      <c r="C2" s="329"/>
      <c r="D2" s="329"/>
      <c r="E2" s="329"/>
      <c r="F2" s="329"/>
      <c r="G2" s="329"/>
      <c r="I2" s="292"/>
      <c r="J2" s="292"/>
      <c r="T2" s="330" t="s">
        <v>325</v>
      </c>
    </row>
    <row r="3" spans="1:21" s="404" customFormat="1" ht="12.75" customHeight="1" x14ac:dyDescent="0.2">
      <c r="A3" s="344"/>
      <c r="B3" s="1048" t="s">
        <v>561</v>
      </c>
      <c r="C3" s="1048"/>
      <c r="D3" s="1048"/>
      <c r="E3" s="1048"/>
      <c r="F3" s="1048"/>
      <c r="G3" s="1048"/>
      <c r="H3" s="1071"/>
      <c r="I3" s="1047" t="s">
        <v>729</v>
      </c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339"/>
    </row>
    <row r="4" spans="1:21" s="404" customFormat="1" ht="13.5" customHeight="1" x14ac:dyDescent="0.2">
      <c r="A4" s="345"/>
      <c r="B4" s="426">
        <v>2009</v>
      </c>
      <c r="C4" s="426">
        <v>2010</v>
      </c>
      <c r="D4" s="426">
        <v>2011</v>
      </c>
      <c r="E4" s="426">
        <v>2012</v>
      </c>
      <c r="F4" s="426">
        <v>2013</v>
      </c>
      <c r="G4" s="431" t="s">
        <v>562</v>
      </c>
      <c r="H4" s="427" t="s">
        <v>224</v>
      </c>
      <c r="I4" s="444" t="s">
        <v>184</v>
      </c>
      <c r="J4" s="445" t="s">
        <v>185</v>
      </c>
      <c r="K4" s="445" t="s">
        <v>186</v>
      </c>
      <c r="L4" s="445" t="s">
        <v>187</v>
      </c>
      <c r="M4" s="445" t="s">
        <v>186</v>
      </c>
      <c r="N4" s="445" t="s">
        <v>188</v>
      </c>
      <c r="O4" s="445" t="s">
        <v>188</v>
      </c>
      <c r="P4" s="445" t="s">
        <v>187</v>
      </c>
      <c r="Q4" s="443" t="s">
        <v>189</v>
      </c>
      <c r="R4" s="445" t="s">
        <v>190</v>
      </c>
      <c r="S4" s="445" t="s">
        <v>191</v>
      </c>
      <c r="T4" s="445" t="s">
        <v>192</v>
      </c>
      <c r="U4" s="339"/>
    </row>
    <row r="5" spans="1:21" s="404" customFormat="1" ht="13.5" customHeight="1" x14ac:dyDescent="0.2">
      <c r="A5" s="402" t="s">
        <v>338</v>
      </c>
      <c r="B5" s="400">
        <v>23576.752330000007</v>
      </c>
      <c r="C5" s="400">
        <v>23292.185289999998</v>
      </c>
      <c r="D5" s="400">
        <v>22419.990290000005</v>
      </c>
      <c r="E5" s="400">
        <v>21083.562709999998</v>
      </c>
      <c r="F5" s="407">
        <v>20499.805059999999</v>
      </c>
      <c r="G5" s="414">
        <v>72.618764094056814</v>
      </c>
      <c r="H5" s="415">
        <v>-2.7687808651197336</v>
      </c>
      <c r="I5" s="413">
        <v>1596.1303400000006</v>
      </c>
      <c r="J5" s="400">
        <v>1549.5746400000005</v>
      </c>
      <c r="K5" s="400">
        <v>1688.8228700000011</v>
      </c>
      <c r="L5" s="400">
        <v>1743.8215299999988</v>
      </c>
      <c r="M5" s="400">
        <v>1742.0361200000004</v>
      </c>
      <c r="N5" s="400">
        <v>1669.6921799999998</v>
      </c>
      <c r="O5" s="400">
        <v>1906.1342699999996</v>
      </c>
      <c r="P5" s="400">
        <v>1784.79945</v>
      </c>
      <c r="Q5" s="400">
        <v>1654.0780199999995</v>
      </c>
      <c r="R5" s="400">
        <v>1813.0210700000005</v>
      </c>
      <c r="S5" s="400">
        <v>1673.0382000000002</v>
      </c>
      <c r="T5" s="400">
        <v>1678.6563700000011</v>
      </c>
      <c r="U5" s="339"/>
    </row>
    <row r="6" spans="1:21" s="404" customFormat="1" ht="13.5" customHeight="1" x14ac:dyDescent="0.2">
      <c r="A6" s="339" t="s">
        <v>367</v>
      </c>
      <c r="B6" s="334">
        <v>41.2254</v>
      </c>
      <c r="C6" s="334">
        <v>41.628029999999988</v>
      </c>
      <c r="D6" s="334">
        <v>26.71077</v>
      </c>
      <c r="E6" s="334">
        <v>27.134460000000004</v>
      </c>
      <c r="F6" s="347">
        <v>5.3641899999999998</v>
      </c>
      <c r="G6" s="896">
        <v>1.61E-2</v>
      </c>
      <c r="H6" s="336">
        <v>-80.231078856922153</v>
      </c>
      <c r="I6" s="896">
        <v>0.42537000000000003</v>
      </c>
      <c r="J6" s="896">
        <v>0.42679999999999996</v>
      </c>
      <c r="K6" s="896">
        <v>0.28787000000000001</v>
      </c>
      <c r="L6" s="896">
        <v>0.5081</v>
      </c>
      <c r="M6" s="896">
        <v>0.63127999999999995</v>
      </c>
      <c r="N6" s="896">
        <v>0.84211000000000003</v>
      </c>
      <c r="O6" s="896">
        <v>0.33888000000000001</v>
      </c>
      <c r="P6" s="896">
        <v>0.51958000000000004</v>
      </c>
      <c r="Q6" s="896">
        <v>0.438</v>
      </c>
      <c r="R6" s="896">
        <v>0.30099999999999999</v>
      </c>
      <c r="S6" s="896">
        <v>0.13178999999999999</v>
      </c>
      <c r="T6" s="896">
        <v>0.51340999999999992</v>
      </c>
      <c r="U6" s="339"/>
    </row>
    <row r="7" spans="1:21" s="404" customFormat="1" ht="13.5" customHeight="1" x14ac:dyDescent="0.2">
      <c r="A7" s="339" t="s">
        <v>340</v>
      </c>
      <c r="B7" s="334">
        <v>166.87109999999996</v>
      </c>
      <c r="C7" s="373">
        <v>254.44630999999993</v>
      </c>
      <c r="D7" s="334">
        <v>154.44058999999999</v>
      </c>
      <c r="E7" s="334">
        <v>129.10686000000001</v>
      </c>
      <c r="F7" s="347">
        <v>26.515610000000002</v>
      </c>
      <c r="G7" s="335">
        <v>9.3929226242115971E-2</v>
      </c>
      <c r="H7" s="336">
        <v>-79.462276442940365</v>
      </c>
      <c r="I7" s="416">
        <v>3.2552500000000002</v>
      </c>
      <c r="J7" s="334">
        <v>2.3294800000000002</v>
      </c>
      <c r="K7" s="334">
        <v>2.2453600000000002</v>
      </c>
      <c r="L7" s="334">
        <v>2.2077100000000001</v>
      </c>
      <c r="M7" s="334">
        <v>2.4962</v>
      </c>
      <c r="N7" s="334">
        <v>2.0278399999999999</v>
      </c>
      <c r="O7" s="334">
        <v>2.1013699999999993</v>
      </c>
      <c r="P7" s="334">
        <v>1.9179700000000002</v>
      </c>
      <c r="Q7" s="334">
        <v>2.2302200000000001</v>
      </c>
      <c r="R7" s="334">
        <v>2.1120999999999999</v>
      </c>
      <c r="S7" s="334">
        <v>1.8191100000000002</v>
      </c>
      <c r="T7" s="334">
        <v>1.7730000000000004</v>
      </c>
      <c r="U7" s="339"/>
    </row>
    <row r="8" spans="1:21" s="404" customFormat="1" ht="13.5" customHeight="1" x14ac:dyDescent="0.2">
      <c r="A8" s="346" t="s">
        <v>341</v>
      </c>
      <c r="B8" s="337">
        <v>23784.848830000006</v>
      </c>
      <c r="C8" s="337">
        <v>23588.259629999997</v>
      </c>
      <c r="D8" s="337">
        <v>22601.141650000005</v>
      </c>
      <c r="E8" s="337">
        <v>21239.804029999996</v>
      </c>
      <c r="F8" s="907">
        <v>20531.684860000001</v>
      </c>
      <c r="G8" s="358">
        <v>72.731695493589143</v>
      </c>
      <c r="H8" s="338">
        <v>-3.3339251576889177</v>
      </c>
      <c r="I8" s="419">
        <v>1599.8109600000005</v>
      </c>
      <c r="J8" s="337">
        <v>1552.3309200000006</v>
      </c>
      <c r="K8" s="337">
        <v>1691.3561000000011</v>
      </c>
      <c r="L8" s="337">
        <v>1746.5373399999987</v>
      </c>
      <c r="M8" s="337">
        <v>1745.1636000000005</v>
      </c>
      <c r="N8" s="337">
        <v>1672.5621299999998</v>
      </c>
      <c r="O8" s="337">
        <v>1908.5745199999997</v>
      </c>
      <c r="P8" s="337">
        <v>1787.2369999999999</v>
      </c>
      <c r="Q8" s="337">
        <v>1656.7462399999995</v>
      </c>
      <c r="R8" s="337">
        <v>1815.4341700000004</v>
      </c>
      <c r="S8" s="337">
        <v>1674.9891</v>
      </c>
      <c r="T8" s="337">
        <v>1680.942780000001</v>
      </c>
      <c r="U8" s="339"/>
    </row>
    <row r="9" spans="1:21" s="404" customFormat="1" ht="13.5" customHeight="1" x14ac:dyDescent="0.2">
      <c r="A9" s="339" t="s">
        <v>342</v>
      </c>
      <c r="B9" s="334">
        <v>5571.2839399999984</v>
      </c>
      <c r="C9" s="373">
        <v>5582.905420000001</v>
      </c>
      <c r="D9" s="334">
        <v>5046.4729300000008</v>
      </c>
      <c r="E9" s="334">
        <v>3810.9611800000002</v>
      </c>
      <c r="F9" s="347">
        <v>3706.0139399999998</v>
      </c>
      <c r="G9" s="335">
        <v>13.128229817330078</v>
      </c>
      <c r="H9" s="336">
        <v>-2.7538260045986722</v>
      </c>
      <c r="I9" s="416">
        <v>330.89967999999976</v>
      </c>
      <c r="J9" s="334">
        <v>314.90460999999971</v>
      </c>
      <c r="K9" s="334">
        <v>275.45379000000003</v>
      </c>
      <c r="L9" s="334">
        <v>305.6748399999999</v>
      </c>
      <c r="M9" s="334">
        <v>281.08133000000004</v>
      </c>
      <c r="N9" s="334">
        <v>258.18598000000003</v>
      </c>
      <c r="O9" s="334">
        <v>302.74326999999994</v>
      </c>
      <c r="P9" s="334">
        <v>254.84242000000012</v>
      </c>
      <c r="Q9" s="334">
        <v>261.66504000000003</v>
      </c>
      <c r="R9" s="334">
        <v>369.22064999999986</v>
      </c>
      <c r="S9" s="334">
        <v>380.13359000000037</v>
      </c>
      <c r="T9" s="334">
        <v>371.20874000000003</v>
      </c>
      <c r="U9" s="339"/>
    </row>
    <row r="10" spans="1:21" s="404" customFormat="1" ht="13.5" customHeight="1" x14ac:dyDescent="0.2">
      <c r="A10" s="339" t="s">
        <v>343</v>
      </c>
      <c r="B10" s="334">
        <v>2511.5847699999995</v>
      </c>
      <c r="C10" s="334">
        <v>2575.5433000000003</v>
      </c>
      <c r="D10" s="334">
        <v>2036.5695799999999</v>
      </c>
      <c r="E10" s="334">
        <v>2722.9918099999995</v>
      </c>
      <c r="F10" s="347">
        <v>2351.7302600000003</v>
      </c>
      <c r="G10" s="335">
        <v>8.3307984863244791</v>
      </c>
      <c r="H10" s="336">
        <v>-13.63432488619932</v>
      </c>
      <c r="I10" s="416">
        <v>326.07383000000004</v>
      </c>
      <c r="J10" s="334">
        <v>283.13509999999991</v>
      </c>
      <c r="K10" s="334">
        <v>265.00564999999972</v>
      </c>
      <c r="L10" s="334">
        <v>189.38253999999995</v>
      </c>
      <c r="M10" s="334">
        <v>140.36409000000003</v>
      </c>
      <c r="N10" s="334">
        <v>88.094199999999987</v>
      </c>
      <c r="O10" s="334">
        <v>105.89971999999997</v>
      </c>
      <c r="P10" s="334">
        <v>110.95012000000003</v>
      </c>
      <c r="Q10" s="334">
        <v>116.71805000000001</v>
      </c>
      <c r="R10" s="334">
        <v>160.76666999999998</v>
      </c>
      <c r="S10" s="334">
        <v>248.46324000000016</v>
      </c>
      <c r="T10" s="334">
        <v>316.87705000000022</v>
      </c>
      <c r="U10" s="339"/>
    </row>
    <row r="11" spans="1:21" s="404" customFormat="1" ht="13.5" customHeight="1" x14ac:dyDescent="0.2">
      <c r="A11" s="339" t="s">
        <v>344</v>
      </c>
      <c r="B11" s="373">
        <v>1477.575</v>
      </c>
      <c r="C11" s="373">
        <v>1471.386</v>
      </c>
      <c r="D11" s="373">
        <v>1424.145</v>
      </c>
      <c r="E11" s="373">
        <v>1387.9935</v>
      </c>
      <c r="F11" s="394">
        <v>1639.92091</v>
      </c>
      <c r="G11" s="335">
        <v>5.8092762027562905</v>
      </c>
      <c r="H11" s="336">
        <v>18.150474768073483</v>
      </c>
      <c r="I11" s="416">
        <v>143.66585000000001</v>
      </c>
      <c r="J11" s="334">
        <v>141.54921999999999</v>
      </c>
      <c r="K11" s="334">
        <v>129.44468999999995</v>
      </c>
      <c r="L11" s="334">
        <v>115.38988999999998</v>
      </c>
      <c r="M11" s="334">
        <v>132.83203</v>
      </c>
      <c r="N11" s="334">
        <v>128.4975</v>
      </c>
      <c r="O11" s="334">
        <v>142.88164999999998</v>
      </c>
      <c r="P11" s="334">
        <v>140.79798000000002</v>
      </c>
      <c r="Q11" s="334">
        <v>138.02032</v>
      </c>
      <c r="R11" s="334">
        <v>160.16025000000002</v>
      </c>
      <c r="S11" s="334">
        <v>138.08517000000001</v>
      </c>
      <c r="T11" s="334">
        <v>128.59636</v>
      </c>
      <c r="U11" s="339"/>
    </row>
    <row r="12" spans="1:21" s="404" customFormat="1" ht="13.5" customHeight="1" x14ac:dyDescent="0.2">
      <c r="A12" s="348" t="s">
        <v>556</v>
      </c>
      <c r="B12" s="349">
        <v>33345.292540000002</v>
      </c>
      <c r="C12" s="349">
        <v>33218.094349999999</v>
      </c>
      <c r="D12" s="349">
        <v>31108.329160000005</v>
      </c>
      <c r="E12" s="349">
        <v>29161.750519999994</v>
      </c>
      <c r="F12" s="349">
        <v>28229.349970000003</v>
      </c>
      <c r="G12" s="351">
        <v>100</v>
      </c>
      <c r="H12" s="350">
        <v>-3.1973408090180429</v>
      </c>
      <c r="I12" s="424">
        <v>2400.4503200000004</v>
      </c>
      <c r="J12" s="349">
        <v>2291.9198500000002</v>
      </c>
      <c r="K12" s="349">
        <v>2361.2602300000008</v>
      </c>
      <c r="L12" s="349">
        <v>2356.9846099999986</v>
      </c>
      <c r="M12" s="349">
        <v>2299.4410500000008</v>
      </c>
      <c r="N12" s="349">
        <v>2147.3398099999999</v>
      </c>
      <c r="O12" s="349">
        <v>2460.0991599999993</v>
      </c>
      <c r="P12" s="349">
        <v>2293.8275199999998</v>
      </c>
      <c r="Q12" s="349">
        <v>2173.1496499999994</v>
      </c>
      <c r="R12" s="349">
        <v>2505.5817400000001</v>
      </c>
      <c r="S12" s="349">
        <v>2441.6711</v>
      </c>
      <c r="T12" s="349">
        <v>2497.6249300000013</v>
      </c>
      <c r="U12" s="339"/>
    </row>
    <row r="13" spans="1:21" s="404" customFormat="1" ht="13.5" customHeight="1" x14ac:dyDescent="0.2">
      <c r="A13" s="461" t="s">
        <v>352</v>
      </c>
      <c r="B13" s="456">
        <v>1407.3929700000001</v>
      </c>
      <c r="C13" s="456">
        <v>1472.7400100000002</v>
      </c>
      <c r="D13" s="456">
        <v>1313.82007</v>
      </c>
      <c r="E13" s="456">
        <v>1165.9406899999999</v>
      </c>
      <c r="F13" s="462">
        <v>1216.069</v>
      </c>
      <c r="G13" s="381">
        <v>4.3078179316645446</v>
      </c>
      <c r="H13" s="382">
        <v>4.2993876472395911</v>
      </c>
      <c r="I13" s="457">
        <v>93.735539999999986</v>
      </c>
      <c r="J13" s="377">
        <v>78.725360000000009</v>
      </c>
      <c r="K13" s="377">
        <v>97.845179999999999</v>
      </c>
      <c r="L13" s="377">
        <v>90.275039999999976</v>
      </c>
      <c r="M13" s="377">
        <v>117.7231</v>
      </c>
      <c r="N13" s="377">
        <v>93.502760000000009</v>
      </c>
      <c r="O13" s="377">
        <v>113.52909999999999</v>
      </c>
      <c r="P13" s="377">
        <v>117.27535000000002</v>
      </c>
      <c r="Q13" s="377">
        <v>100.57345000000001</v>
      </c>
      <c r="R13" s="377">
        <v>111.55251000000004</v>
      </c>
      <c r="S13" s="377">
        <v>104.91946999999999</v>
      </c>
      <c r="T13" s="377">
        <v>96.412120000000016</v>
      </c>
      <c r="U13" s="339"/>
    </row>
    <row r="14" spans="1:21" s="404" customFormat="1" ht="13.5" customHeight="1" x14ac:dyDescent="0.2">
      <c r="A14" s="458"/>
      <c r="B14" s="459"/>
      <c r="C14" s="459"/>
      <c r="D14" s="459"/>
      <c r="E14" s="459"/>
      <c r="F14" s="459"/>
      <c r="G14" s="460"/>
      <c r="I14" s="403"/>
      <c r="J14" s="339"/>
      <c r="T14" s="340" t="s">
        <v>353</v>
      </c>
      <c r="U14" s="339"/>
    </row>
    <row r="15" spans="1:21" s="404" customFormat="1" x14ac:dyDescent="0.2">
      <c r="A15" s="209" t="s">
        <v>718</v>
      </c>
      <c r="B15" s="339"/>
      <c r="C15" s="339"/>
      <c r="D15" s="339"/>
      <c r="E15" s="339"/>
      <c r="F15" s="339"/>
      <c r="G15" s="339"/>
      <c r="H15" s="341"/>
      <c r="I15" s="339"/>
      <c r="J15" s="339"/>
      <c r="U15" s="339"/>
    </row>
    <row r="16" spans="1:21" x14ac:dyDescent="0.2">
      <c r="A16" s="341" t="s">
        <v>557</v>
      </c>
      <c r="B16" s="341"/>
      <c r="C16" s="342"/>
      <c r="D16" s="342"/>
      <c r="E16" s="342"/>
      <c r="F16" s="341"/>
      <c r="G16" s="341"/>
      <c r="H16" s="341"/>
      <c r="I16" s="292"/>
      <c r="J16" s="292"/>
    </row>
    <row r="17" spans="1:10" x14ac:dyDescent="0.2">
      <c r="A17" s="341" t="s">
        <v>136</v>
      </c>
      <c r="B17" s="341"/>
      <c r="C17" s="341"/>
      <c r="D17" s="341"/>
      <c r="E17" s="343"/>
      <c r="F17" s="341"/>
      <c r="G17" s="341"/>
      <c r="H17" s="292"/>
      <c r="I17" s="292"/>
      <c r="J17" s="292"/>
    </row>
    <row r="18" spans="1:10" x14ac:dyDescent="0.2">
      <c r="A18" s="341"/>
      <c r="B18" s="292"/>
      <c r="C18" s="334"/>
      <c r="D18" s="406"/>
      <c r="E18" s="401"/>
      <c r="F18" s="334"/>
      <c r="G18" s="292"/>
      <c r="I18" s="292"/>
      <c r="J18" s="292"/>
    </row>
    <row r="19" spans="1:10" x14ac:dyDescent="0.2">
      <c r="D19" s="420"/>
      <c r="E19" s="401"/>
    </row>
    <row r="20" spans="1:10" x14ac:dyDescent="0.2">
      <c r="B20" s="365"/>
      <c r="C20" s="365"/>
      <c r="D20" s="365"/>
      <c r="E20" s="365"/>
    </row>
    <row r="21" spans="1:10" x14ac:dyDescent="0.2">
      <c r="B21" s="365"/>
      <c r="C21" s="365"/>
      <c r="D21" s="365"/>
      <c r="E21" s="365"/>
    </row>
    <row r="22" spans="1:10" x14ac:dyDescent="0.2">
      <c r="B22" s="365"/>
      <c r="C22" s="365"/>
      <c r="D22" s="365"/>
      <c r="E22" s="365"/>
      <c r="F22" s="367"/>
    </row>
    <row r="23" spans="1:10" x14ac:dyDescent="0.2">
      <c r="E23" s="887"/>
    </row>
  </sheetData>
  <mergeCells count="3">
    <mergeCell ref="I3:T3"/>
    <mergeCell ref="B3:H3"/>
    <mergeCell ref="A1:B2"/>
  </mergeCells>
  <conditionalFormatting sqref="G6">
    <cfRule type="cellIs" dxfId="17" priority="2" operator="between">
      <formula>0.000001</formula>
      <formula>0.5</formula>
    </cfRule>
  </conditionalFormatting>
  <conditionalFormatting sqref="I6:T6">
    <cfRule type="cellIs" dxfId="16" priority="1" operator="between">
      <formula>0.0001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zoomScaleNormal="100" workbookViewId="0">
      <selection sqref="A1:F2"/>
    </sheetView>
  </sheetViews>
  <sheetFormatPr baseColWidth="10" defaultColWidth="6.5703125" defaultRowHeight="12.75" x14ac:dyDescent="0.2"/>
  <cols>
    <col min="1" max="1" width="15.5703125" style="286" bestFit="1" customWidth="1"/>
    <col min="2" max="3" width="10.42578125" style="286" customWidth="1"/>
    <col min="4" max="4" width="9.5703125" style="286" bestFit="1" customWidth="1"/>
    <col min="5" max="5" width="9.5703125" style="286" customWidth="1"/>
    <col min="6" max="6" width="14.42578125" style="286" bestFit="1" customWidth="1"/>
    <col min="7" max="7" width="9.42578125" style="286" customWidth="1"/>
    <col min="8" max="8" width="13.5703125" style="286" bestFit="1" customWidth="1"/>
    <col min="9" max="10" width="9.42578125" style="286" customWidth="1"/>
    <col min="11" max="11" width="9.5703125" style="286" customWidth="1"/>
    <col min="12" max="12" width="13.5703125" style="286" bestFit="1" customWidth="1"/>
    <col min="13" max="13" width="6.5703125" style="292" bestFit="1" customWidth="1"/>
    <col min="14" max="14" width="6.5703125" style="286" bestFit="1" customWidth="1"/>
    <col min="15" max="15" width="9.5703125" style="286" bestFit="1" customWidth="1"/>
    <col min="16" max="16" width="14.42578125" style="286" bestFit="1" customWidth="1"/>
    <col min="17" max="17" width="8.5703125" style="286" customWidth="1"/>
    <col min="18" max="18" width="13.5703125" style="286" bestFit="1" customWidth="1"/>
    <col min="19" max="19" width="6.42578125" style="286" customWidth="1"/>
    <col min="20" max="20" width="8.85546875" style="286" customWidth="1"/>
    <col min="21" max="21" width="13.5703125" style="286" bestFit="1" customWidth="1"/>
    <col min="22" max="16384" width="6.5703125" style="286"/>
  </cols>
  <sheetData>
    <row r="1" spans="1:24" x14ac:dyDescent="0.2">
      <c r="A1" s="1056" t="s">
        <v>730</v>
      </c>
      <c r="B1" s="1056"/>
      <c r="C1" s="1056"/>
      <c r="D1" s="1056"/>
      <c r="E1" s="1056"/>
      <c r="F1" s="1056"/>
      <c r="G1" s="328"/>
      <c r="H1" s="328"/>
      <c r="I1" s="292"/>
      <c r="J1" s="292"/>
      <c r="K1" s="292"/>
      <c r="L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4" ht="11.25" customHeight="1" x14ac:dyDescent="0.2">
      <c r="A2" s="1057"/>
      <c r="B2" s="1057"/>
      <c r="C2" s="1057"/>
      <c r="D2" s="1057"/>
      <c r="E2" s="1057"/>
      <c r="F2" s="1057"/>
      <c r="G2" s="328"/>
      <c r="H2" s="328"/>
      <c r="I2" s="292"/>
      <c r="J2" s="292"/>
      <c r="K2" s="292"/>
      <c r="L2" s="330" t="s">
        <v>325</v>
      </c>
      <c r="N2" s="292"/>
      <c r="O2" s="292"/>
      <c r="P2" s="292"/>
      <c r="Q2" s="292"/>
      <c r="R2" s="292"/>
      <c r="S2" s="292"/>
      <c r="T2" s="292"/>
      <c r="V2" s="292"/>
      <c r="W2" s="292"/>
      <c r="X2" s="292"/>
    </row>
    <row r="3" spans="1:24" s="404" customFormat="1" ht="12.75" customHeight="1" x14ac:dyDescent="0.2">
      <c r="A3" s="1079"/>
      <c r="B3" s="1075" t="s">
        <v>252</v>
      </c>
      <c r="C3" s="1075"/>
      <c r="D3" s="1075"/>
      <c r="E3" s="1075"/>
      <c r="F3" s="1076"/>
      <c r="G3" s="1077" t="s">
        <v>337</v>
      </c>
      <c r="H3" s="1078"/>
      <c r="I3" s="1078"/>
      <c r="J3" s="1078"/>
      <c r="K3" s="1078"/>
      <c r="L3" s="1078"/>
      <c r="M3" s="463"/>
      <c r="N3" s="339"/>
      <c r="O3" s="339"/>
    </row>
    <row r="4" spans="1:24" s="404" customFormat="1" ht="38.25" x14ac:dyDescent="0.2">
      <c r="A4" s="1080"/>
      <c r="B4" s="464" t="s">
        <v>331</v>
      </c>
      <c r="C4" s="464" t="s">
        <v>332</v>
      </c>
      <c r="D4" s="465" t="s">
        <v>370</v>
      </c>
      <c r="E4" s="465" t="s">
        <v>371</v>
      </c>
      <c r="F4" s="465" t="s">
        <v>372</v>
      </c>
      <c r="G4" s="466" t="s">
        <v>187</v>
      </c>
      <c r="H4" s="467" t="s">
        <v>373</v>
      </c>
      <c r="I4" s="468" t="s">
        <v>368</v>
      </c>
      <c r="J4" s="468" t="s">
        <v>369</v>
      </c>
      <c r="K4" s="465" t="s">
        <v>374</v>
      </c>
      <c r="L4" s="465" t="s">
        <v>375</v>
      </c>
      <c r="M4" s="463"/>
      <c r="N4" s="339"/>
      <c r="O4" s="339"/>
    </row>
    <row r="5" spans="1:24" s="404" customFormat="1" ht="13.5" customHeight="1" x14ac:dyDescent="0.2">
      <c r="A5" s="402" t="s">
        <v>376</v>
      </c>
      <c r="B5" s="400">
        <v>667.14841999999931</v>
      </c>
      <c r="C5" s="400">
        <v>23.938779999999991</v>
      </c>
      <c r="D5" s="908">
        <v>0</v>
      </c>
      <c r="E5" s="909">
        <v>1.1275999999999995</v>
      </c>
      <c r="F5" s="391">
        <v>692.21479999999929</v>
      </c>
      <c r="G5" s="413">
        <v>3125.7645599999987</v>
      </c>
      <c r="H5" s="911">
        <v>2.11544</v>
      </c>
      <c r="I5" s="911">
        <v>556.92008000000021</v>
      </c>
      <c r="J5" s="911">
        <v>185.05471999999997</v>
      </c>
      <c r="K5" s="911">
        <v>174.21036000000004</v>
      </c>
      <c r="L5" s="393">
        <v>4044.0651599999992</v>
      </c>
      <c r="M5" s="463"/>
      <c r="N5" s="334"/>
      <c r="O5" s="339"/>
    </row>
    <row r="6" spans="1:24" s="404" customFormat="1" ht="13.5" customHeight="1" x14ac:dyDescent="0.2">
      <c r="A6" s="339" t="s">
        <v>377</v>
      </c>
      <c r="B6" s="334">
        <v>127.65526000000004</v>
      </c>
      <c r="C6" s="334">
        <v>6.2196399999999956</v>
      </c>
      <c r="D6" s="910">
        <v>1.1779999999999999E-2</v>
      </c>
      <c r="E6" s="900">
        <v>5.7459999999999983E-2</v>
      </c>
      <c r="F6" s="393">
        <v>133.94414</v>
      </c>
      <c r="G6" s="416">
        <v>864.17359000000056</v>
      </c>
      <c r="H6" s="911">
        <v>4.2710799999999987</v>
      </c>
      <c r="I6" s="911">
        <v>272.0540400000001</v>
      </c>
      <c r="J6" s="911">
        <v>120.51707</v>
      </c>
      <c r="K6" s="900">
        <v>0.33734999999999998</v>
      </c>
      <c r="L6" s="393">
        <v>1261.3531300000009</v>
      </c>
      <c r="M6" s="463"/>
      <c r="N6" s="334"/>
      <c r="O6" s="339"/>
    </row>
    <row r="7" spans="1:24" s="404" customFormat="1" ht="13.5" customHeight="1" x14ac:dyDescent="0.2">
      <c r="A7" s="339" t="s">
        <v>378</v>
      </c>
      <c r="B7" s="334">
        <v>86.127110000000002</v>
      </c>
      <c r="C7" s="334">
        <v>6.1321100000000017</v>
      </c>
      <c r="D7" s="900">
        <v>0</v>
      </c>
      <c r="E7" s="900">
        <v>3.7769999999999998E-2</v>
      </c>
      <c r="F7" s="393">
        <v>92.296989999999994</v>
      </c>
      <c r="G7" s="416">
        <v>438.90223000000003</v>
      </c>
      <c r="H7" s="911">
        <v>1.6686800000000002</v>
      </c>
      <c r="I7" s="911">
        <v>78.216640000000012</v>
      </c>
      <c r="J7" s="911">
        <v>63.10317000000002</v>
      </c>
      <c r="K7" s="911">
        <v>18.998240000000003</v>
      </c>
      <c r="L7" s="393">
        <v>600.88896</v>
      </c>
      <c r="M7" s="463"/>
      <c r="N7" s="334"/>
      <c r="O7" s="339"/>
    </row>
    <row r="8" spans="1:24" s="404" customFormat="1" ht="13.5" customHeight="1" x14ac:dyDescent="0.2">
      <c r="A8" s="339" t="s">
        <v>379</v>
      </c>
      <c r="B8" s="334">
        <v>192.38674000000003</v>
      </c>
      <c r="C8" s="334">
        <v>10.532650000000002</v>
      </c>
      <c r="D8" s="910">
        <v>0</v>
      </c>
      <c r="E8" s="900">
        <v>0.22424000000000002</v>
      </c>
      <c r="F8" s="393">
        <v>203.14363000000003</v>
      </c>
      <c r="G8" s="416">
        <v>368.10629000000017</v>
      </c>
      <c r="H8" s="910">
        <v>0</v>
      </c>
      <c r="I8" s="911">
        <v>40.125550000000004</v>
      </c>
      <c r="J8" s="911">
        <v>124.09812000000001</v>
      </c>
      <c r="K8" s="911">
        <v>27.486890000000002</v>
      </c>
      <c r="L8" s="393">
        <v>559.81685000000016</v>
      </c>
      <c r="M8" s="463"/>
      <c r="N8" s="334"/>
      <c r="O8" s="339"/>
    </row>
    <row r="9" spans="1:24" s="404" customFormat="1" ht="13.5" customHeight="1" x14ac:dyDescent="0.2">
      <c r="A9" s="339" t="s">
        <v>380</v>
      </c>
      <c r="B9" s="334">
        <v>357.48148999999989</v>
      </c>
      <c r="C9" s="334">
        <v>117.38326000000001</v>
      </c>
      <c r="D9" s="910">
        <v>0</v>
      </c>
      <c r="E9" s="900">
        <v>9.3219999999999997E-2</v>
      </c>
      <c r="F9" s="393">
        <v>474.95796999999988</v>
      </c>
      <c r="G9" s="416">
        <v>601.3494400000003</v>
      </c>
      <c r="H9" s="910">
        <v>0</v>
      </c>
      <c r="I9" s="900">
        <v>0</v>
      </c>
      <c r="J9" s="911">
        <v>132.44164999999998</v>
      </c>
      <c r="K9" s="911">
        <v>976.70947999999999</v>
      </c>
      <c r="L9" s="393">
        <v>1710.5005700000002</v>
      </c>
      <c r="M9" s="463"/>
      <c r="N9" s="334"/>
      <c r="O9" s="339"/>
    </row>
    <row r="10" spans="1:24" s="404" customFormat="1" ht="13.5" customHeight="1" x14ac:dyDescent="0.2">
      <c r="A10" s="339" t="s">
        <v>381</v>
      </c>
      <c r="B10" s="334">
        <v>56.827200000000012</v>
      </c>
      <c r="C10" s="334">
        <v>3.1270000000000007</v>
      </c>
      <c r="D10" s="910">
        <v>0</v>
      </c>
      <c r="E10" s="900">
        <v>1.9450000000000002E-2</v>
      </c>
      <c r="F10" s="393">
        <v>59.973650000000013</v>
      </c>
      <c r="G10" s="416">
        <v>286.41990999999996</v>
      </c>
      <c r="H10" s="911">
        <v>1.26302</v>
      </c>
      <c r="I10" s="911">
        <v>52.561920000000029</v>
      </c>
      <c r="J10" s="911">
        <v>19.136660000000003</v>
      </c>
      <c r="K10" s="900">
        <v>4.5203199999999999</v>
      </c>
      <c r="L10" s="393">
        <v>363.90183000000002</v>
      </c>
      <c r="M10" s="463"/>
      <c r="N10" s="334"/>
      <c r="O10" s="339"/>
    </row>
    <row r="11" spans="1:24" s="404" customFormat="1" ht="13.5" customHeight="1" x14ac:dyDescent="0.2">
      <c r="A11" s="339" t="s">
        <v>382</v>
      </c>
      <c r="B11" s="334">
        <v>245.92542999999972</v>
      </c>
      <c r="C11" s="334">
        <v>13.797080000000026</v>
      </c>
      <c r="D11" s="900">
        <v>1.1779999999999999E-2</v>
      </c>
      <c r="E11" s="911">
        <v>0.30948000000000003</v>
      </c>
      <c r="F11" s="393">
        <v>260.04376999999977</v>
      </c>
      <c r="G11" s="416">
        <v>1442.5238299999996</v>
      </c>
      <c r="H11" s="911">
        <v>2.30254</v>
      </c>
      <c r="I11" s="911">
        <v>599.01541999999995</v>
      </c>
      <c r="J11" s="911">
        <v>290.46244999999982</v>
      </c>
      <c r="K11" s="911">
        <v>0.71575999999999995</v>
      </c>
      <c r="L11" s="393">
        <v>2335.0199999999995</v>
      </c>
      <c r="M11" s="463"/>
      <c r="N11" s="334"/>
      <c r="O11" s="339"/>
    </row>
    <row r="12" spans="1:24" s="404" customFormat="1" ht="13.5" customHeight="1" x14ac:dyDescent="0.2">
      <c r="A12" s="339" t="s">
        <v>383</v>
      </c>
      <c r="B12" s="334">
        <v>169.17978000000005</v>
      </c>
      <c r="C12" s="334">
        <v>7.2366200000000047</v>
      </c>
      <c r="D12" s="900">
        <v>0</v>
      </c>
      <c r="E12" s="900">
        <v>0.12393000000000001</v>
      </c>
      <c r="F12" s="393">
        <v>176.54033000000007</v>
      </c>
      <c r="G12" s="416">
        <v>1139.1984199999993</v>
      </c>
      <c r="H12" s="911">
        <v>0.24146999999999999</v>
      </c>
      <c r="I12" s="911">
        <v>509.82158000000021</v>
      </c>
      <c r="J12" s="911">
        <v>178.77772000000002</v>
      </c>
      <c r="K12" s="910">
        <v>0</v>
      </c>
      <c r="L12" s="393">
        <v>1828.0391899999995</v>
      </c>
      <c r="M12" s="463"/>
      <c r="N12" s="334"/>
      <c r="O12" s="339"/>
    </row>
    <row r="13" spans="1:24" s="404" customFormat="1" ht="13.5" customHeight="1" x14ac:dyDescent="0.2">
      <c r="A13" s="339" t="s">
        <v>384</v>
      </c>
      <c r="B13" s="334">
        <v>718.43554000000108</v>
      </c>
      <c r="C13" s="334">
        <v>45.321850000000026</v>
      </c>
      <c r="D13" s="900">
        <v>0</v>
      </c>
      <c r="E13" s="911">
        <v>1.4233699999999982</v>
      </c>
      <c r="F13" s="393">
        <v>765.1807600000011</v>
      </c>
      <c r="G13" s="416">
        <v>3132.4224700000013</v>
      </c>
      <c r="H13" s="911">
        <v>4.0205399999999996</v>
      </c>
      <c r="I13" s="911">
        <v>416.97638000000006</v>
      </c>
      <c r="J13" s="911">
        <v>287.08682000000005</v>
      </c>
      <c r="K13" s="911">
        <v>86.460880000000003</v>
      </c>
      <c r="L13" s="393">
        <v>3926.9670900000015</v>
      </c>
      <c r="M13" s="463"/>
      <c r="N13" s="334"/>
      <c r="O13" s="339"/>
    </row>
    <row r="14" spans="1:24" s="404" customFormat="1" ht="13.5" customHeight="1" x14ac:dyDescent="0.2">
      <c r="A14" s="339" t="s">
        <v>385</v>
      </c>
      <c r="B14" s="334">
        <v>5.764730000000001</v>
      </c>
      <c r="C14" s="900">
        <v>0.48359999999999992</v>
      </c>
      <c r="D14" s="910">
        <v>0</v>
      </c>
      <c r="E14" s="910">
        <v>0</v>
      </c>
      <c r="F14" s="393">
        <v>6.248330000000001</v>
      </c>
      <c r="G14" s="416">
        <v>10.671889999999999</v>
      </c>
      <c r="H14" s="910">
        <v>0</v>
      </c>
      <c r="I14" s="910">
        <v>0</v>
      </c>
      <c r="J14" s="900">
        <v>1.507E-2</v>
      </c>
      <c r="K14" s="911">
        <v>108.03044000000001</v>
      </c>
      <c r="L14" s="393">
        <v>118.71740000000001</v>
      </c>
      <c r="M14" s="463"/>
      <c r="N14" s="334"/>
      <c r="O14" s="339"/>
    </row>
    <row r="15" spans="1:24" s="404" customFormat="1" ht="13.5" customHeight="1" x14ac:dyDescent="0.2">
      <c r="A15" s="339" t="s">
        <v>386</v>
      </c>
      <c r="B15" s="334">
        <v>472.11979000000008</v>
      </c>
      <c r="C15" s="911">
        <v>17.960709999999999</v>
      </c>
      <c r="D15" s="900">
        <v>0</v>
      </c>
      <c r="E15" s="900">
        <v>0.25515000000000004</v>
      </c>
      <c r="F15" s="393">
        <v>490.3356500000001</v>
      </c>
      <c r="G15" s="416">
        <v>1978.3381800000004</v>
      </c>
      <c r="H15" s="911">
        <v>1.9554299999999998</v>
      </c>
      <c r="I15" s="911">
        <v>223.23522000000003</v>
      </c>
      <c r="J15" s="911">
        <v>127.59936999999999</v>
      </c>
      <c r="K15" s="911">
        <v>50.736060000000002</v>
      </c>
      <c r="L15" s="393">
        <v>2381.8642600000003</v>
      </c>
      <c r="M15" s="463"/>
      <c r="N15" s="334"/>
      <c r="O15" s="339"/>
    </row>
    <row r="16" spans="1:24" s="404" customFormat="1" ht="13.5" customHeight="1" x14ac:dyDescent="0.2">
      <c r="A16" s="339" t="s">
        <v>387</v>
      </c>
      <c r="B16" s="334">
        <v>94.586749999999995</v>
      </c>
      <c r="C16" s="911">
        <v>2.752530000000001</v>
      </c>
      <c r="D16" s="910">
        <v>0</v>
      </c>
      <c r="E16" s="900">
        <v>3.3500000000000002E-2</v>
      </c>
      <c r="F16" s="393">
        <v>97.372780000000006</v>
      </c>
      <c r="G16" s="416">
        <v>545.72263000000055</v>
      </c>
      <c r="H16" s="900">
        <v>0</v>
      </c>
      <c r="I16" s="911">
        <v>139.62152999999998</v>
      </c>
      <c r="J16" s="911">
        <v>27.184770000000004</v>
      </c>
      <c r="K16" s="910">
        <v>0</v>
      </c>
      <c r="L16" s="393">
        <v>712.52893000000051</v>
      </c>
      <c r="M16" s="463"/>
      <c r="N16" s="334"/>
      <c r="O16" s="339"/>
    </row>
    <row r="17" spans="1:24" s="404" customFormat="1" ht="13.5" customHeight="1" x14ac:dyDescent="0.2">
      <c r="A17" s="339" t="s">
        <v>388</v>
      </c>
      <c r="B17" s="334">
        <v>240.17761999999993</v>
      </c>
      <c r="C17" s="911">
        <v>13.236110000000011</v>
      </c>
      <c r="D17" s="900">
        <v>0</v>
      </c>
      <c r="E17" s="900">
        <v>8.2490000000000022E-2</v>
      </c>
      <c r="F17" s="393">
        <v>253.49621999999994</v>
      </c>
      <c r="G17" s="416">
        <v>1385.48596</v>
      </c>
      <c r="H17" s="911">
        <v>0.62002000000000002</v>
      </c>
      <c r="I17" s="911">
        <v>265.85191999999989</v>
      </c>
      <c r="J17" s="911">
        <v>266.49708999999996</v>
      </c>
      <c r="K17" s="911">
        <v>167.10957999999997</v>
      </c>
      <c r="L17" s="393">
        <v>2085.5645699999995</v>
      </c>
      <c r="M17" s="463"/>
      <c r="N17" s="334"/>
      <c r="O17" s="339"/>
    </row>
    <row r="18" spans="1:24" s="404" customFormat="1" ht="13.5" customHeight="1" x14ac:dyDescent="0.2">
      <c r="A18" s="339" t="s">
        <v>389</v>
      </c>
      <c r="B18" s="334">
        <v>26.539510000000007</v>
      </c>
      <c r="C18" s="911">
        <v>1.4971399999999995</v>
      </c>
      <c r="D18" s="910">
        <v>0</v>
      </c>
      <c r="E18" s="900">
        <v>9.3100000000000006E-3</v>
      </c>
      <c r="F18" s="393">
        <v>28.045960000000004</v>
      </c>
      <c r="G18" s="416">
        <v>161.95198000000002</v>
      </c>
      <c r="H18" s="911">
        <v>0.19511999999999999</v>
      </c>
      <c r="I18" s="911">
        <v>45.858450000000012</v>
      </c>
      <c r="J18" s="911">
        <v>30.019220000000001</v>
      </c>
      <c r="K18" s="910">
        <v>0</v>
      </c>
      <c r="L18" s="393">
        <v>238.02477000000002</v>
      </c>
      <c r="M18" s="463"/>
      <c r="N18" s="334"/>
      <c r="O18" s="339"/>
    </row>
    <row r="19" spans="1:24" s="404" customFormat="1" ht="13.5" customHeight="1" x14ac:dyDescent="0.2">
      <c r="A19" s="339" t="s">
        <v>390</v>
      </c>
      <c r="B19" s="334">
        <v>521.89299999999992</v>
      </c>
      <c r="C19" s="911">
        <v>26.20111</v>
      </c>
      <c r="D19" s="900">
        <v>0.19653000000000001</v>
      </c>
      <c r="E19" s="900">
        <v>0.69291999999999987</v>
      </c>
      <c r="F19" s="393">
        <v>548.9835599999999</v>
      </c>
      <c r="G19" s="416">
        <v>2134.5089200000007</v>
      </c>
      <c r="H19" s="911">
        <v>2.0245299999999999</v>
      </c>
      <c r="I19" s="911">
        <v>129.15795000000003</v>
      </c>
      <c r="J19" s="911">
        <v>337.20094999999998</v>
      </c>
      <c r="K19" s="900">
        <v>2.5219999999999999E-2</v>
      </c>
      <c r="L19" s="393">
        <v>2602.9175700000005</v>
      </c>
      <c r="M19" s="463"/>
      <c r="N19" s="334"/>
      <c r="O19" s="339"/>
    </row>
    <row r="20" spans="1:24" s="404" customFormat="1" ht="13.5" customHeight="1" x14ac:dyDescent="0.2">
      <c r="A20" s="339" t="s">
        <v>391</v>
      </c>
      <c r="B20" s="334">
        <v>5.7786299999999988</v>
      </c>
      <c r="C20" s="910">
        <v>0</v>
      </c>
      <c r="D20" s="910">
        <v>0</v>
      </c>
      <c r="E20" s="910">
        <v>0</v>
      </c>
      <c r="F20" s="393">
        <v>5.7786299999999988</v>
      </c>
      <c r="G20" s="416">
        <v>11.178599999999999</v>
      </c>
      <c r="H20" s="910">
        <v>0</v>
      </c>
      <c r="I20" s="910">
        <v>0</v>
      </c>
      <c r="J20" s="910">
        <v>0</v>
      </c>
      <c r="K20" s="900">
        <v>0.17767000000000002</v>
      </c>
      <c r="L20" s="393">
        <v>11.35627</v>
      </c>
      <c r="M20" s="463"/>
      <c r="N20" s="334"/>
      <c r="O20" s="339"/>
    </row>
    <row r="21" spans="1:24" s="404" customFormat="1" ht="13.5" customHeight="1" x14ac:dyDescent="0.2">
      <c r="A21" s="339" t="s">
        <v>392</v>
      </c>
      <c r="B21" s="334">
        <v>113.87212999999996</v>
      </c>
      <c r="C21" s="334">
        <v>5.1682200000000016</v>
      </c>
      <c r="D21" s="900">
        <v>0</v>
      </c>
      <c r="E21" s="900">
        <v>0.45051999999999992</v>
      </c>
      <c r="F21" s="393">
        <v>119.49086999999996</v>
      </c>
      <c r="G21" s="416">
        <v>809.90917000000013</v>
      </c>
      <c r="H21" s="911">
        <v>4.6350000000000002E-2</v>
      </c>
      <c r="I21" s="911">
        <v>142.60471000000001</v>
      </c>
      <c r="J21" s="911">
        <v>20.189789999999995</v>
      </c>
      <c r="K21" s="911">
        <v>6.2569799999999995</v>
      </c>
      <c r="L21" s="393">
        <v>979.00700000000006</v>
      </c>
      <c r="M21" s="463"/>
      <c r="N21" s="334"/>
      <c r="O21" s="339"/>
    </row>
    <row r="22" spans="1:24" s="404" customFormat="1" ht="13.5" customHeight="1" x14ac:dyDescent="0.2">
      <c r="A22" s="339" t="s">
        <v>393</v>
      </c>
      <c r="B22" s="334">
        <v>62.514329999999994</v>
      </c>
      <c r="C22" s="334">
        <v>2.3246700000000002</v>
      </c>
      <c r="D22" s="900">
        <v>0</v>
      </c>
      <c r="E22" s="900">
        <v>4.9440000000000012E-2</v>
      </c>
      <c r="F22" s="393">
        <v>64.888440000000003</v>
      </c>
      <c r="G22" s="416">
        <v>547.83414000000005</v>
      </c>
      <c r="H22" s="911">
        <v>0.66149000000000002</v>
      </c>
      <c r="I22" s="911">
        <v>92.060710000000014</v>
      </c>
      <c r="J22" s="911">
        <v>45.931319999999992</v>
      </c>
      <c r="K22" s="900">
        <v>0.38682</v>
      </c>
      <c r="L22" s="393">
        <v>686.87447999999995</v>
      </c>
      <c r="M22" s="463"/>
      <c r="N22" s="334"/>
      <c r="O22" s="339"/>
    </row>
    <row r="23" spans="1:24" s="404" customFormat="1" ht="13.5" customHeight="1" x14ac:dyDescent="0.2">
      <c r="A23" s="345" t="s">
        <v>394</v>
      </c>
      <c r="B23" s="373">
        <v>171.87486999999993</v>
      </c>
      <c r="C23" s="373">
        <v>10.832490000000007</v>
      </c>
      <c r="D23" s="900">
        <v>2.1200000000000004E-2</v>
      </c>
      <c r="E23" s="900">
        <v>7.6659999999999992E-2</v>
      </c>
      <c r="F23" s="393">
        <v>182.80521999999993</v>
      </c>
      <c r="G23" s="418">
        <v>1515.3428500000005</v>
      </c>
      <c r="H23" s="900">
        <v>10.49409</v>
      </c>
      <c r="I23" s="900">
        <v>141.93184000000002</v>
      </c>
      <c r="J23" s="900">
        <v>96.414299999999997</v>
      </c>
      <c r="K23" s="900">
        <v>17.758859999999999</v>
      </c>
      <c r="L23" s="393">
        <v>1781.9419400000002</v>
      </c>
      <c r="M23" s="463"/>
      <c r="N23" s="334"/>
      <c r="O23" s="339"/>
    </row>
    <row r="24" spans="1:24" s="472" customFormat="1" ht="13.5" customHeight="1" x14ac:dyDescent="0.2">
      <c r="A24" s="348" t="s">
        <v>168</v>
      </c>
      <c r="B24" s="424">
        <v>4336.2883299999994</v>
      </c>
      <c r="C24" s="349">
        <v>314.14557000000008</v>
      </c>
      <c r="D24" s="912">
        <f t="shared" ref="D24:E24" si="0">SUM(D5:D23)</f>
        <v>0.24129</v>
      </c>
      <c r="E24" s="912">
        <f t="shared" si="0"/>
        <v>5.0665099999999983</v>
      </c>
      <c r="F24" s="349">
        <v>4655.7416999999996</v>
      </c>
      <c r="G24" s="424">
        <v>20499.805059999999</v>
      </c>
      <c r="H24" s="349">
        <v>31.879799999999996</v>
      </c>
      <c r="I24" s="349">
        <v>3706.0139400000007</v>
      </c>
      <c r="J24" s="349">
        <v>2351.7302599999998</v>
      </c>
      <c r="K24" s="349">
        <v>1639.9209100000003</v>
      </c>
      <c r="L24" s="349">
        <v>28229.349970000003</v>
      </c>
      <c r="M24" s="471"/>
      <c r="N24" s="370"/>
      <c r="O24" s="430"/>
    </row>
    <row r="25" spans="1:24" s="404" customFormat="1" x14ac:dyDescent="0.2">
      <c r="A25" s="339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40" t="s">
        <v>353</v>
      </c>
      <c r="M25" s="470"/>
      <c r="N25" s="339"/>
      <c r="O25" s="339"/>
      <c r="P25" s="339"/>
      <c r="Q25" s="339"/>
      <c r="R25" s="339"/>
      <c r="S25" s="339"/>
      <c r="T25" s="339"/>
      <c r="V25" s="339"/>
      <c r="W25" s="339"/>
      <c r="X25" s="339"/>
    </row>
    <row r="26" spans="1:24" x14ac:dyDescent="0.2">
      <c r="A26" s="53" t="s">
        <v>136</v>
      </c>
      <c r="B26" s="341"/>
      <c r="C26" s="342"/>
      <c r="D26" s="342"/>
      <c r="E26" s="342"/>
      <c r="F26" s="342"/>
      <c r="G26" s="341"/>
      <c r="H26" s="341"/>
      <c r="I26" s="341"/>
      <c r="J26" s="292"/>
      <c r="K26" s="292"/>
      <c r="L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</row>
    <row r="27" spans="1:24" x14ac:dyDescent="0.2">
      <c r="A27" s="53" t="s">
        <v>137</v>
      </c>
      <c r="B27" s="341"/>
      <c r="C27" s="341"/>
      <c r="D27" s="341"/>
      <c r="E27" s="341"/>
      <c r="F27" s="343"/>
      <c r="G27" s="341"/>
      <c r="H27" s="341"/>
      <c r="I27" s="341"/>
      <c r="J27" s="292"/>
      <c r="K27" s="292"/>
      <c r="L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</row>
    <row r="28" spans="1:24" x14ac:dyDescent="0.2">
      <c r="A28" s="292"/>
      <c r="B28" s="292"/>
      <c r="C28" s="334"/>
      <c r="D28" s="406"/>
      <c r="E28" s="406"/>
      <c r="F28" s="401"/>
      <c r="G28" s="334"/>
      <c r="H28" s="292"/>
      <c r="I28" s="292"/>
      <c r="J28" s="292"/>
      <c r="K28" s="292"/>
      <c r="L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</row>
    <row r="29" spans="1:24" x14ac:dyDescent="0.2">
      <c r="D29" s="420"/>
      <c r="E29" s="420"/>
      <c r="F29" s="401"/>
    </row>
    <row r="30" spans="1:24" x14ac:dyDescent="0.2">
      <c r="D30" s="420"/>
      <c r="E30" s="420"/>
      <c r="F30" s="401"/>
    </row>
    <row r="31" spans="1:24" x14ac:dyDescent="0.2">
      <c r="D31" s="420"/>
      <c r="E31" s="420"/>
      <c r="F31" s="401"/>
    </row>
  </sheetData>
  <mergeCells count="4">
    <mergeCell ref="A1:F2"/>
    <mergeCell ref="B3:F3"/>
    <mergeCell ref="G3:L3"/>
    <mergeCell ref="A3:A4"/>
  </mergeCells>
  <conditionalFormatting sqref="D5:E24">
    <cfRule type="cellIs" dxfId="15" priority="3" operator="between">
      <formula>0.00001</formula>
      <formula>0.4999</formula>
    </cfRule>
  </conditionalFormatting>
  <conditionalFormatting sqref="C14:C20">
    <cfRule type="cellIs" dxfId="14" priority="2" operator="between">
      <formula>0.00001</formula>
      <formula>0.4999</formula>
    </cfRule>
  </conditionalFormatting>
  <conditionalFormatting sqref="H5:K23">
    <cfRule type="cellIs" dxfId="13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H28" sqref="H28"/>
    </sheetView>
  </sheetViews>
  <sheetFormatPr baseColWidth="10" defaultRowHeight="13.5" customHeight="1" x14ac:dyDescent="0.2"/>
  <cols>
    <col min="1" max="1" width="28.42578125" style="473" bestFit="1" customWidth="1"/>
    <col min="2" max="6" width="9.7109375" style="473" customWidth="1"/>
    <col min="7" max="7" width="14.85546875" style="473" customWidth="1"/>
    <col min="8" max="20" width="9.7109375" style="473" customWidth="1"/>
    <col min="21" max="21" width="11.42578125" style="480"/>
    <col min="22" max="255" width="11.42578125" style="473"/>
    <col min="256" max="256" width="4.140625" style="473" customWidth="1"/>
    <col min="257" max="257" width="28.42578125" style="473" bestFit="1" customWidth="1"/>
    <col min="258" max="263" width="10.28515625" style="473" customWidth="1"/>
    <col min="264" max="264" width="10" style="473" customWidth="1"/>
    <col min="265" max="265" width="6.42578125" style="473" bestFit="1" customWidth="1"/>
    <col min="266" max="266" width="8" style="473" bestFit="1" customWidth="1"/>
    <col min="267" max="271" width="6.42578125" style="473" bestFit="1" customWidth="1"/>
    <col min="272" max="272" width="7.28515625" style="473" bestFit="1" customWidth="1"/>
    <col min="273" max="273" width="11" style="473" bestFit="1" customWidth="1"/>
    <col min="274" max="274" width="8.28515625" style="473" bestFit="1" customWidth="1"/>
    <col min="275" max="275" width="10.42578125" style="473" bestFit="1" customWidth="1"/>
    <col min="276" max="276" width="9.7109375" style="473" bestFit="1" customWidth="1"/>
    <col min="277" max="511" width="11.42578125" style="473"/>
    <col min="512" max="512" width="4.140625" style="473" customWidth="1"/>
    <col min="513" max="513" width="28.42578125" style="473" bestFit="1" customWidth="1"/>
    <col min="514" max="519" width="10.28515625" style="473" customWidth="1"/>
    <col min="520" max="520" width="10" style="473" customWidth="1"/>
    <col min="521" max="521" width="6.42578125" style="473" bestFit="1" customWidth="1"/>
    <col min="522" max="522" width="8" style="473" bestFit="1" customWidth="1"/>
    <col min="523" max="527" width="6.42578125" style="473" bestFit="1" customWidth="1"/>
    <col min="528" max="528" width="7.28515625" style="473" bestFit="1" customWidth="1"/>
    <col min="529" max="529" width="11" style="473" bestFit="1" customWidth="1"/>
    <col min="530" max="530" width="8.28515625" style="473" bestFit="1" customWidth="1"/>
    <col min="531" max="531" width="10.42578125" style="473" bestFit="1" customWidth="1"/>
    <col min="532" max="532" width="9.7109375" style="473" bestFit="1" customWidth="1"/>
    <col min="533" max="767" width="11.42578125" style="473"/>
    <col min="768" max="768" width="4.140625" style="473" customWidth="1"/>
    <col min="769" max="769" width="28.42578125" style="473" bestFit="1" customWidth="1"/>
    <col min="770" max="775" width="10.28515625" style="473" customWidth="1"/>
    <col min="776" max="776" width="10" style="473" customWidth="1"/>
    <col min="777" max="777" width="6.42578125" style="473" bestFit="1" customWidth="1"/>
    <col min="778" max="778" width="8" style="473" bestFit="1" customWidth="1"/>
    <col min="779" max="783" width="6.42578125" style="473" bestFit="1" customWidth="1"/>
    <col min="784" max="784" width="7.28515625" style="473" bestFit="1" customWidth="1"/>
    <col min="785" max="785" width="11" style="473" bestFit="1" customWidth="1"/>
    <col min="786" max="786" width="8.28515625" style="473" bestFit="1" customWidth="1"/>
    <col min="787" max="787" width="10.42578125" style="473" bestFit="1" customWidth="1"/>
    <col min="788" max="788" width="9.7109375" style="473" bestFit="1" customWidth="1"/>
    <col min="789" max="1023" width="11.42578125" style="473"/>
    <col min="1024" max="1024" width="4.140625" style="473" customWidth="1"/>
    <col min="1025" max="1025" width="28.42578125" style="473" bestFit="1" customWidth="1"/>
    <col min="1026" max="1031" width="10.28515625" style="473" customWidth="1"/>
    <col min="1032" max="1032" width="10" style="473" customWidth="1"/>
    <col min="1033" max="1033" width="6.42578125" style="473" bestFit="1" customWidth="1"/>
    <col min="1034" max="1034" width="8" style="473" bestFit="1" customWidth="1"/>
    <col min="1035" max="1039" width="6.42578125" style="473" bestFit="1" customWidth="1"/>
    <col min="1040" max="1040" width="7.28515625" style="473" bestFit="1" customWidth="1"/>
    <col min="1041" max="1041" width="11" style="473" bestFit="1" customWidth="1"/>
    <col min="1042" max="1042" width="8.28515625" style="473" bestFit="1" customWidth="1"/>
    <col min="1043" max="1043" width="10.42578125" style="473" bestFit="1" customWidth="1"/>
    <col min="1044" max="1044" width="9.7109375" style="473" bestFit="1" customWidth="1"/>
    <col min="1045" max="1279" width="11.42578125" style="473"/>
    <col min="1280" max="1280" width="4.140625" style="473" customWidth="1"/>
    <col min="1281" max="1281" width="28.42578125" style="473" bestFit="1" customWidth="1"/>
    <col min="1282" max="1287" width="10.28515625" style="473" customWidth="1"/>
    <col min="1288" max="1288" width="10" style="473" customWidth="1"/>
    <col min="1289" max="1289" width="6.42578125" style="473" bestFit="1" customWidth="1"/>
    <col min="1290" max="1290" width="8" style="473" bestFit="1" customWidth="1"/>
    <col min="1291" max="1295" width="6.42578125" style="473" bestFit="1" customWidth="1"/>
    <col min="1296" max="1296" width="7.28515625" style="473" bestFit="1" customWidth="1"/>
    <col min="1297" max="1297" width="11" style="473" bestFit="1" customWidth="1"/>
    <col min="1298" max="1298" width="8.28515625" style="473" bestFit="1" customWidth="1"/>
    <col min="1299" max="1299" width="10.42578125" style="473" bestFit="1" customWidth="1"/>
    <col min="1300" max="1300" width="9.7109375" style="473" bestFit="1" customWidth="1"/>
    <col min="1301" max="1535" width="11.42578125" style="473"/>
    <col min="1536" max="1536" width="4.140625" style="473" customWidth="1"/>
    <col min="1537" max="1537" width="28.42578125" style="473" bestFit="1" customWidth="1"/>
    <col min="1538" max="1543" width="10.28515625" style="473" customWidth="1"/>
    <col min="1544" max="1544" width="10" style="473" customWidth="1"/>
    <col min="1545" max="1545" width="6.42578125" style="473" bestFit="1" customWidth="1"/>
    <col min="1546" max="1546" width="8" style="473" bestFit="1" customWidth="1"/>
    <col min="1547" max="1551" width="6.42578125" style="473" bestFit="1" customWidth="1"/>
    <col min="1552" max="1552" width="7.28515625" style="473" bestFit="1" customWidth="1"/>
    <col min="1553" max="1553" width="11" style="473" bestFit="1" customWidth="1"/>
    <col min="1554" max="1554" width="8.28515625" style="473" bestFit="1" customWidth="1"/>
    <col min="1555" max="1555" width="10.42578125" style="473" bestFit="1" customWidth="1"/>
    <col min="1556" max="1556" width="9.7109375" style="473" bestFit="1" customWidth="1"/>
    <col min="1557" max="1791" width="11.42578125" style="473"/>
    <col min="1792" max="1792" width="4.140625" style="473" customWidth="1"/>
    <col min="1793" max="1793" width="28.42578125" style="473" bestFit="1" customWidth="1"/>
    <col min="1794" max="1799" width="10.28515625" style="473" customWidth="1"/>
    <col min="1800" max="1800" width="10" style="473" customWidth="1"/>
    <col min="1801" max="1801" width="6.42578125" style="473" bestFit="1" customWidth="1"/>
    <col min="1802" max="1802" width="8" style="473" bestFit="1" customWidth="1"/>
    <col min="1803" max="1807" width="6.42578125" style="473" bestFit="1" customWidth="1"/>
    <col min="1808" max="1808" width="7.28515625" style="473" bestFit="1" customWidth="1"/>
    <col min="1809" max="1809" width="11" style="473" bestFit="1" customWidth="1"/>
    <col min="1810" max="1810" width="8.28515625" style="473" bestFit="1" customWidth="1"/>
    <col min="1811" max="1811" width="10.42578125" style="473" bestFit="1" customWidth="1"/>
    <col min="1812" max="1812" width="9.7109375" style="473" bestFit="1" customWidth="1"/>
    <col min="1813" max="2047" width="11.42578125" style="473"/>
    <col min="2048" max="2048" width="4.140625" style="473" customWidth="1"/>
    <col min="2049" max="2049" width="28.42578125" style="473" bestFit="1" customWidth="1"/>
    <col min="2050" max="2055" width="10.28515625" style="473" customWidth="1"/>
    <col min="2056" max="2056" width="10" style="473" customWidth="1"/>
    <col min="2057" max="2057" width="6.42578125" style="473" bestFit="1" customWidth="1"/>
    <col min="2058" max="2058" width="8" style="473" bestFit="1" customWidth="1"/>
    <col min="2059" max="2063" width="6.42578125" style="473" bestFit="1" customWidth="1"/>
    <col min="2064" max="2064" width="7.28515625" style="473" bestFit="1" customWidth="1"/>
    <col min="2065" max="2065" width="11" style="473" bestFit="1" customWidth="1"/>
    <col min="2066" max="2066" width="8.28515625" style="473" bestFit="1" customWidth="1"/>
    <col min="2067" max="2067" width="10.42578125" style="473" bestFit="1" customWidth="1"/>
    <col min="2068" max="2068" width="9.7109375" style="473" bestFit="1" customWidth="1"/>
    <col min="2069" max="2303" width="11.42578125" style="473"/>
    <col min="2304" max="2304" width="4.140625" style="473" customWidth="1"/>
    <col min="2305" max="2305" width="28.42578125" style="473" bestFit="1" customWidth="1"/>
    <col min="2306" max="2311" width="10.28515625" style="473" customWidth="1"/>
    <col min="2312" max="2312" width="10" style="473" customWidth="1"/>
    <col min="2313" max="2313" width="6.42578125" style="473" bestFit="1" customWidth="1"/>
    <col min="2314" max="2314" width="8" style="473" bestFit="1" customWidth="1"/>
    <col min="2315" max="2319" width="6.42578125" style="473" bestFit="1" customWidth="1"/>
    <col min="2320" max="2320" width="7.28515625" style="473" bestFit="1" customWidth="1"/>
    <col min="2321" max="2321" width="11" style="473" bestFit="1" customWidth="1"/>
    <col min="2322" max="2322" width="8.28515625" style="473" bestFit="1" customWidth="1"/>
    <col min="2323" max="2323" width="10.42578125" style="473" bestFit="1" customWidth="1"/>
    <col min="2324" max="2324" width="9.7109375" style="473" bestFit="1" customWidth="1"/>
    <col min="2325" max="2559" width="11.42578125" style="473"/>
    <col min="2560" max="2560" width="4.140625" style="473" customWidth="1"/>
    <col min="2561" max="2561" width="28.42578125" style="473" bestFit="1" customWidth="1"/>
    <col min="2562" max="2567" width="10.28515625" style="473" customWidth="1"/>
    <col min="2568" max="2568" width="10" style="473" customWidth="1"/>
    <col min="2569" max="2569" width="6.42578125" style="473" bestFit="1" customWidth="1"/>
    <col min="2570" max="2570" width="8" style="473" bestFit="1" customWidth="1"/>
    <col min="2571" max="2575" width="6.42578125" style="473" bestFit="1" customWidth="1"/>
    <col min="2576" max="2576" width="7.28515625" style="473" bestFit="1" customWidth="1"/>
    <col min="2577" max="2577" width="11" style="473" bestFit="1" customWidth="1"/>
    <col min="2578" max="2578" width="8.28515625" style="473" bestFit="1" customWidth="1"/>
    <col min="2579" max="2579" width="10.42578125" style="473" bestFit="1" customWidth="1"/>
    <col min="2580" max="2580" width="9.7109375" style="473" bestFit="1" customWidth="1"/>
    <col min="2581" max="2815" width="11.42578125" style="473"/>
    <col min="2816" max="2816" width="4.140625" style="473" customWidth="1"/>
    <col min="2817" max="2817" width="28.42578125" style="473" bestFit="1" customWidth="1"/>
    <col min="2818" max="2823" width="10.28515625" style="473" customWidth="1"/>
    <col min="2824" max="2824" width="10" style="473" customWidth="1"/>
    <col min="2825" max="2825" width="6.42578125" style="473" bestFit="1" customWidth="1"/>
    <col min="2826" max="2826" width="8" style="473" bestFit="1" customWidth="1"/>
    <col min="2827" max="2831" width="6.42578125" style="473" bestFit="1" customWidth="1"/>
    <col min="2832" max="2832" width="7.28515625" style="473" bestFit="1" customWidth="1"/>
    <col min="2833" max="2833" width="11" style="473" bestFit="1" customWidth="1"/>
    <col min="2834" max="2834" width="8.28515625" style="473" bestFit="1" customWidth="1"/>
    <col min="2835" max="2835" width="10.42578125" style="473" bestFit="1" customWidth="1"/>
    <col min="2836" max="2836" width="9.7109375" style="473" bestFit="1" customWidth="1"/>
    <col min="2837" max="3071" width="11.42578125" style="473"/>
    <col min="3072" max="3072" width="4.140625" style="473" customWidth="1"/>
    <col min="3073" max="3073" width="28.42578125" style="473" bestFit="1" customWidth="1"/>
    <col min="3074" max="3079" width="10.28515625" style="473" customWidth="1"/>
    <col min="3080" max="3080" width="10" style="473" customWidth="1"/>
    <col min="3081" max="3081" width="6.42578125" style="473" bestFit="1" customWidth="1"/>
    <col min="3082" max="3082" width="8" style="473" bestFit="1" customWidth="1"/>
    <col min="3083" max="3087" width="6.42578125" style="473" bestFit="1" customWidth="1"/>
    <col min="3088" max="3088" width="7.28515625" style="473" bestFit="1" customWidth="1"/>
    <col min="3089" max="3089" width="11" style="473" bestFit="1" customWidth="1"/>
    <col min="3090" max="3090" width="8.28515625" style="473" bestFit="1" customWidth="1"/>
    <col min="3091" max="3091" width="10.42578125" style="473" bestFit="1" customWidth="1"/>
    <col min="3092" max="3092" width="9.7109375" style="473" bestFit="1" customWidth="1"/>
    <col min="3093" max="3327" width="11.42578125" style="473"/>
    <col min="3328" max="3328" width="4.140625" style="473" customWidth="1"/>
    <col min="3329" max="3329" width="28.42578125" style="473" bestFit="1" customWidth="1"/>
    <col min="3330" max="3335" width="10.28515625" style="473" customWidth="1"/>
    <col min="3336" max="3336" width="10" style="473" customWidth="1"/>
    <col min="3337" max="3337" width="6.42578125" style="473" bestFit="1" customWidth="1"/>
    <col min="3338" max="3338" width="8" style="473" bestFit="1" customWidth="1"/>
    <col min="3339" max="3343" width="6.42578125" style="473" bestFit="1" customWidth="1"/>
    <col min="3344" max="3344" width="7.28515625" style="473" bestFit="1" customWidth="1"/>
    <col min="3345" max="3345" width="11" style="473" bestFit="1" customWidth="1"/>
    <col min="3346" max="3346" width="8.28515625" style="473" bestFit="1" customWidth="1"/>
    <col min="3347" max="3347" width="10.42578125" style="473" bestFit="1" customWidth="1"/>
    <col min="3348" max="3348" width="9.7109375" style="473" bestFit="1" customWidth="1"/>
    <col min="3349" max="3583" width="11.42578125" style="473"/>
    <col min="3584" max="3584" width="4.140625" style="473" customWidth="1"/>
    <col min="3585" max="3585" width="28.42578125" style="473" bestFit="1" customWidth="1"/>
    <col min="3586" max="3591" width="10.28515625" style="473" customWidth="1"/>
    <col min="3592" max="3592" width="10" style="473" customWidth="1"/>
    <col min="3593" max="3593" width="6.42578125" style="473" bestFit="1" customWidth="1"/>
    <col min="3594" max="3594" width="8" style="473" bestFit="1" customWidth="1"/>
    <col min="3595" max="3599" width="6.42578125" style="473" bestFit="1" customWidth="1"/>
    <col min="3600" max="3600" width="7.28515625" style="473" bestFit="1" customWidth="1"/>
    <col min="3601" max="3601" width="11" style="473" bestFit="1" customWidth="1"/>
    <col min="3602" max="3602" width="8.28515625" style="473" bestFit="1" customWidth="1"/>
    <col min="3603" max="3603" width="10.42578125" style="473" bestFit="1" customWidth="1"/>
    <col min="3604" max="3604" width="9.7109375" style="473" bestFit="1" customWidth="1"/>
    <col min="3605" max="3839" width="11.42578125" style="473"/>
    <col min="3840" max="3840" width="4.140625" style="473" customWidth="1"/>
    <col min="3841" max="3841" width="28.42578125" style="473" bestFit="1" customWidth="1"/>
    <col min="3842" max="3847" width="10.28515625" style="473" customWidth="1"/>
    <col min="3848" max="3848" width="10" style="473" customWidth="1"/>
    <col min="3849" max="3849" width="6.42578125" style="473" bestFit="1" customWidth="1"/>
    <col min="3850" max="3850" width="8" style="473" bestFit="1" customWidth="1"/>
    <col min="3851" max="3855" width="6.42578125" style="473" bestFit="1" customWidth="1"/>
    <col min="3856" max="3856" width="7.28515625" style="473" bestFit="1" customWidth="1"/>
    <col min="3857" max="3857" width="11" style="473" bestFit="1" customWidth="1"/>
    <col min="3858" max="3858" width="8.28515625" style="473" bestFit="1" customWidth="1"/>
    <col min="3859" max="3859" width="10.42578125" style="473" bestFit="1" customWidth="1"/>
    <col min="3860" max="3860" width="9.7109375" style="473" bestFit="1" customWidth="1"/>
    <col min="3861" max="4095" width="11.42578125" style="473"/>
    <col min="4096" max="4096" width="4.140625" style="473" customWidth="1"/>
    <col min="4097" max="4097" width="28.42578125" style="473" bestFit="1" customWidth="1"/>
    <col min="4098" max="4103" width="10.28515625" style="473" customWidth="1"/>
    <col min="4104" max="4104" width="10" style="473" customWidth="1"/>
    <col min="4105" max="4105" width="6.42578125" style="473" bestFit="1" customWidth="1"/>
    <col min="4106" max="4106" width="8" style="473" bestFit="1" customWidth="1"/>
    <col min="4107" max="4111" width="6.42578125" style="473" bestFit="1" customWidth="1"/>
    <col min="4112" max="4112" width="7.28515625" style="473" bestFit="1" customWidth="1"/>
    <col min="4113" max="4113" width="11" style="473" bestFit="1" customWidth="1"/>
    <col min="4114" max="4114" width="8.28515625" style="473" bestFit="1" customWidth="1"/>
    <col min="4115" max="4115" width="10.42578125" style="473" bestFit="1" customWidth="1"/>
    <col min="4116" max="4116" width="9.7109375" style="473" bestFit="1" customWidth="1"/>
    <col min="4117" max="4351" width="11.42578125" style="473"/>
    <col min="4352" max="4352" width="4.140625" style="473" customWidth="1"/>
    <col min="4353" max="4353" width="28.42578125" style="473" bestFit="1" customWidth="1"/>
    <col min="4354" max="4359" width="10.28515625" style="473" customWidth="1"/>
    <col min="4360" max="4360" width="10" style="473" customWidth="1"/>
    <col min="4361" max="4361" width="6.42578125" style="473" bestFit="1" customWidth="1"/>
    <col min="4362" max="4362" width="8" style="473" bestFit="1" customWidth="1"/>
    <col min="4363" max="4367" width="6.42578125" style="473" bestFit="1" customWidth="1"/>
    <col min="4368" max="4368" width="7.28515625" style="473" bestFit="1" customWidth="1"/>
    <col min="4369" max="4369" width="11" style="473" bestFit="1" customWidth="1"/>
    <col min="4370" max="4370" width="8.28515625" style="473" bestFit="1" customWidth="1"/>
    <col min="4371" max="4371" width="10.42578125" style="473" bestFit="1" customWidth="1"/>
    <col min="4372" max="4372" width="9.7109375" style="473" bestFit="1" customWidth="1"/>
    <col min="4373" max="4607" width="11.42578125" style="473"/>
    <col min="4608" max="4608" width="4.140625" style="473" customWidth="1"/>
    <col min="4609" max="4609" width="28.42578125" style="473" bestFit="1" customWidth="1"/>
    <col min="4610" max="4615" width="10.28515625" style="473" customWidth="1"/>
    <col min="4616" max="4616" width="10" style="473" customWidth="1"/>
    <col min="4617" max="4617" width="6.42578125" style="473" bestFit="1" customWidth="1"/>
    <col min="4618" max="4618" width="8" style="473" bestFit="1" customWidth="1"/>
    <col min="4619" max="4623" width="6.42578125" style="473" bestFit="1" customWidth="1"/>
    <col min="4624" max="4624" width="7.28515625" style="473" bestFit="1" customWidth="1"/>
    <col min="4625" max="4625" width="11" style="473" bestFit="1" customWidth="1"/>
    <col min="4626" max="4626" width="8.28515625" style="473" bestFit="1" customWidth="1"/>
    <col min="4627" max="4627" width="10.42578125" style="473" bestFit="1" customWidth="1"/>
    <col min="4628" max="4628" width="9.7109375" style="473" bestFit="1" customWidth="1"/>
    <col min="4629" max="4863" width="11.42578125" style="473"/>
    <col min="4864" max="4864" width="4.140625" style="473" customWidth="1"/>
    <col min="4865" max="4865" width="28.42578125" style="473" bestFit="1" customWidth="1"/>
    <col min="4866" max="4871" width="10.28515625" style="473" customWidth="1"/>
    <col min="4872" max="4872" width="10" style="473" customWidth="1"/>
    <col min="4873" max="4873" width="6.42578125" style="473" bestFit="1" customWidth="1"/>
    <col min="4874" max="4874" width="8" style="473" bestFit="1" customWidth="1"/>
    <col min="4875" max="4879" width="6.42578125" style="473" bestFit="1" customWidth="1"/>
    <col min="4880" max="4880" width="7.28515625" style="473" bestFit="1" customWidth="1"/>
    <col min="4881" max="4881" width="11" style="473" bestFit="1" customWidth="1"/>
    <col min="4882" max="4882" width="8.28515625" style="473" bestFit="1" customWidth="1"/>
    <col min="4883" max="4883" width="10.42578125" style="473" bestFit="1" customWidth="1"/>
    <col min="4884" max="4884" width="9.7109375" style="473" bestFit="1" customWidth="1"/>
    <col min="4885" max="5119" width="11.42578125" style="473"/>
    <col min="5120" max="5120" width="4.140625" style="473" customWidth="1"/>
    <col min="5121" max="5121" width="28.42578125" style="473" bestFit="1" customWidth="1"/>
    <col min="5122" max="5127" width="10.28515625" style="473" customWidth="1"/>
    <col min="5128" max="5128" width="10" style="473" customWidth="1"/>
    <col min="5129" max="5129" width="6.42578125" style="473" bestFit="1" customWidth="1"/>
    <col min="5130" max="5130" width="8" style="473" bestFit="1" customWidth="1"/>
    <col min="5131" max="5135" width="6.42578125" style="473" bestFit="1" customWidth="1"/>
    <col min="5136" max="5136" width="7.28515625" style="473" bestFit="1" customWidth="1"/>
    <col min="5137" max="5137" width="11" style="473" bestFit="1" customWidth="1"/>
    <col min="5138" max="5138" width="8.28515625" style="473" bestFit="1" customWidth="1"/>
    <col min="5139" max="5139" width="10.42578125" style="473" bestFit="1" customWidth="1"/>
    <col min="5140" max="5140" width="9.7109375" style="473" bestFit="1" customWidth="1"/>
    <col min="5141" max="5375" width="11.42578125" style="473"/>
    <col min="5376" max="5376" width="4.140625" style="473" customWidth="1"/>
    <col min="5377" max="5377" width="28.42578125" style="473" bestFit="1" customWidth="1"/>
    <col min="5378" max="5383" width="10.28515625" style="473" customWidth="1"/>
    <col min="5384" max="5384" width="10" style="473" customWidth="1"/>
    <col min="5385" max="5385" width="6.42578125" style="473" bestFit="1" customWidth="1"/>
    <col min="5386" max="5386" width="8" style="473" bestFit="1" customWidth="1"/>
    <col min="5387" max="5391" width="6.42578125" style="473" bestFit="1" customWidth="1"/>
    <col min="5392" max="5392" width="7.28515625" style="473" bestFit="1" customWidth="1"/>
    <col min="5393" max="5393" width="11" style="473" bestFit="1" customWidth="1"/>
    <col min="5394" max="5394" width="8.28515625" style="473" bestFit="1" customWidth="1"/>
    <col min="5395" max="5395" width="10.42578125" style="473" bestFit="1" customWidth="1"/>
    <col min="5396" max="5396" width="9.7109375" style="473" bestFit="1" customWidth="1"/>
    <col min="5397" max="5631" width="11.42578125" style="473"/>
    <col min="5632" max="5632" width="4.140625" style="473" customWidth="1"/>
    <col min="5633" max="5633" width="28.42578125" style="473" bestFit="1" customWidth="1"/>
    <col min="5634" max="5639" width="10.28515625" style="473" customWidth="1"/>
    <col min="5640" max="5640" width="10" style="473" customWidth="1"/>
    <col min="5641" max="5641" width="6.42578125" style="473" bestFit="1" customWidth="1"/>
    <col min="5642" max="5642" width="8" style="473" bestFit="1" customWidth="1"/>
    <col min="5643" max="5647" width="6.42578125" style="473" bestFit="1" customWidth="1"/>
    <col min="5648" max="5648" width="7.28515625" style="473" bestFit="1" customWidth="1"/>
    <col min="5649" max="5649" width="11" style="473" bestFit="1" customWidth="1"/>
    <col min="5650" max="5650" width="8.28515625" style="473" bestFit="1" customWidth="1"/>
    <col min="5651" max="5651" width="10.42578125" style="473" bestFit="1" customWidth="1"/>
    <col min="5652" max="5652" width="9.7109375" style="473" bestFit="1" customWidth="1"/>
    <col min="5653" max="5887" width="11.42578125" style="473"/>
    <col min="5888" max="5888" width="4.140625" style="473" customWidth="1"/>
    <col min="5889" max="5889" width="28.42578125" style="473" bestFit="1" customWidth="1"/>
    <col min="5890" max="5895" width="10.28515625" style="473" customWidth="1"/>
    <col min="5896" max="5896" width="10" style="473" customWidth="1"/>
    <col min="5897" max="5897" width="6.42578125" style="473" bestFit="1" customWidth="1"/>
    <col min="5898" max="5898" width="8" style="473" bestFit="1" customWidth="1"/>
    <col min="5899" max="5903" width="6.42578125" style="473" bestFit="1" customWidth="1"/>
    <col min="5904" max="5904" width="7.28515625" style="473" bestFit="1" customWidth="1"/>
    <col min="5905" max="5905" width="11" style="473" bestFit="1" customWidth="1"/>
    <col min="5906" max="5906" width="8.28515625" style="473" bestFit="1" customWidth="1"/>
    <col min="5907" max="5907" width="10.42578125" style="473" bestFit="1" customWidth="1"/>
    <col min="5908" max="5908" width="9.7109375" style="473" bestFit="1" customWidth="1"/>
    <col min="5909" max="6143" width="11.42578125" style="473"/>
    <col min="6144" max="6144" width="4.140625" style="473" customWidth="1"/>
    <col min="6145" max="6145" width="28.42578125" style="473" bestFit="1" customWidth="1"/>
    <col min="6146" max="6151" width="10.28515625" style="473" customWidth="1"/>
    <col min="6152" max="6152" width="10" style="473" customWidth="1"/>
    <col min="6153" max="6153" width="6.42578125" style="473" bestFit="1" customWidth="1"/>
    <col min="6154" max="6154" width="8" style="473" bestFit="1" customWidth="1"/>
    <col min="6155" max="6159" width="6.42578125" style="473" bestFit="1" customWidth="1"/>
    <col min="6160" max="6160" width="7.28515625" style="473" bestFit="1" customWidth="1"/>
    <col min="6161" max="6161" width="11" style="473" bestFit="1" customWidth="1"/>
    <col min="6162" max="6162" width="8.28515625" style="473" bestFit="1" customWidth="1"/>
    <col min="6163" max="6163" width="10.42578125" style="473" bestFit="1" customWidth="1"/>
    <col min="6164" max="6164" width="9.7109375" style="473" bestFit="1" customWidth="1"/>
    <col min="6165" max="6399" width="11.42578125" style="473"/>
    <col min="6400" max="6400" width="4.140625" style="473" customWidth="1"/>
    <col min="6401" max="6401" width="28.42578125" style="473" bestFit="1" customWidth="1"/>
    <col min="6402" max="6407" width="10.28515625" style="473" customWidth="1"/>
    <col min="6408" max="6408" width="10" style="473" customWidth="1"/>
    <col min="6409" max="6409" width="6.42578125" style="473" bestFit="1" customWidth="1"/>
    <col min="6410" max="6410" width="8" style="473" bestFit="1" customWidth="1"/>
    <col min="6411" max="6415" width="6.42578125" style="473" bestFit="1" customWidth="1"/>
    <col min="6416" max="6416" width="7.28515625" style="473" bestFit="1" customWidth="1"/>
    <col min="6417" max="6417" width="11" style="473" bestFit="1" customWidth="1"/>
    <col min="6418" max="6418" width="8.28515625" style="473" bestFit="1" customWidth="1"/>
    <col min="6419" max="6419" width="10.42578125" style="473" bestFit="1" customWidth="1"/>
    <col min="6420" max="6420" width="9.7109375" style="473" bestFit="1" customWidth="1"/>
    <col min="6421" max="6655" width="11.42578125" style="473"/>
    <col min="6656" max="6656" width="4.140625" style="473" customWidth="1"/>
    <col min="6657" max="6657" width="28.42578125" style="473" bestFit="1" customWidth="1"/>
    <col min="6658" max="6663" width="10.28515625" style="473" customWidth="1"/>
    <col min="6664" max="6664" width="10" style="473" customWidth="1"/>
    <col min="6665" max="6665" width="6.42578125" style="473" bestFit="1" customWidth="1"/>
    <col min="6666" max="6666" width="8" style="473" bestFit="1" customWidth="1"/>
    <col min="6667" max="6671" width="6.42578125" style="473" bestFit="1" customWidth="1"/>
    <col min="6672" max="6672" width="7.28515625" style="473" bestFit="1" customWidth="1"/>
    <col min="6673" max="6673" width="11" style="473" bestFit="1" customWidth="1"/>
    <col min="6674" max="6674" width="8.28515625" style="473" bestFit="1" customWidth="1"/>
    <col min="6675" max="6675" width="10.42578125" style="473" bestFit="1" customWidth="1"/>
    <col min="6676" max="6676" width="9.7109375" style="473" bestFit="1" customWidth="1"/>
    <col min="6677" max="6911" width="11.42578125" style="473"/>
    <col min="6912" max="6912" width="4.140625" style="473" customWidth="1"/>
    <col min="6913" max="6913" width="28.42578125" style="473" bestFit="1" customWidth="1"/>
    <col min="6914" max="6919" width="10.28515625" style="473" customWidth="1"/>
    <col min="6920" max="6920" width="10" style="473" customWidth="1"/>
    <col min="6921" max="6921" width="6.42578125" style="473" bestFit="1" customWidth="1"/>
    <col min="6922" max="6922" width="8" style="473" bestFit="1" customWidth="1"/>
    <col min="6923" max="6927" width="6.42578125" style="473" bestFit="1" customWidth="1"/>
    <col min="6928" max="6928" width="7.28515625" style="473" bestFit="1" customWidth="1"/>
    <col min="6929" max="6929" width="11" style="473" bestFit="1" customWidth="1"/>
    <col min="6930" max="6930" width="8.28515625" style="473" bestFit="1" customWidth="1"/>
    <col min="6931" max="6931" width="10.42578125" style="473" bestFit="1" customWidth="1"/>
    <col min="6932" max="6932" width="9.7109375" style="473" bestFit="1" customWidth="1"/>
    <col min="6933" max="7167" width="11.42578125" style="473"/>
    <col min="7168" max="7168" width="4.140625" style="473" customWidth="1"/>
    <col min="7169" max="7169" width="28.42578125" style="473" bestFit="1" customWidth="1"/>
    <col min="7170" max="7175" width="10.28515625" style="473" customWidth="1"/>
    <col min="7176" max="7176" width="10" style="473" customWidth="1"/>
    <col min="7177" max="7177" width="6.42578125" style="473" bestFit="1" customWidth="1"/>
    <col min="7178" max="7178" width="8" style="473" bestFit="1" customWidth="1"/>
    <col min="7179" max="7183" width="6.42578125" style="473" bestFit="1" customWidth="1"/>
    <col min="7184" max="7184" width="7.28515625" style="473" bestFit="1" customWidth="1"/>
    <col min="7185" max="7185" width="11" style="473" bestFit="1" customWidth="1"/>
    <col min="7186" max="7186" width="8.28515625" style="473" bestFit="1" customWidth="1"/>
    <col min="7187" max="7187" width="10.42578125" style="473" bestFit="1" customWidth="1"/>
    <col min="7188" max="7188" width="9.7109375" style="473" bestFit="1" customWidth="1"/>
    <col min="7189" max="7423" width="11.42578125" style="473"/>
    <col min="7424" max="7424" width="4.140625" style="473" customWidth="1"/>
    <col min="7425" max="7425" width="28.42578125" style="473" bestFit="1" customWidth="1"/>
    <col min="7426" max="7431" width="10.28515625" style="473" customWidth="1"/>
    <col min="7432" max="7432" width="10" style="473" customWidth="1"/>
    <col min="7433" max="7433" width="6.42578125" style="473" bestFit="1" customWidth="1"/>
    <col min="7434" max="7434" width="8" style="473" bestFit="1" customWidth="1"/>
    <col min="7435" max="7439" width="6.42578125" style="473" bestFit="1" customWidth="1"/>
    <col min="7440" max="7440" width="7.28515625" style="473" bestFit="1" customWidth="1"/>
    <col min="7441" max="7441" width="11" style="473" bestFit="1" customWidth="1"/>
    <col min="7442" max="7442" width="8.28515625" style="473" bestFit="1" customWidth="1"/>
    <col min="7443" max="7443" width="10.42578125" style="473" bestFit="1" customWidth="1"/>
    <col min="7444" max="7444" width="9.7109375" style="473" bestFit="1" customWidth="1"/>
    <col min="7445" max="7679" width="11.42578125" style="473"/>
    <col min="7680" max="7680" width="4.140625" style="473" customWidth="1"/>
    <col min="7681" max="7681" width="28.42578125" style="473" bestFit="1" customWidth="1"/>
    <col min="7682" max="7687" width="10.28515625" style="473" customWidth="1"/>
    <col min="7688" max="7688" width="10" style="473" customWidth="1"/>
    <col min="7689" max="7689" width="6.42578125" style="473" bestFit="1" customWidth="1"/>
    <col min="7690" max="7690" width="8" style="473" bestFit="1" customWidth="1"/>
    <col min="7691" max="7695" width="6.42578125" style="473" bestFit="1" customWidth="1"/>
    <col min="7696" max="7696" width="7.28515625" style="473" bestFit="1" customWidth="1"/>
    <col min="7697" max="7697" width="11" style="473" bestFit="1" customWidth="1"/>
    <col min="7698" max="7698" width="8.28515625" style="473" bestFit="1" customWidth="1"/>
    <col min="7699" max="7699" width="10.42578125" style="473" bestFit="1" customWidth="1"/>
    <col min="7700" max="7700" width="9.7109375" style="473" bestFit="1" customWidth="1"/>
    <col min="7701" max="7935" width="11.42578125" style="473"/>
    <col min="7936" max="7936" width="4.140625" style="473" customWidth="1"/>
    <col min="7937" max="7937" width="28.42578125" style="473" bestFit="1" customWidth="1"/>
    <col min="7938" max="7943" width="10.28515625" style="473" customWidth="1"/>
    <col min="7944" max="7944" width="10" style="473" customWidth="1"/>
    <col min="7945" max="7945" width="6.42578125" style="473" bestFit="1" customWidth="1"/>
    <col min="7946" max="7946" width="8" style="473" bestFit="1" customWidth="1"/>
    <col min="7947" max="7951" width="6.42578125" style="473" bestFit="1" customWidth="1"/>
    <col min="7952" max="7952" width="7.28515625" style="473" bestFit="1" customWidth="1"/>
    <col min="7953" max="7953" width="11" style="473" bestFit="1" customWidth="1"/>
    <col min="7954" max="7954" width="8.28515625" style="473" bestFit="1" customWidth="1"/>
    <col min="7955" max="7955" width="10.42578125" style="473" bestFit="1" customWidth="1"/>
    <col min="7956" max="7956" width="9.7109375" style="473" bestFit="1" customWidth="1"/>
    <col min="7957" max="8191" width="11.42578125" style="473"/>
    <col min="8192" max="8192" width="4.140625" style="473" customWidth="1"/>
    <col min="8193" max="8193" width="28.42578125" style="473" bestFit="1" customWidth="1"/>
    <col min="8194" max="8199" width="10.28515625" style="473" customWidth="1"/>
    <col min="8200" max="8200" width="10" style="473" customWidth="1"/>
    <col min="8201" max="8201" width="6.42578125" style="473" bestFit="1" customWidth="1"/>
    <col min="8202" max="8202" width="8" style="473" bestFit="1" customWidth="1"/>
    <col min="8203" max="8207" width="6.42578125" style="473" bestFit="1" customWidth="1"/>
    <col min="8208" max="8208" width="7.28515625" style="473" bestFit="1" customWidth="1"/>
    <col min="8209" max="8209" width="11" style="473" bestFit="1" customWidth="1"/>
    <col min="8210" max="8210" width="8.28515625" style="473" bestFit="1" customWidth="1"/>
    <col min="8211" max="8211" width="10.42578125" style="473" bestFit="1" customWidth="1"/>
    <col min="8212" max="8212" width="9.7109375" style="473" bestFit="1" customWidth="1"/>
    <col min="8213" max="8447" width="11.42578125" style="473"/>
    <col min="8448" max="8448" width="4.140625" style="473" customWidth="1"/>
    <col min="8449" max="8449" width="28.42578125" style="473" bestFit="1" customWidth="1"/>
    <col min="8450" max="8455" width="10.28515625" style="473" customWidth="1"/>
    <col min="8456" max="8456" width="10" style="473" customWidth="1"/>
    <col min="8457" max="8457" width="6.42578125" style="473" bestFit="1" customWidth="1"/>
    <col min="8458" max="8458" width="8" style="473" bestFit="1" customWidth="1"/>
    <col min="8459" max="8463" width="6.42578125" style="473" bestFit="1" customWidth="1"/>
    <col min="8464" max="8464" width="7.28515625" style="473" bestFit="1" customWidth="1"/>
    <col min="8465" max="8465" width="11" style="473" bestFit="1" customWidth="1"/>
    <col min="8466" max="8466" width="8.28515625" style="473" bestFit="1" customWidth="1"/>
    <col min="8467" max="8467" width="10.42578125" style="473" bestFit="1" customWidth="1"/>
    <col min="8468" max="8468" width="9.7109375" style="473" bestFit="1" customWidth="1"/>
    <col min="8469" max="8703" width="11.42578125" style="473"/>
    <col min="8704" max="8704" width="4.140625" style="473" customWidth="1"/>
    <col min="8705" max="8705" width="28.42578125" style="473" bestFit="1" customWidth="1"/>
    <col min="8706" max="8711" width="10.28515625" style="473" customWidth="1"/>
    <col min="8712" max="8712" width="10" style="473" customWidth="1"/>
    <col min="8713" max="8713" width="6.42578125" style="473" bestFit="1" customWidth="1"/>
    <col min="8714" max="8714" width="8" style="473" bestFit="1" customWidth="1"/>
    <col min="8715" max="8719" width="6.42578125" style="473" bestFit="1" customWidth="1"/>
    <col min="8720" max="8720" width="7.28515625" style="473" bestFit="1" customWidth="1"/>
    <col min="8721" max="8721" width="11" style="473" bestFit="1" customWidth="1"/>
    <col min="8722" max="8722" width="8.28515625" style="473" bestFit="1" customWidth="1"/>
    <col min="8723" max="8723" width="10.42578125" style="473" bestFit="1" customWidth="1"/>
    <col min="8724" max="8724" width="9.7109375" style="473" bestFit="1" customWidth="1"/>
    <col min="8725" max="8959" width="11.42578125" style="473"/>
    <col min="8960" max="8960" width="4.140625" style="473" customWidth="1"/>
    <col min="8961" max="8961" width="28.42578125" style="473" bestFit="1" customWidth="1"/>
    <col min="8962" max="8967" width="10.28515625" style="473" customWidth="1"/>
    <col min="8968" max="8968" width="10" style="473" customWidth="1"/>
    <col min="8969" max="8969" width="6.42578125" style="473" bestFit="1" customWidth="1"/>
    <col min="8970" max="8970" width="8" style="473" bestFit="1" customWidth="1"/>
    <col min="8971" max="8975" width="6.42578125" style="473" bestFit="1" customWidth="1"/>
    <col min="8976" max="8976" width="7.28515625" style="473" bestFit="1" customWidth="1"/>
    <col min="8977" max="8977" width="11" style="473" bestFit="1" customWidth="1"/>
    <col min="8978" max="8978" width="8.28515625" style="473" bestFit="1" customWidth="1"/>
    <col min="8979" max="8979" width="10.42578125" style="473" bestFit="1" customWidth="1"/>
    <col min="8980" max="8980" width="9.7109375" style="473" bestFit="1" customWidth="1"/>
    <col min="8981" max="9215" width="11.42578125" style="473"/>
    <col min="9216" max="9216" width="4.140625" style="473" customWidth="1"/>
    <col min="9217" max="9217" width="28.42578125" style="473" bestFit="1" customWidth="1"/>
    <col min="9218" max="9223" width="10.28515625" style="473" customWidth="1"/>
    <col min="9224" max="9224" width="10" style="473" customWidth="1"/>
    <col min="9225" max="9225" width="6.42578125" style="473" bestFit="1" customWidth="1"/>
    <col min="9226" max="9226" width="8" style="473" bestFit="1" customWidth="1"/>
    <col min="9227" max="9231" width="6.42578125" style="473" bestFit="1" customWidth="1"/>
    <col min="9232" max="9232" width="7.28515625" style="473" bestFit="1" customWidth="1"/>
    <col min="9233" max="9233" width="11" style="473" bestFit="1" customWidth="1"/>
    <col min="9234" max="9234" width="8.28515625" style="473" bestFit="1" customWidth="1"/>
    <col min="9235" max="9235" width="10.42578125" style="473" bestFit="1" customWidth="1"/>
    <col min="9236" max="9236" width="9.7109375" style="473" bestFit="1" customWidth="1"/>
    <col min="9237" max="9471" width="11.42578125" style="473"/>
    <col min="9472" max="9472" width="4.140625" style="473" customWidth="1"/>
    <col min="9473" max="9473" width="28.42578125" style="473" bestFit="1" customWidth="1"/>
    <col min="9474" max="9479" width="10.28515625" style="473" customWidth="1"/>
    <col min="9480" max="9480" width="10" style="473" customWidth="1"/>
    <col min="9481" max="9481" width="6.42578125" style="473" bestFit="1" customWidth="1"/>
    <col min="9482" max="9482" width="8" style="473" bestFit="1" customWidth="1"/>
    <col min="9483" max="9487" width="6.42578125" style="473" bestFit="1" customWidth="1"/>
    <col min="9488" max="9488" width="7.28515625" style="473" bestFit="1" customWidth="1"/>
    <col min="9489" max="9489" width="11" style="473" bestFit="1" customWidth="1"/>
    <col min="9490" max="9490" width="8.28515625" style="473" bestFit="1" customWidth="1"/>
    <col min="9491" max="9491" width="10.42578125" style="473" bestFit="1" customWidth="1"/>
    <col min="9492" max="9492" width="9.7109375" style="473" bestFit="1" customWidth="1"/>
    <col min="9493" max="9727" width="11.42578125" style="473"/>
    <col min="9728" max="9728" width="4.140625" style="473" customWidth="1"/>
    <col min="9729" max="9729" width="28.42578125" style="473" bestFit="1" customWidth="1"/>
    <col min="9730" max="9735" width="10.28515625" style="473" customWidth="1"/>
    <col min="9736" max="9736" width="10" style="473" customWidth="1"/>
    <col min="9737" max="9737" width="6.42578125" style="473" bestFit="1" customWidth="1"/>
    <col min="9738" max="9738" width="8" style="473" bestFit="1" customWidth="1"/>
    <col min="9739" max="9743" width="6.42578125" style="473" bestFit="1" customWidth="1"/>
    <col min="9744" max="9744" width="7.28515625" style="473" bestFit="1" customWidth="1"/>
    <col min="9745" max="9745" width="11" style="473" bestFit="1" customWidth="1"/>
    <col min="9746" max="9746" width="8.28515625" style="473" bestFit="1" customWidth="1"/>
    <col min="9747" max="9747" width="10.42578125" style="473" bestFit="1" customWidth="1"/>
    <col min="9748" max="9748" width="9.7109375" style="473" bestFit="1" customWidth="1"/>
    <col min="9749" max="9983" width="11.42578125" style="473"/>
    <col min="9984" max="9984" width="4.140625" style="473" customWidth="1"/>
    <col min="9985" max="9985" width="28.42578125" style="473" bestFit="1" customWidth="1"/>
    <col min="9986" max="9991" width="10.28515625" style="473" customWidth="1"/>
    <col min="9992" max="9992" width="10" style="473" customWidth="1"/>
    <col min="9993" max="9993" width="6.42578125" style="473" bestFit="1" customWidth="1"/>
    <col min="9994" max="9994" width="8" style="473" bestFit="1" customWidth="1"/>
    <col min="9995" max="9999" width="6.42578125" style="473" bestFit="1" customWidth="1"/>
    <col min="10000" max="10000" width="7.28515625" style="473" bestFit="1" customWidth="1"/>
    <col min="10001" max="10001" width="11" style="473" bestFit="1" customWidth="1"/>
    <col min="10002" max="10002" width="8.28515625" style="473" bestFit="1" customWidth="1"/>
    <col min="10003" max="10003" width="10.42578125" style="473" bestFit="1" customWidth="1"/>
    <col min="10004" max="10004" width="9.7109375" style="473" bestFit="1" customWidth="1"/>
    <col min="10005" max="10239" width="11.42578125" style="473"/>
    <col min="10240" max="10240" width="4.140625" style="473" customWidth="1"/>
    <col min="10241" max="10241" width="28.42578125" style="473" bestFit="1" customWidth="1"/>
    <col min="10242" max="10247" width="10.28515625" style="473" customWidth="1"/>
    <col min="10248" max="10248" width="10" style="473" customWidth="1"/>
    <col min="10249" max="10249" width="6.42578125" style="473" bestFit="1" customWidth="1"/>
    <col min="10250" max="10250" width="8" style="473" bestFit="1" customWidth="1"/>
    <col min="10251" max="10255" width="6.42578125" style="473" bestFit="1" customWidth="1"/>
    <col min="10256" max="10256" width="7.28515625" style="473" bestFit="1" customWidth="1"/>
    <col min="10257" max="10257" width="11" style="473" bestFit="1" customWidth="1"/>
    <col min="10258" max="10258" width="8.28515625" style="473" bestFit="1" customWidth="1"/>
    <col min="10259" max="10259" width="10.42578125" style="473" bestFit="1" customWidth="1"/>
    <col min="10260" max="10260" width="9.7109375" style="473" bestFit="1" customWidth="1"/>
    <col min="10261" max="10495" width="11.42578125" style="473"/>
    <col min="10496" max="10496" width="4.140625" style="473" customWidth="1"/>
    <col min="10497" max="10497" width="28.42578125" style="473" bestFit="1" customWidth="1"/>
    <col min="10498" max="10503" width="10.28515625" style="473" customWidth="1"/>
    <col min="10504" max="10504" width="10" style="473" customWidth="1"/>
    <col min="10505" max="10505" width="6.42578125" style="473" bestFit="1" customWidth="1"/>
    <col min="10506" max="10506" width="8" style="473" bestFit="1" customWidth="1"/>
    <col min="10507" max="10511" width="6.42578125" style="473" bestFit="1" customWidth="1"/>
    <col min="10512" max="10512" width="7.28515625" style="473" bestFit="1" customWidth="1"/>
    <col min="10513" max="10513" width="11" style="473" bestFit="1" customWidth="1"/>
    <col min="10514" max="10514" width="8.28515625" style="473" bestFit="1" customWidth="1"/>
    <col min="10515" max="10515" width="10.42578125" style="473" bestFit="1" customWidth="1"/>
    <col min="10516" max="10516" width="9.7109375" style="473" bestFit="1" customWidth="1"/>
    <col min="10517" max="10751" width="11.42578125" style="473"/>
    <col min="10752" max="10752" width="4.140625" style="473" customWidth="1"/>
    <col min="10753" max="10753" width="28.42578125" style="473" bestFit="1" customWidth="1"/>
    <col min="10754" max="10759" width="10.28515625" style="473" customWidth="1"/>
    <col min="10760" max="10760" width="10" style="473" customWidth="1"/>
    <col min="10761" max="10761" width="6.42578125" style="473" bestFit="1" customWidth="1"/>
    <col min="10762" max="10762" width="8" style="473" bestFit="1" customWidth="1"/>
    <col min="10763" max="10767" width="6.42578125" style="473" bestFit="1" customWidth="1"/>
    <col min="10768" max="10768" width="7.28515625" style="473" bestFit="1" customWidth="1"/>
    <col min="10769" max="10769" width="11" style="473" bestFit="1" customWidth="1"/>
    <col min="10770" max="10770" width="8.28515625" style="473" bestFit="1" customWidth="1"/>
    <col min="10771" max="10771" width="10.42578125" style="473" bestFit="1" customWidth="1"/>
    <col min="10772" max="10772" width="9.7109375" style="473" bestFit="1" customWidth="1"/>
    <col min="10773" max="11007" width="11.42578125" style="473"/>
    <col min="11008" max="11008" width="4.140625" style="473" customWidth="1"/>
    <col min="11009" max="11009" width="28.42578125" style="473" bestFit="1" customWidth="1"/>
    <col min="11010" max="11015" width="10.28515625" style="473" customWidth="1"/>
    <col min="11016" max="11016" width="10" style="473" customWidth="1"/>
    <col min="11017" max="11017" width="6.42578125" style="473" bestFit="1" customWidth="1"/>
    <col min="11018" max="11018" width="8" style="473" bestFit="1" customWidth="1"/>
    <col min="11019" max="11023" width="6.42578125" style="473" bestFit="1" customWidth="1"/>
    <col min="11024" max="11024" width="7.28515625" style="473" bestFit="1" customWidth="1"/>
    <col min="11025" max="11025" width="11" style="473" bestFit="1" customWidth="1"/>
    <col min="11026" max="11026" width="8.28515625" style="473" bestFit="1" customWidth="1"/>
    <col min="11027" max="11027" width="10.42578125" style="473" bestFit="1" customWidth="1"/>
    <col min="11028" max="11028" width="9.7109375" style="473" bestFit="1" customWidth="1"/>
    <col min="11029" max="11263" width="11.42578125" style="473"/>
    <col min="11264" max="11264" width="4.140625" style="473" customWidth="1"/>
    <col min="11265" max="11265" width="28.42578125" style="473" bestFit="1" customWidth="1"/>
    <col min="11266" max="11271" width="10.28515625" style="473" customWidth="1"/>
    <col min="11272" max="11272" width="10" style="473" customWidth="1"/>
    <col min="11273" max="11273" width="6.42578125" style="473" bestFit="1" customWidth="1"/>
    <col min="11274" max="11274" width="8" style="473" bestFit="1" customWidth="1"/>
    <col min="11275" max="11279" width="6.42578125" style="473" bestFit="1" customWidth="1"/>
    <col min="11280" max="11280" width="7.28515625" style="473" bestFit="1" customWidth="1"/>
    <col min="11281" max="11281" width="11" style="473" bestFit="1" customWidth="1"/>
    <col min="11282" max="11282" width="8.28515625" style="473" bestFit="1" customWidth="1"/>
    <col min="11283" max="11283" width="10.42578125" style="473" bestFit="1" customWidth="1"/>
    <col min="11284" max="11284" width="9.7109375" style="473" bestFit="1" customWidth="1"/>
    <col min="11285" max="11519" width="11.42578125" style="473"/>
    <col min="11520" max="11520" width="4.140625" style="473" customWidth="1"/>
    <col min="11521" max="11521" width="28.42578125" style="473" bestFit="1" customWidth="1"/>
    <col min="11522" max="11527" width="10.28515625" style="473" customWidth="1"/>
    <col min="11528" max="11528" width="10" style="473" customWidth="1"/>
    <col min="11529" max="11529" width="6.42578125" style="473" bestFit="1" customWidth="1"/>
    <col min="11530" max="11530" width="8" style="473" bestFit="1" customWidth="1"/>
    <col min="11531" max="11535" width="6.42578125" style="473" bestFit="1" customWidth="1"/>
    <col min="11536" max="11536" width="7.28515625" style="473" bestFit="1" customWidth="1"/>
    <col min="11537" max="11537" width="11" style="473" bestFit="1" customWidth="1"/>
    <col min="11538" max="11538" width="8.28515625" style="473" bestFit="1" customWidth="1"/>
    <col min="11539" max="11539" width="10.42578125" style="473" bestFit="1" customWidth="1"/>
    <col min="11540" max="11540" width="9.7109375" style="473" bestFit="1" customWidth="1"/>
    <col min="11541" max="11775" width="11.42578125" style="473"/>
    <col min="11776" max="11776" width="4.140625" style="473" customWidth="1"/>
    <col min="11777" max="11777" width="28.42578125" style="473" bestFit="1" customWidth="1"/>
    <col min="11778" max="11783" width="10.28515625" style="473" customWidth="1"/>
    <col min="11784" max="11784" width="10" style="473" customWidth="1"/>
    <col min="11785" max="11785" width="6.42578125" style="473" bestFit="1" customWidth="1"/>
    <col min="11786" max="11786" width="8" style="473" bestFit="1" customWidth="1"/>
    <col min="11787" max="11791" width="6.42578125" style="473" bestFit="1" customWidth="1"/>
    <col min="11792" max="11792" width="7.28515625" style="473" bestFit="1" customWidth="1"/>
    <col min="11793" max="11793" width="11" style="473" bestFit="1" customWidth="1"/>
    <col min="11794" max="11794" width="8.28515625" style="473" bestFit="1" customWidth="1"/>
    <col min="11795" max="11795" width="10.42578125" style="473" bestFit="1" customWidth="1"/>
    <col min="11796" max="11796" width="9.7109375" style="473" bestFit="1" customWidth="1"/>
    <col min="11797" max="12031" width="11.42578125" style="473"/>
    <col min="12032" max="12032" width="4.140625" style="473" customWidth="1"/>
    <col min="12033" max="12033" width="28.42578125" style="473" bestFit="1" customWidth="1"/>
    <col min="12034" max="12039" width="10.28515625" style="473" customWidth="1"/>
    <col min="12040" max="12040" width="10" style="473" customWidth="1"/>
    <col min="12041" max="12041" width="6.42578125" style="473" bestFit="1" customWidth="1"/>
    <col min="12042" max="12042" width="8" style="473" bestFit="1" customWidth="1"/>
    <col min="12043" max="12047" width="6.42578125" style="473" bestFit="1" customWidth="1"/>
    <col min="12048" max="12048" width="7.28515625" style="473" bestFit="1" customWidth="1"/>
    <col min="12049" max="12049" width="11" style="473" bestFit="1" customWidth="1"/>
    <col min="12050" max="12050" width="8.28515625" style="473" bestFit="1" customWidth="1"/>
    <col min="12051" max="12051" width="10.42578125" style="473" bestFit="1" customWidth="1"/>
    <col min="12052" max="12052" width="9.7109375" style="473" bestFit="1" customWidth="1"/>
    <col min="12053" max="12287" width="11.42578125" style="473"/>
    <col min="12288" max="12288" width="4.140625" style="473" customWidth="1"/>
    <col min="12289" max="12289" width="28.42578125" style="473" bestFit="1" customWidth="1"/>
    <col min="12290" max="12295" width="10.28515625" style="473" customWidth="1"/>
    <col min="12296" max="12296" width="10" style="473" customWidth="1"/>
    <col min="12297" max="12297" width="6.42578125" style="473" bestFit="1" customWidth="1"/>
    <col min="12298" max="12298" width="8" style="473" bestFit="1" customWidth="1"/>
    <col min="12299" max="12303" width="6.42578125" style="473" bestFit="1" customWidth="1"/>
    <col min="12304" max="12304" width="7.28515625" style="473" bestFit="1" customWidth="1"/>
    <col min="12305" max="12305" width="11" style="473" bestFit="1" customWidth="1"/>
    <col min="12306" max="12306" width="8.28515625" style="473" bestFit="1" customWidth="1"/>
    <col min="12307" max="12307" width="10.42578125" style="473" bestFit="1" customWidth="1"/>
    <col min="12308" max="12308" width="9.7109375" style="473" bestFit="1" customWidth="1"/>
    <col min="12309" max="12543" width="11.42578125" style="473"/>
    <col min="12544" max="12544" width="4.140625" style="473" customWidth="1"/>
    <col min="12545" max="12545" width="28.42578125" style="473" bestFit="1" customWidth="1"/>
    <col min="12546" max="12551" width="10.28515625" style="473" customWidth="1"/>
    <col min="12552" max="12552" width="10" style="473" customWidth="1"/>
    <col min="12553" max="12553" width="6.42578125" style="473" bestFit="1" customWidth="1"/>
    <col min="12554" max="12554" width="8" style="473" bestFit="1" customWidth="1"/>
    <col min="12555" max="12559" width="6.42578125" style="473" bestFit="1" customWidth="1"/>
    <col min="12560" max="12560" width="7.28515625" style="473" bestFit="1" customWidth="1"/>
    <col min="12561" max="12561" width="11" style="473" bestFit="1" customWidth="1"/>
    <col min="12562" max="12562" width="8.28515625" style="473" bestFit="1" customWidth="1"/>
    <col min="12563" max="12563" width="10.42578125" style="473" bestFit="1" customWidth="1"/>
    <col min="12564" max="12564" width="9.7109375" style="473" bestFit="1" customWidth="1"/>
    <col min="12565" max="12799" width="11.42578125" style="473"/>
    <col min="12800" max="12800" width="4.140625" style="473" customWidth="1"/>
    <col min="12801" max="12801" width="28.42578125" style="473" bestFit="1" customWidth="1"/>
    <col min="12802" max="12807" width="10.28515625" style="473" customWidth="1"/>
    <col min="12808" max="12808" width="10" style="473" customWidth="1"/>
    <col min="12809" max="12809" width="6.42578125" style="473" bestFit="1" customWidth="1"/>
    <col min="12810" max="12810" width="8" style="473" bestFit="1" customWidth="1"/>
    <col min="12811" max="12815" width="6.42578125" style="473" bestFit="1" customWidth="1"/>
    <col min="12816" max="12816" width="7.28515625" style="473" bestFit="1" customWidth="1"/>
    <col min="12817" max="12817" width="11" style="473" bestFit="1" customWidth="1"/>
    <col min="12818" max="12818" width="8.28515625" style="473" bestFit="1" customWidth="1"/>
    <col min="12819" max="12819" width="10.42578125" style="473" bestFit="1" customWidth="1"/>
    <col min="12820" max="12820" width="9.7109375" style="473" bestFit="1" customWidth="1"/>
    <col min="12821" max="13055" width="11.42578125" style="473"/>
    <col min="13056" max="13056" width="4.140625" style="473" customWidth="1"/>
    <col min="13057" max="13057" width="28.42578125" style="473" bestFit="1" customWidth="1"/>
    <col min="13058" max="13063" width="10.28515625" style="473" customWidth="1"/>
    <col min="13064" max="13064" width="10" style="473" customWidth="1"/>
    <col min="13065" max="13065" width="6.42578125" style="473" bestFit="1" customWidth="1"/>
    <col min="13066" max="13066" width="8" style="473" bestFit="1" customWidth="1"/>
    <col min="13067" max="13071" width="6.42578125" style="473" bestFit="1" customWidth="1"/>
    <col min="13072" max="13072" width="7.28515625" style="473" bestFit="1" customWidth="1"/>
    <col min="13073" max="13073" width="11" style="473" bestFit="1" customWidth="1"/>
    <col min="13074" max="13074" width="8.28515625" style="473" bestFit="1" customWidth="1"/>
    <col min="13075" max="13075" width="10.42578125" style="473" bestFit="1" customWidth="1"/>
    <col min="13076" max="13076" width="9.7109375" style="473" bestFit="1" customWidth="1"/>
    <col min="13077" max="13311" width="11.42578125" style="473"/>
    <col min="13312" max="13312" width="4.140625" style="473" customWidth="1"/>
    <col min="13313" max="13313" width="28.42578125" style="473" bestFit="1" customWidth="1"/>
    <col min="13314" max="13319" width="10.28515625" style="473" customWidth="1"/>
    <col min="13320" max="13320" width="10" style="473" customWidth="1"/>
    <col min="13321" max="13321" width="6.42578125" style="473" bestFit="1" customWidth="1"/>
    <col min="13322" max="13322" width="8" style="473" bestFit="1" customWidth="1"/>
    <col min="13323" max="13327" width="6.42578125" style="473" bestFit="1" customWidth="1"/>
    <col min="13328" max="13328" width="7.28515625" style="473" bestFit="1" customWidth="1"/>
    <col min="13329" max="13329" width="11" style="473" bestFit="1" customWidth="1"/>
    <col min="13330" max="13330" width="8.28515625" style="473" bestFit="1" customWidth="1"/>
    <col min="13331" max="13331" width="10.42578125" style="473" bestFit="1" customWidth="1"/>
    <col min="13332" max="13332" width="9.7109375" style="473" bestFit="1" customWidth="1"/>
    <col min="13333" max="13567" width="11.42578125" style="473"/>
    <col min="13568" max="13568" width="4.140625" style="473" customWidth="1"/>
    <col min="13569" max="13569" width="28.42578125" style="473" bestFit="1" customWidth="1"/>
    <col min="13570" max="13575" width="10.28515625" style="473" customWidth="1"/>
    <col min="13576" max="13576" width="10" style="473" customWidth="1"/>
    <col min="13577" max="13577" width="6.42578125" style="473" bestFit="1" customWidth="1"/>
    <col min="13578" max="13578" width="8" style="473" bestFit="1" customWidth="1"/>
    <col min="13579" max="13583" width="6.42578125" style="473" bestFit="1" customWidth="1"/>
    <col min="13584" max="13584" width="7.28515625" style="473" bestFit="1" customWidth="1"/>
    <col min="13585" max="13585" width="11" style="473" bestFit="1" customWidth="1"/>
    <col min="13586" max="13586" width="8.28515625" style="473" bestFit="1" customWidth="1"/>
    <col min="13587" max="13587" width="10.42578125" style="473" bestFit="1" customWidth="1"/>
    <col min="13588" max="13588" width="9.7109375" style="473" bestFit="1" customWidth="1"/>
    <col min="13589" max="13823" width="11.42578125" style="473"/>
    <col min="13824" max="13824" width="4.140625" style="473" customWidth="1"/>
    <col min="13825" max="13825" width="28.42578125" style="473" bestFit="1" customWidth="1"/>
    <col min="13826" max="13831" width="10.28515625" style="473" customWidth="1"/>
    <col min="13832" max="13832" width="10" style="473" customWidth="1"/>
    <col min="13833" max="13833" width="6.42578125" style="473" bestFit="1" customWidth="1"/>
    <col min="13834" max="13834" width="8" style="473" bestFit="1" customWidth="1"/>
    <col min="13835" max="13839" width="6.42578125" style="473" bestFit="1" customWidth="1"/>
    <col min="13840" max="13840" width="7.28515625" style="473" bestFit="1" customWidth="1"/>
    <col min="13841" max="13841" width="11" style="473" bestFit="1" customWidth="1"/>
    <col min="13842" max="13842" width="8.28515625" style="473" bestFit="1" customWidth="1"/>
    <col min="13843" max="13843" width="10.42578125" style="473" bestFit="1" customWidth="1"/>
    <col min="13844" max="13844" width="9.7109375" style="473" bestFit="1" customWidth="1"/>
    <col min="13845" max="14079" width="11.42578125" style="473"/>
    <col min="14080" max="14080" width="4.140625" style="473" customWidth="1"/>
    <col min="14081" max="14081" width="28.42578125" style="473" bestFit="1" customWidth="1"/>
    <col min="14082" max="14087" width="10.28515625" style="473" customWidth="1"/>
    <col min="14088" max="14088" width="10" style="473" customWidth="1"/>
    <col min="14089" max="14089" width="6.42578125" style="473" bestFit="1" customWidth="1"/>
    <col min="14090" max="14090" width="8" style="473" bestFit="1" customWidth="1"/>
    <col min="14091" max="14095" width="6.42578125" style="473" bestFit="1" customWidth="1"/>
    <col min="14096" max="14096" width="7.28515625" style="473" bestFit="1" customWidth="1"/>
    <col min="14097" max="14097" width="11" style="473" bestFit="1" customWidth="1"/>
    <col min="14098" max="14098" width="8.28515625" style="473" bestFit="1" customWidth="1"/>
    <col min="14099" max="14099" width="10.42578125" style="473" bestFit="1" customWidth="1"/>
    <col min="14100" max="14100" width="9.7109375" style="473" bestFit="1" customWidth="1"/>
    <col min="14101" max="14335" width="11.42578125" style="473"/>
    <col min="14336" max="14336" width="4.140625" style="473" customWidth="1"/>
    <col min="14337" max="14337" width="28.42578125" style="473" bestFit="1" customWidth="1"/>
    <col min="14338" max="14343" width="10.28515625" style="473" customWidth="1"/>
    <col min="14344" max="14344" width="10" style="473" customWidth="1"/>
    <col min="14345" max="14345" width="6.42578125" style="473" bestFit="1" customWidth="1"/>
    <col min="14346" max="14346" width="8" style="473" bestFit="1" customWidth="1"/>
    <col min="14347" max="14351" width="6.42578125" style="473" bestFit="1" customWidth="1"/>
    <col min="14352" max="14352" width="7.28515625" style="473" bestFit="1" customWidth="1"/>
    <col min="14353" max="14353" width="11" style="473" bestFit="1" customWidth="1"/>
    <col min="14354" max="14354" width="8.28515625" style="473" bestFit="1" customWidth="1"/>
    <col min="14355" max="14355" width="10.42578125" style="473" bestFit="1" customWidth="1"/>
    <col min="14356" max="14356" width="9.7109375" style="473" bestFit="1" customWidth="1"/>
    <col min="14357" max="14591" width="11.42578125" style="473"/>
    <col min="14592" max="14592" width="4.140625" style="473" customWidth="1"/>
    <col min="14593" max="14593" width="28.42578125" style="473" bestFit="1" customWidth="1"/>
    <col min="14594" max="14599" width="10.28515625" style="473" customWidth="1"/>
    <col min="14600" max="14600" width="10" style="473" customWidth="1"/>
    <col min="14601" max="14601" width="6.42578125" style="473" bestFit="1" customWidth="1"/>
    <col min="14602" max="14602" width="8" style="473" bestFit="1" customWidth="1"/>
    <col min="14603" max="14607" width="6.42578125" style="473" bestFit="1" customWidth="1"/>
    <col min="14608" max="14608" width="7.28515625" style="473" bestFit="1" customWidth="1"/>
    <col min="14609" max="14609" width="11" style="473" bestFit="1" customWidth="1"/>
    <col min="14610" max="14610" width="8.28515625" style="473" bestFit="1" customWidth="1"/>
    <col min="14611" max="14611" width="10.42578125" style="473" bestFit="1" customWidth="1"/>
    <col min="14612" max="14612" width="9.7109375" style="473" bestFit="1" customWidth="1"/>
    <col min="14613" max="14847" width="11.42578125" style="473"/>
    <col min="14848" max="14848" width="4.140625" style="473" customWidth="1"/>
    <col min="14849" max="14849" width="28.42578125" style="473" bestFit="1" customWidth="1"/>
    <col min="14850" max="14855" width="10.28515625" style="473" customWidth="1"/>
    <col min="14856" max="14856" width="10" style="473" customWidth="1"/>
    <col min="14857" max="14857" width="6.42578125" style="473" bestFit="1" customWidth="1"/>
    <col min="14858" max="14858" width="8" style="473" bestFit="1" customWidth="1"/>
    <col min="14859" max="14863" width="6.42578125" style="473" bestFit="1" customWidth="1"/>
    <col min="14864" max="14864" width="7.28515625" style="473" bestFit="1" customWidth="1"/>
    <col min="14865" max="14865" width="11" style="473" bestFit="1" customWidth="1"/>
    <col min="14866" max="14866" width="8.28515625" style="473" bestFit="1" customWidth="1"/>
    <col min="14867" max="14867" width="10.42578125" style="473" bestFit="1" customWidth="1"/>
    <col min="14868" max="14868" width="9.7109375" style="473" bestFit="1" customWidth="1"/>
    <col min="14869" max="15103" width="11.42578125" style="473"/>
    <col min="15104" max="15104" width="4.140625" style="473" customWidth="1"/>
    <col min="15105" max="15105" width="28.42578125" style="473" bestFit="1" customWidth="1"/>
    <col min="15106" max="15111" width="10.28515625" style="473" customWidth="1"/>
    <col min="15112" max="15112" width="10" style="473" customWidth="1"/>
    <col min="15113" max="15113" width="6.42578125" style="473" bestFit="1" customWidth="1"/>
    <col min="15114" max="15114" width="8" style="473" bestFit="1" customWidth="1"/>
    <col min="15115" max="15119" width="6.42578125" style="473" bestFit="1" customWidth="1"/>
    <col min="15120" max="15120" width="7.28515625" style="473" bestFit="1" customWidth="1"/>
    <col min="15121" max="15121" width="11" style="473" bestFit="1" customWidth="1"/>
    <col min="15122" max="15122" width="8.28515625" style="473" bestFit="1" customWidth="1"/>
    <col min="15123" max="15123" width="10.42578125" style="473" bestFit="1" customWidth="1"/>
    <col min="15124" max="15124" width="9.7109375" style="473" bestFit="1" customWidth="1"/>
    <col min="15125" max="15359" width="11.42578125" style="473"/>
    <col min="15360" max="15360" width="4.140625" style="473" customWidth="1"/>
    <col min="15361" max="15361" width="28.42578125" style="473" bestFit="1" customWidth="1"/>
    <col min="15362" max="15367" width="10.28515625" style="473" customWidth="1"/>
    <col min="15368" max="15368" width="10" style="473" customWidth="1"/>
    <col min="15369" max="15369" width="6.42578125" style="473" bestFit="1" customWidth="1"/>
    <col min="15370" max="15370" width="8" style="473" bestFit="1" customWidth="1"/>
    <col min="15371" max="15375" width="6.42578125" style="473" bestFit="1" customWidth="1"/>
    <col min="15376" max="15376" width="7.28515625" style="473" bestFit="1" customWidth="1"/>
    <col min="15377" max="15377" width="11" style="473" bestFit="1" customWidth="1"/>
    <col min="15378" max="15378" width="8.28515625" style="473" bestFit="1" customWidth="1"/>
    <col min="15379" max="15379" width="10.42578125" style="473" bestFit="1" customWidth="1"/>
    <col min="15380" max="15380" width="9.7109375" style="473" bestFit="1" customWidth="1"/>
    <col min="15381" max="15615" width="11.42578125" style="473"/>
    <col min="15616" max="15616" width="4.140625" style="473" customWidth="1"/>
    <col min="15617" max="15617" width="28.42578125" style="473" bestFit="1" customWidth="1"/>
    <col min="15618" max="15623" width="10.28515625" style="473" customWidth="1"/>
    <col min="15624" max="15624" width="10" style="473" customWidth="1"/>
    <col min="15625" max="15625" width="6.42578125" style="473" bestFit="1" customWidth="1"/>
    <col min="15626" max="15626" width="8" style="473" bestFit="1" customWidth="1"/>
    <col min="15627" max="15631" width="6.42578125" style="473" bestFit="1" customWidth="1"/>
    <col min="15632" max="15632" width="7.28515625" style="473" bestFit="1" customWidth="1"/>
    <col min="15633" max="15633" width="11" style="473" bestFit="1" customWidth="1"/>
    <col min="15634" max="15634" width="8.28515625" style="473" bestFit="1" customWidth="1"/>
    <col min="15635" max="15635" width="10.42578125" style="473" bestFit="1" customWidth="1"/>
    <col min="15636" max="15636" width="9.7109375" style="473" bestFit="1" customWidth="1"/>
    <col min="15637" max="15871" width="11.42578125" style="473"/>
    <col min="15872" max="15872" width="4.140625" style="473" customWidth="1"/>
    <col min="15873" max="15873" width="28.42578125" style="473" bestFit="1" customWidth="1"/>
    <col min="15874" max="15879" width="10.28515625" style="473" customWidth="1"/>
    <col min="15880" max="15880" width="10" style="473" customWidth="1"/>
    <col min="15881" max="15881" width="6.42578125" style="473" bestFit="1" customWidth="1"/>
    <col min="15882" max="15882" width="8" style="473" bestFit="1" customWidth="1"/>
    <col min="15883" max="15887" width="6.42578125" style="473" bestFit="1" customWidth="1"/>
    <col min="15888" max="15888" width="7.28515625" style="473" bestFit="1" customWidth="1"/>
    <col min="15889" max="15889" width="11" style="473" bestFit="1" customWidth="1"/>
    <col min="15890" max="15890" width="8.28515625" style="473" bestFit="1" customWidth="1"/>
    <col min="15891" max="15891" width="10.42578125" style="473" bestFit="1" customWidth="1"/>
    <col min="15892" max="15892" width="9.7109375" style="473" bestFit="1" customWidth="1"/>
    <col min="15893" max="16127" width="11.42578125" style="473"/>
    <col min="16128" max="16128" width="4.140625" style="473" customWidth="1"/>
    <col min="16129" max="16129" width="28.42578125" style="473" bestFit="1" customWidth="1"/>
    <col min="16130" max="16135" width="10.28515625" style="473" customWidth="1"/>
    <col min="16136" max="16136" width="10" style="473" customWidth="1"/>
    <col min="16137" max="16137" width="6.42578125" style="473" bestFit="1" customWidth="1"/>
    <col min="16138" max="16138" width="8" style="473" bestFit="1" customWidth="1"/>
    <col min="16139" max="16143" width="6.42578125" style="473" bestFit="1" customWidth="1"/>
    <col min="16144" max="16144" width="7.28515625" style="473" bestFit="1" customWidth="1"/>
    <col min="16145" max="16145" width="11" style="473" bestFit="1" customWidth="1"/>
    <col min="16146" max="16146" width="8.28515625" style="473" bestFit="1" customWidth="1"/>
    <col min="16147" max="16147" width="10.42578125" style="473" bestFit="1" customWidth="1"/>
    <col min="16148" max="16148" width="9.7109375" style="473" bestFit="1" customWidth="1"/>
    <col min="16149" max="16384" width="11.42578125" style="473"/>
  </cols>
  <sheetData>
    <row r="1" spans="1:20" ht="13.5" customHeight="1" x14ac:dyDescent="0.2">
      <c r="A1" s="1056" t="s">
        <v>23</v>
      </c>
      <c r="B1" s="1056"/>
      <c r="C1" s="1056"/>
      <c r="D1" s="328"/>
      <c r="E1" s="328"/>
      <c r="F1" s="328"/>
      <c r="G1" s="328"/>
      <c r="H1" s="292"/>
    </row>
    <row r="2" spans="1:20" ht="13.5" customHeight="1" x14ac:dyDescent="0.2">
      <c r="A2" s="1057"/>
      <c r="B2" s="1057"/>
      <c r="C2" s="1057"/>
      <c r="D2" s="329"/>
      <c r="E2" s="329"/>
      <c r="F2" s="329"/>
      <c r="G2" s="329"/>
      <c r="T2" s="330" t="s">
        <v>325</v>
      </c>
    </row>
    <row r="3" spans="1:20" ht="13.5" customHeight="1" x14ac:dyDescent="0.2">
      <c r="A3" s="344"/>
      <c r="B3" s="1048" t="s">
        <v>561</v>
      </c>
      <c r="C3" s="1048"/>
      <c r="D3" s="1048"/>
      <c r="E3" s="1048"/>
      <c r="F3" s="1048"/>
      <c r="G3" s="1048"/>
      <c r="H3" s="1071"/>
      <c r="I3" s="1047" t="s">
        <v>729</v>
      </c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</row>
    <row r="4" spans="1:20" ht="13.5" customHeight="1" x14ac:dyDescent="0.2">
      <c r="A4" s="345"/>
      <c r="B4" s="895">
        <v>2009</v>
      </c>
      <c r="C4" s="895">
        <v>2010</v>
      </c>
      <c r="D4" s="895">
        <v>2011</v>
      </c>
      <c r="E4" s="895">
        <v>2012</v>
      </c>
      <c r="F4" s="895">
        <v>2013</v>
      </c>
      <c r="G4" s="431" t="s">
        <v>562</v>
      </c>
      <c r="H4" s="427" t="s">
        <v>196</v>
      </c>
      <c r="I4" s="444" t="s">
        <v>184</v>
      </c>
      <c r="J4" s="445" t="s">
        <v>185</v>
      </c>
      <c r="K4" s="445" t="s">
        <v>186</v>
      </c>
      <c r="L4" s="445" t="s">
        <v>187</v>
      </c>
      <c r="M4" s="445" t="s">
        <v>186</v>
      </c>
      <c r="N4" s="445" t="s">
        <v>188</v>
      </c>
      <c r="O4" s="445" t="s">
        <v>188</v>
      </c>
      <c r="P4" s="445" t="s">
        <v>187</v>
      </c>
      <c r="Q4" s="443" t="s">
        <v>189</v>
      </c>
      <c r="R4" s="445" t="s">
        <v>190</v>
      </c>
      <c r="S4" s="445" t="s">
        <v>191</v>
      </c>
      <c r="T4" s="445" t="s">
        <v>192</v>
      </c>
    </row>
    <row r="5" spans="1:20" ht="13.5" customHeight="1" x14ac:dyDescent="0.2">
      <c r="A5" s="339" t="s">
        <v>395</v>
      </c>
      <c r="B5" s="400">
        <v>5362.5143499999995</v>
      </c>
      <c r="C5" s="400">
        <v>5101.2575499999975</v>
      </c>
      <c r="D5" s="400">
        <v>4844.1306999999997</v>
      </c>
      <c r="E5" s="400">
        <v>4557.1254600000002</v>
      </c>
      <c r="F5" s="407">
        <v>4336.2883300000003</v>
      </c>
      <c r="G5" s="414">
        <v>21.119982892626574</v>
      </c>
      <c r="H5" s="415">
        <v>-4.8459743304938518</v>
      </c>
      <c r="I5" s="413">
        <v>325.64068999999961</v>
      </c>
      <c r="J5" s="400">
        <v>309.69291999999996</v>
      </c>
      <c r="K5" s="400">
        <v>351.17373000000043</v>
      </c>
      <c r="L5" s="400">
        <v>362.49482000000012</v>
      </c>
      <c r="M5" s="400">
        <v>364.72629000000029</v>
      </c>
      <c r="N5" s="400">
        <v>357.32428999999968</v>
      </c>
      <c r="O5" s="400">
        <v>421.39607000000029</v>
      </c>
      <c r="P5" s="400">
        <v>418.93288000000007</v>
      </c>
      <c r="Q5" s="400">
        <v>356.27061999999972</v>
      </c>
      <c r="R5" s="400">
        <v>374.66115000000008</v>
      </c>
      <c r="S5" s="400">
        <v>337.46509000000015</v>
      </c>
      <c r="T5" s="400">
        <v>356.50978000000021</v>
      </c>
    </row>
    <row r="6" spans="1:20" ht="13.5" customHeight="1" x14ac:dyDescent="0.2">
      <c r="A6" s="339" t="s">
        <v>396</v>
      </c>
      <c r="B6" s="334">
        <v>641.99273999999991</v>
      </c>
      <c r="C6" s="334">
        <v>566.35936000000004</v>
      </c>
      <c r="D6" s="334">
        <v>448.43742999999995</v>
      </c>
      <c r="E6" s="334">
        <v>359.73926999999992</v>
      </c>
      <c r="F6" s="347">
        <v>314.14556999999996</v>
      </c>
      <c r="G6" s="335">
        <v>1.5300525609177889</v>
      </c>
      <c r="H6" s="336">
        <v>-12.674095880608188</v>
      </c>
      <c r="I6" s="416">
        <v>22.375429999999991</v>
      </c>
      <c r="J6" s="334">
        <v>21.47692</v>
      </c>
      <c r="K6" s="334">
        <v>25.802780000000002</v>
      </c>
      <c r="L6" s="334">
        <v>25.521979999999985</v>
      </c>
      <c r="M6" s="334">
        <v>26.422760000000004</v>
      </c>
      <c r="N6" s="334">
        <v>25.831250000000008</v>
      </c>
      <c r="O6" s="334">
        <v>30.77623000000003</v>
      </c>
      <c r="P6" s="334">
        <v>31.832979999999989</v>
      </c>
      <c r="Q6" s="334">
        <v>25.666010000000007</v>
      </c>
      <c r="R6" s="334">
        <v>27.023469999999985</v>
      </c>
      <c r="S6" s="334">
        <v>24.762099999999986</v>
      </c>
      <c r="T6" s="334">
        <v>26.653659999999995</v>
      </c>
    </row>
    <row r="7" spans="1:20" ht="13.5" customHeight="1" x14ac:dyDescent="0.25">
      <c r="A7" s="339" t="s">
        <v>333</v>
      </c>
      <c r="B7" s="913" t="s">
        <v>70</v>
      </c>
      <c r="C7" s="373">
        <v>2.3876099999999996</v>
      </c>
      <c r="D7" s="334">
        <v>0.95385000000000009</v>
      </c>
      <c r="E7" s="334">
        <v>0.63261999999999996</v>
      </c>
      <c r="F7" s="347">
        <v>0.37125999999999998</v>
      </c>
      <c r="G7" s="373" t="s">
        <v>70</v>
      </c>
      <c r="H7" s="336">
        <v>-41.31390091998356</v>
      </c>
      <c r="I7" s="914">
        <v>2.01E-2</v>
      </c>
      <c r="J7" s="915">
        <v>1.61E-2</v>
      </c>
      <c r="K7" s="915">
        <v>3.1939999999999996E-2</v>
      </c>
      <c r="L7" s="915">
        <v>1.6039999999999999E-2</v>
      </c>
      <c r="M7" s="915">
        <v>4.8460000000000003E-2</v>
      </c>
      <c r="N7" s="915">
        <v>2.5409999999999999E-2</v>
      </c>
      <c r="O7" s="915">
        <v>0.02</v>
      </c>
      <c r="P7" s="915">
        <v>6.7530000000000007E-2</v>
      </c>
      <c r="Q7" s="915">
        <v>1.6E-2</v>
      </c>
      <c r="R7" s="915">
        <v>3.9659999999999994E-2</v>
      </c>
      <c r="S7" s="915">
        <v>5.2440000000000001E-2</v>
      </c>
      <c r="T7" s="915">
        <v>1.7579999999999998E-2</v>
      </c>
    </row>
    <row r="8" spans="1:20" ht="13.5" customHeight="1" x14ac:dyDescent="0.2">
      <c r="A8" s="430" t="s">
        <v>334</v>
      </c>
      <c r="B8" s="370">
        <v>6004.9754199999988</v>
      </c>
      <c r="C8" s="474">
        <v>5670.0045199999977</v>
      </c>
      <c r="D8" s="370">
        <v>5293.5219799999995</v>
      </c>
      <c r="E8" s="370">
        <v>4917.4973500000015</v>
      </c>
      <c r="F8" s="393">
        <v>4650.8051599999999</v>
      </c>
      <c r="G8" s="371">
        <v>22.651843683129663</v>
      </c>
      <c r="H8" s="372">
        <v>-5.4233316465336072</v>
      </c>
      <c r="I8" s="428">
        <v>348.03621999999962</v>
      </c>
      <c r="J8" s="370">
        <v>331.18593999999996</v>
      </c>
      <c r="K8" s="370">
        <v>377.00845000000044</v>
      </c>
      <c r="L8" s="370">
        <v>388.03284000000008</v>
      </c>
      <c r="M8" s="370">
        <v>391.19751000000025</v>
      </c>
      <c r="N8" s="370">
        <v>383.18094999999971</v>
      </c>
      <c r="O8" s="370">
        <v>452.19230000000033</v>
      </c>
      <c r="P8" s="370">
        <v>450.83339000000001</v>
      </c>
      <c r="Q8" s="370">
        <v>381.95262999999977</v>
      </c>
      <c r="R8" s="370">
        <v>401.72428000000008</v>
      </c>
      <c r="S8" s="370">
        <v>362.27963000000011</v>
      </c>
      <c r="T8" s="370">
        <v>383.18102000000022</v>
      </c>
    </row>
    <row r="9" spans="1:20" ht="13.5" customHeight="1" x14ac:dyDescent="0.2">
      <c r="A9" s="339" t="s">
        <v>338</v>
      </c>
      <c r="B9" s="334">
        <v>23576.752330000007</v>
      </c>
      <c r="C9" s="373">
        <v>23292.185289999998</v>
      </c>
      <c r="D9" s="334">
        <v>22419.990290000005</v>
      </c>
      <c r="E9" s="334">
        <v>21083.562709999998</v>
      </c>
      <c r="F9" s="347">
        <v>20499.805059999999</v>
      </c>
      <c r="G9" s="335">
        <v>99.844728768158177</v>
      </c>
      <c r="H9" s="336">
        <v>-2.7687808651197336</v>
      </c>
      <c r="I9" s="416">
        <v>1596.1303400000006</v>
      </c>
      <c r="J9" s="334">
        <v>1549.5746400000005</v>
      </c>
      <c r="K9" s="334">
        <v>1688.8228700000011</v>
      </c>
      <c r="L9" s="334">
        <v>1743.8215299999988</v>
      </c>
      <c r="M9" s="334">
        <v>1742.0361200000004</v>
      </c>
      <c r="N9" s="334">
        <v>1669.6921799999998</v>
      </c>
      <c r="O9" s="334">
        <v>1906.1342699999996</v>
      </c>
      <c r="P9" s="334">
        <v>1784.79945</v>
      </c>
      <c r="Q9" s="334">
        <v>1654.0780199999995</v>
      </c>
      <c r="R9" s="334">
        <v>1813.0210700000005</v>
      </c>
      <c r="S9" s="334">
        <v>1673.0382000000002</v>
      </c>
      <c r="T9" s="334">
        <v>1678.6563700000011</v>
      </c>
    </row>
    <row r="10" spans="1:20" ht="13.5" customHeight="1" x14ac:dyDescent="0.2">
      <c r="A10" s="339" t="s">
        <v>565</v>
      </c>
      <c r="B10" s="334">
        <v>208.09649999999996</v>
      </c>
      <c r="C10" s="373">
        <v>296.07433999999989</v>
      </c>
      <c r="D10" s="334">
        <v>181.15135999999998</v>
      </c>
      <c r="E10" s="334">
        <v>156.24132000000003</v>
      </c>
      <c r="F10" s="347">
        <v>31.879800000000003</v>
      </c>
      <c r="G10" s="335">
        <v>0.15527123184180805</v>
      </c>
      <c r="H10" s="336">
        <v>-79.595794505576379</v>
      </c>
      <c r="I10" s="416">
        <v>3.6806200000000002</v>
      </c>
      <c r="J10" s="334">
        <v>2.7562800000000003</v>
      </c>
      <c r="K10" s="334">
        <v>2.5332300000000001</v>
      </c>
      <c r="L10" s="334">
        <v>2.7158100000000003</v>
      </c>
      <c r="M10" s="334">
        <v>3.1274799999999998</v>
      </c>
      <c r="N10" s="334">
        <v>2.8699499999999998</v>
      </c>
      <c r="O10" s="334">
        <v>2.4402499999999994</v>
      </c>
      <c r="P10" s="334">
        <v>2.4375500000000003</v>
      </c>
      <c r="Q10" s="334">
        <v>2.6682200000000003</v>
      </c>
      <c r="R10" s="334">
        <v>2.4131</v>
      </c>
      <c r="S10" s="334">
        <v>1.9509000000000003</v>
      </c>
      <c r="T10" s="334">
        <v>2.2864100000000001</v>
      </c>
    </row>
    <row r="11" spans="1:20" ht="13.5" customHeight="1" x14ac:dyDescent="0.2">
      <c r="A11" s="430" t="s">
        <v>341</v>
      </c>
      <c r="B11" s="370">
        <v>23784.848830000006</v>
      </c>
      <c r="C11" s="474">
        <v>23588.259629999997</v>
      </c>
      <c r="D11" s="370">
        <v>22601.141650000005</v>
      </c>
      <c r="E11" s="370">
        <v>21239.804029999996</v>
      </c>
      <c r="F11" s="393">
        <v>20531.684860000001</v>
      </c>
      <c r="G11" s="371">
        <v>100</v>
      </c>
      <c r="H11" s="372">
        <v>-3.3339251576889177</v>
      </c>
      <c r="I11" s="428">
        <v>1599.8109600000005</v>
      </c>
      <c r="J11" s="370">
        <v>1552.3309200000006</v>
      </c>
      <c r="K11" s="370">
        <v>1691.3561000000011</v>
      </c>
      <c r="L11" s="370">
        <v>1746.5373399999987</v>
      </c>
      <c r="M11" s="370">
        <v>1745.1636000000005</v>
      </c>
      <c r="N11" s="370">
        <v>1672.5621299999998</v>
      </c>
      <c r="O11" s="370">
        <v>1908.5745199999997</v>
      </c>
      <c r="P11" s="370">
        <v>1787.2369999999999</v>
      </c>
      <c r="Q11" s="370">
        <v>1656.7462399999995</v>
      </c>
      <c r="R11" s="370">
        <v>1815.4341700000004</v>
      </c>
      <c r="S11" s="370">
        <v>1674.9891</v>
      </c>
      <c r="T11" s="370">
        <v>1680.942780000001</v>
      </c>
    </row>
    <row r="12" spans="1:20" ht="13.5" customHeight="1" x14ac:dyDescent="0.2">
      <c r="A12" s="430" t="s">
        <v>397</v>
      </c>
      <c r="B12" s="370">
        <v>29789.824250000005</v>
      </c>
      <c r="C12" s="370">
        <v>29258.264149999995</v>
      </c>
      <c r="D12" s="370">
        <v>27894.663630000003</v>
      </c>
      <c r="E12" s="370">
        <v>26157.301379999997</v>
      </c>
      <c r="F12" s="393">
        <v>25182.490020000001</v>
      </c>
      <c r="G12" s="371">
        <v>122.65184368312967</v>
      </c>
      <c r="H12" s="372">
        <v>-3.7267275619852041</v>
      </c>
      <c r="I12" s="428">
        <v>1947.8471800000002</v>
      </c>
      <c r="J12" s="370">
        <v>1883.5168600000006</v>
      </c>
      <c r="K12" s="370">
        <v>2068.3645500000016</v>
      </c>
      <c r="L12" s="370">
        <v>2134.5701799999988</v>
      </c>
      <c r="M12" s="370">
        <v>2136.3611100000007</v>
      </c>
      <c r="N12" s="370">
        <v>2055.7430799999993</v>
      </c>
      <c r="O12" s="370">
        <v>2360.7668199999998</v>
      </c>
      <c r="P12" s="370">
        <v>2238.0703899999999</v>
      </c>
      <c r="Q12" s="370">
        <v>2038.6988699999993</v>
      </c>
      <c r="R12" s="370">
        <v>2217.1584500000004</v>
      </c>
      <c r="S12" s="370">
        <v>2037.2687300000002</v>
      </c>
      <c r="T12" s="370">
        <v>2064.1238000000012</v>
      </c>
    </row>
    <row r="13" spans="1:20" ht="13.5" customHeight="1" x14ac:dyDescent="0.2">
      <c r="A13" s="482" t="s">
        <v>354</v>
      </c>
      <c r="B13" s="483">
        <v>68445.102860000014</v>
      </c>
      <c r="C13" s="483">
        <v>67095.846679999988</v>
      </c>
      <c r="D13" s="483">
        <v>64291.302639999994</v>
      </c>
      <c r="E13" s="483">
        <v>59982.912929999991</v>
      </c>
      <c r="F13" s="483">
        <v>54642.616730000002</v>
      </c>
      <c r="G13" s="484" t="s">
        <v>94</v>
      </c>
      <c r="H13" s="485">
        <v>-8.903029111360615</v>
      </c>
      <c r="I13" s="486">
        <v>4445.5162600000003</v>
      </c>
      <c r="J13" s="487">
        <v>4145.2366400000001</v>
      </c>
      <c r="K13" s="487">
        <v>4628.8907700000009</v>
      </c>
      <c r="L13" s="487">
        <v>4624.3520299999991</v>
      </c>
      <c r="M13" s="487">
        <v>4494.5805100000007</v>
      </c>
      <c r="N13" s="487">
        <v>4350.095299999999</v>
      </c>
      <c r="O13" s="487">
        <v>4943.7963399999999</v>
      </c>
      <c r="P13" s="487">
        <v>4673.7111599999998</v>
      </c>
      <c r="Q13" s="487">
        <v>4402.7027399999988</v>
      </c>
      <c r="R13" s="487">
        <v>4710.1614800000007</v>
      </c>
      <c r="S13" s="487">
        <v>4653.524010000001</v>
      </c>
      <c r="T13" s="487">
        <v>4570.0494900000012</v>
      </c>
    </row>
    <row r="14" spans="1:20" ht="13.5" customHeight="1" x14ac:dyDescent="0.2">
      <c r="A14" s="345" t="s">
        <v>398</v>
      </c>
      <c r="B14" s="476">
        <v>43.523675186715906</v>
      </c>
      <c r="C14" s="476">
        <v>43.606669559654485</v>
      </c>
      <c r="D14" s="476">
        <v>43.387927269410831</v>
      </c>
      <c r="E14" s="476">
        <v>43.607921160023601</v>
      </c>
      <c r="F14" s="481">
        <v>46.085805415270784</v>
      </c>
      <c r="G14" s="477" t="s">
        <v>94</v>
      </c>
      <c r="H14" s="478" t="s">
        <v>94</v>
      </c>
      <c r="I14" s="475">
        <v>43.815994950381757</v>
      </c>
      <c r="J14" s="476">
        <v>45.438102177925373</v>
      </c>
      <c r="K14" s="476">
        <v>44.683805532961436</v>
      </c>
      <c r="L14" s="476">
        <v>46.159335754548927</v>
      </c>
      <c r="M14" s="476">
        <v>47.531935522053878</v>
      </c>
      <c r="N14" s="476">
        <v>47.257426291327448</v>
      </c>
      <c r="O14" s="476">
        <v>47.752105014908445</v>
      </c>
      <c r="P14" s="476">
        <v>47.886365104342474</v>
      </c>
      <c r="Q14" s="476">
        <v>46.305621578258084</v>
      </c>
      <c r="R14" s="476">
        <v>47.071813979507134</v>
      </c>
      <c r="S14" s="476">
        <v>43.779052726967663</v>
      </c>
      <c r="T14" s="476">
        <v>45.166333636356327</v>
      </c>
    </row>
    <row r="15" spans="1:20" ht="13.5" customHeight="1" x14ac:dyDescent="0.2">
      <c r="A15" s="339"/>
      <c r="B15" s="339"/>
      <c r="C15" s="339"/>
      <c r="D15" s="339"/>
      <c r="E15" s="339"/>
      <c r="F15" s="339"/>
      <c r="G15" s="339"/>
      <c r="T15" s="340" t="s">
        <v>353</v>
      </c>
    </row>
    <row r="16" spans="1:20" ht="13.5" customHeight="1" x14ac:dyDescent="0.2">
      <c r="A16" s="209" t="s">
        <v>718</v>
      </c>
      <c r="B16" s="341"/>
      <c r="C16" s="342"/>
      <c r="D16" s="342"/>
      <c r="E16" s="342"/>
      <c r="F16" s="341"/>
      <c r="G16" s="341"/>
      <c r="H16" s="341"/>
    </row>
    <row r="17" spans="1:5" ht="13.5" customHeight="1" x14ac:dyDescent="0.2">
      <c r="A17" s="209" t="s">
        <v>564</v>
      </c>
    </row>
    <row r="18" spans="1:5" ht="13.5" customHeight="1" x14ac:dyDescent="0.2">
      <c r="A18" s="53" t="s">
        <v>136</v>
      </c>
    </row>
    <row r="19" spans="1:5" ht="13.5" customHeight="1" x14ac:dyDescent="0.2">
      <c r="A19" s="53" t="s">
        <v>137</v>
      </c>
    </row>
    <row r="23" spans="1:5" ht="13.5" customHeight="1" x14ac:dyDescent="0.2">
      <c r="E23" s="890"/>
    </row>
  </sheetData>
  <mergeCells count="3">
    <mergeCell ref="I3:T3"/>
    <mergeCell ref="A1:C2"/>
    <mergeCell ref="B3:H3"/>
  </mergeCells>
  <conditionalFormatting sqref="F7">
    <cfRule type="cellIs" dxfId="12" priority="1" operator="between">
      <formula>0.001</formula>
      <formula>0.499</formula>
    </cfRule>
  </conditionalFormatting>
  <conditionalFormatting sqref="I7:T7">
    <cfRule type="cellIs" dxfId="11" priority="2" operator="between">
      <formula>0.0001</formula>
      <formula>0.499999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9.5703125" style="286" customWidth="1"/>
    <col min="2" max="4" width="12.5703125" style="286" customWidth="1"/>
    <col min="5" max="5" width="16.5703125" style="286" customWidth="1"/>
    <col min="6" max="8" width="12.5703125" style="286" customWidth="1"/>
    <col min="9" max="9" width="16.5703125" style="286" customWidth="1"/>
    <col min="10" max="10" width="12.5703125" style="286" customWidth="1"/>
    <col min="11" max="11" width="16.5703125" style="286" customWidth="1"/>
    <col min="12" max="12" width="21.5703125" style="292" customWidth="1"/>
    <col min="13" max="13" width="11.5703125" style="286" customWidth="1"/>
    <col min="14" max="16384" width="11.42578125" style="286"/>
  </cols>
  <sheetData>
    <row r="1" spans="1:21" ht="13.5" customHeight="1" x14ac:dyDescent="0.2">
      <c r="A1" s="1056" t="s">
        <v>24</v>
      </c>
      <c r="B1" s="1056"/>
      <c r="C1" s="1056"/>
      <c r="D1" s="1056"/>
      <c r="E1" s="1056"/>
      <c r="F1" s="292"/>
      <c r="G1" s="292"/>
      <c r="H1" s="292"/>
      <c r="I1" s="292"/>
      <c r="J1" s="292"/>
      <c r="K1" s="292"/>
      <c r="M1" s="292"/>
      <c r="N1" s="292"/>
    </row>
    <row r="2" spans="1:21" ht="13.5" customHeight="1" x14ac:dyDescent="0.2">
      <c r="A2" s="1057"/>
      <c r="B2" s="1057"/>
      <c r="C2" s="1057"/>
      <c r="D2" s="1057"/>
      <c r="E2" s="1057"/>
      <c r="F2" s="292"/>
      <c r="G2" s="292"/>
      <c r="H2" s="292"/>
      <c r="I2" s="292"/>
      <c r="J2" s="292"/>
      <c r="K2" s="398"/>
      <c r="M2" s="292"/>
      <c r="N2" s="292"/>
    </row>
    <row r="3" spans="1:21" s="404" customFormat="1" ht="13.5" customHeight="1" x14ac:dyDescent="0.2">
      <c r="A3" s="344"/>
      <c r="B3" s="1078" t="s">
        <v>399</v>
      </c>
      <c r="C3" s="1078"/>
      <c r="D3" s="1078" t="s">
        <v>400</v>
      </c>
      <c r="E3" s="1078"/>
      <c r="F3" s="1078" t="s">
        <v>401</v>
      </c>
      <c r="G3" s="1078"/>
      <c r="H3" s="1078" t="s">
        <v>402</v>
      </c>
      <c r="I3" s="1078"/>
      <c r="J3" s="1078" t="s">
        <v>567</v>
      </c>
      <c r="K3" s="1078"/>
      <c r="L3" s="488"/>
      <c r="M3" s="339"/>
      <c r="N3" s="339"/>
    </row>
    <row r="4" spans="1:21" s="404" customFormat="1" ht="13.5" customHeight="1" x14ac:dyDescent="0.2">
      <c r="A4" s="345"/>
      <c r="B4" s="499" t="s">
        <v>403</v>
      </c>
      <c r="C4" s="499" t="s">
        <v>404</v>
      </c>
      <c r="D4" s="500" t="s">
        <v>403</v>
      </c>
      <c r="E4" s="501" t="s">
        <v>404</v>
      </c>
      <c r="F4" s="500" t="s">
        <v>403</v>
      </c>
      <c r="G4" s="500" t="s">
        <v>404</v>
      </c>
      <c r="H4" s="499" t="s">
        <v>403</v>
      </c>
      <c r="I4" s="502" t="s">
        <v>404</v>
      </c>
      <c r="J4" s="499" t="s">
        <v>403</v>
      </c>
      <c r="K4" s="502" t="s">
        <v>404</v>
      </c>
      <c r="L4" s="488"/>
      <c r="M4" s="339"/>
      <c r="N4" s="339"/>
    </row>
    <row r="5" spans="1:21" s="404" customFormat="1" ht="13.5" customHeight="1" x14ac:dyDescent="0.2">
      <c r="A5" s="497">
        <v>2009</v>
      </c>
      <c r="B5" s="416">
        <v>21983485</v>
      </c>
      <c r="C5" s="335">
        <v>-0.7</v>
      </c>
      <c r="D5" s="334">
        <v>5136214</v>
      </c>
      <c r="E5" s="335">
        <v>-1.1000000000000001</v>
      </c>
      <c r="F5" s="334">
        <v>62663</v>
      </c>
      <c r="G5" s="335">
        <v>0.8</v>
      </c>
      <c r="H5" s="334">
        <v>206730</v>
      </c>
      <c r="I5" s="335">
        <v>-3.1</v>
      </c>
      <c r="J5" s="347">
        <v>27836455</v>
      </c>
      <c r="K5" s="335">
        <v>-2.2000000000000002</v>
      </c>
      <c r="L5" s="488"/>
      <c r="M5" s="339"/>
      <c r="N5" s="339"/>
    </row>
    <row r="6" spans="1:21" s="404" customFormat="1" ht="13.5" customHeight="1" x14ac:dyDescent="0.2">
      <c r="A6" s="497">
        <v>2010</v>
      </c>
      <c r="B6" s="416">
        <v>22147455</v>
      </c>
      <c r="C6" s="335">
        <v>0.7</v>
      </c>
      <c r="D6" s="334">
        <v>5103980</v>
      </c>
      <c r="E6" s="335">
        <v>-0.6</v>
      </c>
      <c r="F6" s="334">
        <v>62445</v>
      </c>
      <c r="G6" s="335">
        <v>-0.3</v>
      </c>
      <c r="H6" s="334">
        <v>199486</v>
      </c>
      <c r="I6" s="335">
        <v>-3.5</v>
      </c>
      <c r="J6" s="347">
        <v>27963880</v>
      </c>
      <c r="K6" s="335">
        <v>0.5</v>
      </c>
      <c r="L6" s="403"/>
      <c r="M6" s="339"/>
      <c r="N6" s="339"/>
    </row>
    <row r="7" spans="1:21" s="404" customFormat="1" ht="13.5" customHeight="1" x14ac:dyDescent="0.2">
      <c r="A7" s="497">
        <v>2011</v>
      </c>
      <c r="B7" s="416">
        <v>22277244</v>
      </c>
      <c r="C7" s="335">
        <v>0.6</v>
      </c>
      <c r="D7" s="334">
        <v>5060791</v>
      </c>
      <c r="E7" s="335">
        <v>-0.8</v>
      </c>
      <c r="F7" s="334">
        <v>62358</v>
      </c>
      <c r="G7" s="335">
        <v>-0.1</v>
      </c>
      <c r="H7" s="334">
        <v>195960</v>
      </c>
      <c r="I7" s="335">
        <v>-1.8</v>
      </c>
      <c r="J7" s="347">
        <v>28055470</v>
      </c>
      <c r="K7" s="335">
        <v>0.3</v>
      </c>
      <c r="L7" s="403"/>
      <c r="M7" s="334"/>
      <c r="N7" s="339"/>
    </row>
    <row r="8" spans="1:21" s="404" customFormat="1" ht="13.5" customHeight="1" x14ac:dyDescent="0.2">
      <c r="A8" s="497">
        <v>2012</v>
      </c>
      <c r="B8" s="418">
        <v>22247528</v>
      </c>
      <c r="C8" s="489">
        <v>-0.13339172475733532</v>
      </c>
      <c r="D8" s="373">
        <v>4984722</v>
      </c>
      <c r="E8" s="489">
        <v>-1.5031049494041544</v>
      </c>
      <c r="F8" s="373">
        <v>61127</v>
      </c>
      <c r="G8" s="489">
        <v>-1.9740851213958113</v>
      </c>
      <c r="H8" s="373">
        <v>186964</v>
      </c>
      <c r="I8" s="489">
        <v>-4.5907328026127781</v>
      </c>
      <c r="J8" s="394">
        <v>27940537</v>
      </c>
      <c r="K8" s="335">
        <v>-0.4096634274884719</v>
      </c>
      <c r="L8" s="403"/>
      <c r="M8" s="339"/>
      <c r="N8" s="339"/>
    </row>
    <row r="9" spans="1:21" s="404" customFormat="1" ht="13.5" customHeight="1" x14ac:dyDescent="0.2">
      <c r="A9" s="498">
        <v>2013</v>
      </c>
      <c r="B9" s="429">
        <v>22024538</v>
      </c>
      <c r="C9" s="476">
        <v>-1</v>
      </c>
      <c r="D9" s="369">
        <v>4887352</v>
      </c>
      <c r="E9" s="476">
        <v>-2</v>
      </c>
      <c r="F9" s="369">
        <v>59892</v>
      </c>
      <c r="G9" s="476">
        <v>-1.9740851213958113</v>
      </c>
      <c r="H9" s="369">
        <v>182822</v>
      </c>
      <c r="I9" s="476">
        <v>-2.2000000000000002</v>
      </c>
      <c r="J9" s="396">
        <v>27617785</v>
      </c>
      <c r="K9" s="476">
        <v>-1.2</v>
      </c>
      <c r="L9" s="403"/>
      <c r="M9" s="339"/>
      <c r="N9" s="339"/>
    </row>
    <row r="10" spans="1:21" s="404" customFormat="1" ht="13.5" customHeight="1" x14ac:dyDescent="0.2">
      <c r="A10" s="339"/>
      <c r="B10" s="339"/>
      <c r="C10" s="339"/>
      <c r="D10" s="339"/>
      <c r="E10" s="339"/>
      <c r="F10" s="339"/>
      <c r="G10" s="339"/>
      <c r="H10" s="339"/>
      <c r="I10" s="490"/>
      <c r="J10" s="490"/>
      <c r="K10" s="340" t="s">
        <v>405</v>
      </c>
      <c r="L10" s="492"/>
      <c r="M10" s="492"/>
      <c r="N10" s="492"/>
      <c r="O10" s="493"/>
      <c r="P10" s="493"/>
      <c r="Q10" s="493"/>
      <c r="R10" s="493"/>
      <c r="S10" s="493"/>
      <c r="T10" s="493"/>
      <c r="U10" s="493"/>
    </row>
    <row r="11" spans="1:21" ht="13.5" customHeight="1" x14ac:dyDescent="0.2">
      <c r="A11" s="341" t="s">
        <v>566</v>
      </c>
      <c r="B11" s="341"/>
      <c r="C11" s="342"/>
      <c r="D11" s="341"/>
      <c r="E11" s="341"/>
      <c r="F11" s="292"/>
      <c r="G11" s="292"/>
      <c r="H11" s="292"/>
      <c r="I11" s="292"/>
      <c r="J11" s="292"/>
      <c r="K11" s="292"/>
      <c r="M11" s="292"/>
      <c r="N11" s="292"/>
    </row>
    <row r="12" spans="1:21" ht="13.5" customHeight="1" x14ac:dyDescent="0.2">
      <c r="A12" s="341"/>
      <c r="B12" s="341"/>
      <c r="C12" s="341"/>
      <c r="D12" s="341"/>
      <c r="E12" s="341"/>
      <c r="F12" s="292"/>
      <c r="G12" s="292"/>
      <c r="H12" s="292"/>
      <c r="I12" s="292"/>
      <c r="J12" s="292"/>
      <c r="K12" s="292"/>
      <c r="M12" s="292"/>
      <c r="N12" s="292"/>
    </row>
    <row r="13" spans="1:21" ht="13.5" customHeight="1" x14ac:dyDescent="0.2">
      <c r="A13" s="292"/>
      <c r="B13" s="292"/>
      <c r="C13" s="334"/>
      <c r="D13" s="334"/>
      <c r="E13" s="292"/>
      <c r="F13" s="292"/>
      <c r="G13" s="292"/>
      <c r="H13" s="292"/>
      <c r="I13" s="292"/>
      <c r="J13" s="292"/>
      <c r="K13" s="334"/>
      <c r="M13" s="292"/>
      <c r="N13" s="292"/>
    </row>
    <row r="15" spans="1:21" ht="13.5" customHeight="1" x14ac:dyDescent="0.2">
      <c r="D15" s="366"/>
    </row>
    <row r="16" spans="1:21" ht="13.5" customHeight="1" x14ac:dyDescent="0.2">
      <c r="D16" s="366"/>
      <c r="E16" s="366"/>
      <c r="F16" s="366"/>
      <c r="G16" s="366"/>
      <c r="H16" s="366"/>
      <c r="I16" s="366"/>
      <c r="J16" s="366"/>
      <c r="K16" s="366"/>
      <c r="L16" s="363"/>
      <c r="M16" s="366"/>
    </row>
    <row r="17" spans="4:13" ht="13.5" customHeight="1" x14ac:dyDescent="0.2">
      <c r="D17" s="366"/>
      <c r="E17" s="366"/>
      <c r="F17" s="366"/>
      <c r="G17" s="366"/>
      <c r="H17" s="366"/>
      <c r="I17" s="366"/>
      <c r="J17" s="366"/>
      <c r="K17" s="366"/>
      <c r="L17" s="363"/>
      <c r="M17" s="366"/>
    </row>
    <row r="18" spans="4:13" ht="13.5" customHeight="1" x14ac:dyDescent="0.2">
      <c r="D18" s="366"/>
      <c r="E18" s="366"/>
      <c r="F18" s="366"/>
      <c r="G18" s="366"/>
      <c r="H18" s="366"/>
      <c r="I18" s="366"/>
      <c r="J18" s="366"/>
      <c r="K18" s="366"/>
      <c r="L18" s="363"/>
      <c r="M18" s="366"/>
    </row>
    <row r="19" spans="4:13" ht="13.5" customHeight="1" x14ac:dyDescent="0.2">
      <c r="D19" s="366"/>
      <c r="E19" s="366"/>
      <c r="F19" s="366"/>
      <c r="G19" s="366"/>
      <c r="H19" s="366"/>
      <c r="I19" s="366"/>
      <c r="J19" s="366"/>
      <c r="K19" s="366"/>
      <c r="L19" s="363"/>
      <c r="M19" s="366"/>
    </row>
    <row r="20" spans="4:13" ht="13.5" customHeight="1" x14ac:dyDescent="0.2">
      <c r="D20" s="366"/>
      <c r="E20" s="366"/>
      <c r="F20" s="366"/>
      <c r="G20" s="366"/>
      <c r="H20" s="366"/>
      <c r="I20" s="366"/>
      <c r="J20" s="366"/>
      <c r="K20" s="366"/>
      <c r="L20" s="363"/>
      <c r="M20" s="366"/>
    </row>
    <row r="21" spans="4:13" ht="13.5" customHeight="1" x14ac:dyDescent="0.2">
      <c r="D21" s="366"/>
      <c r="E21" s="366"/>
      <c r="F21" s="366"/>
      <c r="G21" s="366"/>
      <c r="H21" s="366"/>
      <c r="I21" s="366"/>
      <c r="J21" s="366"/>
      <c r="K21" s="366"/>
      <c r="L21" s="363"/>
      <c r="M21" s="366"/>
    </row>
    <row r="22" spans="4:13" ht="13.5" customHeight="1" x14ac:dyDescent="0.2">
      <c r="D22" s="366"/>
      <c r="E22" s="366"/>
      <c r="F22" s="366"/>
      <c r="G22" s="366"/>
      <c r="H22" s="366"/>
      <c r="I22" s="366"/>
      <c r="J22" s="366"/>
      <c r="K22" s="366"/>
      <c r="L22" s="363"/>
      <c r="M22" s="366"/>
    </row>
    <row r="23" spans="4:13" ht="13.5" customHeight="1" x14ac:dyDescent="0.2">
      <c r="D23" s="366"/>
      <c r="E23" s="889"/>
      <c r="F23" s="366"/>
      <c r="G23" s="366"/>
      <c r="H23" s="366"/>
      <c r="I23" s="366"/>
      <c r="J23" s="366"/>
      <c r="K23" s="366"/>
      <c r="L23" s="363"/>
      <c r="M23" s="366"/>
    </row>
    <row r="24" spans="4:13" ht="13.5" customHeight="1" x14ac:dyDescent="0.2">
      <c r="D24" s="366"/>
      <c r="E24" s="366"/>
      <c r="F24" s="366"/>
      <c r="G24" s="366"/>
      <c r="H24" s="366"/>
      <c r="I24" s="366"/>
      <c r="J24" s="366"/>
      <c r="K24" s="366"/>
      <c r="L24" s="363"/>
      <c r="M24" s="366"/>
    </row>
    <row r="25" spans="4:13" ht="13.5" customHeight="1" x14ac:dyDescent="0.2">
      <c r="D25" s="366"/>
      <c r="E25" s="366"/>
      <c r="F25" s="366"/>
      <c r="G25" s="366"/>
      <c r="H25" s="366"/>
      <c r="I25" s="366"/>
      <c r="J25" s="366"/>
      <c r="K25" s="366"/>
      <c r="L25" s="363"/>
      <c r="M25" s="366"/>
    </row>
    <row r="26" spans="4:13" ht="13.5" customHeight="1" x14ac:dyDescent="0.2">
      <c r="D26" s="366"/>
      <c r="E26" s="366"/>
      <c r="F26" s="366"/>
      <c r="G26" s="366"/>
      <c r="H26" s="366"/>
      <c r="I26" s="366"/>
      <c r="J26" s="366"/>
      <c r="K26" s="366"/>
      <c r="L26" s="363"/>
      <c r="M26" s="366"/>
    </row>
    <row r="27" spans="4:13" ht="13.5" customHeight="1" x14ac:dyDescent="0.2">
      <c r="D27" s="366"/>
      <c r="E27" s="366"/>
      <c r="F27" s="366"/>
      <c r="G27" s="366"/>
      <c r="H27" s="366"/>
      <c r="I27" s="366"/>
      <c r="J27" s="366"/>
      <c r="K27" s="366"/>
      <c r="L27" s="363"/>
      <c r="M27" s="366"/>
    </row>
    <row r="28" spans="4:13" ht="13.5" customHeight="1" x14ac:dyDescent="0.2">
      <c r="D28" s="366"/>
      <c r="E28" s="366"/>
      <c r="F28" s="366"/>
      <c r="G28" s="366"/>
      <c r="H28" s="366"/>
      <c r="I28" s="366"/>
      <c r="J28" s="366"/>
      <c r="K28" s="366"/>
      <c r="L28" s="363"/>
      <c r="M28" s="366"/>
    </row>
  </sheetData>
  <mergeCells count="6">
    <mergeCell ref="J3:K3"/>
    <mergeCell ref="A1:E2"/>
    <mergeCell ref="B3:C3"/>
    <mergeCell ref="D3:E3"/>
    <mergeCell ref="F3:G3"/>
    <mergeCell ref="H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C2"/>
    </sheetView>
  </sheetViews>
  <sheetFormatPr baseColWidth="10" defaultRowHeight="13.5" x14ac:dyDescent="0.2"/>
  <cols>
    <col min="1" max="1" width="25.5703125" style="916" customWidth="1"/>
    <col min="2" max="3" width="11.5703125" style="916" bestFit="1" customWidth="1"/>
    <col min="4" max="5" width="12" style="916" bestFit="1" customWidth="1"/>
    <col min="6" max="6" width="11.5703125" style="916" bestFit="1" customWidth="1"/>
    <col min="7" max="256" width="11.42578125" style="916"/>
    <col min="257" max="257" width="25.5703125" style="916" customWidth="1"/>
    <col min="258" max="259" width="11.5703125" style="916" bestFit="1" customWidth="1"/>
    <col min="260" max="261" width="12" style="916" bestFit="1" customWidth="1"/>
    <col min="262" max="262" width="11.5703125" style="916" bestFit="1" customWidth="1"/>
    <col min="263" max="512" width="11.42578125" style="916"/>
    <col min="513" max="513" width="25.5703125" style="916" customWidth="1"/>
    <col min="514" max="515" width="11.5703125" style="916" bestFit="1" customWidth="1"/>
    <col min="516" max="517" width="12" style="916" bestFit="1" customWidth="1"/>
    <col min="518" max="518" width="11.5703125" style="916" bestFit="1" customWidth="1"/>
    <col min="519" max="768" width="11.42578125" style="916"/>
    <col min="769" max="769" width="25.5703125" style="916" customWidth="1"/>
    <col min="770" max="771" width="11.5703125" style="916" bestFit="1" customWidth="1"/>
    <col min="772" max="773" width="12" style="916" bestFit="1" customWidth="1"/>
    <col min="774" max="774" width="11.5703125" style="916" bestFit="1" customWidth="1"/>
    <col min="775" max="1024" width="11.42578125" style="916"/>
    <col min="1025" max="1025" width="25.5703125" style="916" customWidth="1"/>
    <col min="1026" max="1027" width="11.5703125" style="916" bestFit="1" customWidth="1"/>
    <col min="1028" max="1029" width="12" style="916" bestFit="1" customWidth="1"/>
    <col min="1030" max="1030" width="11.5703125" style="916" bestFit="1" customWidth="1"/>
    <col min="1031" max="1280" width="11.42578125" style="916"/>
    <col min="1281" max="1281" width="25.5703125" style="916" customWidth="1"/>
    <col min="1282" max="1283" width="11.5703125" style="916" bestFit="1" customWidth="1"/>
    <col min="1284" max="1285" width="12" style="916" bestFit="1" customWidth="1"/>
    <col min="1286" max="1286" width="11.5703125" style="916" bestFit="1" customWidth="1"/>
    <col min="1287" max="1536" width="11.42578125" style="916"/>
    <col min="1537" max="1537" width="25.5703125" style="916" customWidth="1"/>
    <col min="1538" max="1539" width="11.5703125" style="916" bestFit="1" customWidth="1"/>
    <col min="1540" max="1541" width="12" style="916" bestFit="1" customWidth="1"/>
    <col min="1542" max="1542" width="11.5703125" style="916" bestFit="1" customWidth="1"/>
    <col min="1543" max="1792" width="11.42578125" style="916"/>
    <col min="1793" max="1793" width="25.5703125" style="916" customWidth="1"/>
    <col min="1794" max="1795" width="11.5703125" style="916" bestFit="1" customWidth="1"/>
    <col min="1796" max="1797" width="12" style="916" bestFit="1" customWidth="1"/>
    <col min="1798" max="1798" width="11.5703125" style="916" bestFit="1" customWidth="1"/>
    <col min="1799" max="2048" width="11.42578125" style="916"/>
    <col min="2049" max="2049" width="25.5703125" style="916" customWidth="1"/>
    <col min="2050" max="2051" width="11.5703125" style="916" bestFit="1" customWidth="1"/>
    <col min="2052" max="2053" width="12" style="916" bestFit="1" customWidth="1"/>
    <col min="2054" max="2054" width="11.5703125" style="916" bestFit="1" customWidth="1"/>
    <col min="2055" max="2304" width="11.42578125" style="916"/>
    <col min="2305" max="2305" width="25.5703125" style="916" customWidth="1"/>
    <col min="2306" max="2307" width="11.5703125" style="916" bestFit="1" customWidth="1"/>
    <col min="2308" max="2309" width="12" style="916" bestFit="1" customWidth="1"/>
    <col min="2310" max="2310" width="11.5703125" style="916" bestFit="1" customWidth="1"/>
    <col min="2311" max="2560" width="11.42578125" style="916"/>
    <col min="2561" max="2561" width="25.5703125" style="916" customWidth="1"/>
    <col min="2562" max="2563" width="11.5703125" style="916" bestFit="1" customWidth="1"/>
    <col min="2564" max="2565" width="12" style="916" bestFit="1" customWidth="1"/>
    <col min="2566" max="2566" width="11.5703125" style="916" bestFit="1" customWidth="1"/>
    <col min="2567" max="2816" width="11.42578125" style="916"/>
    <col min="2817" max="2817" width="25.5703125" style="916" customWidth="1"/>
    <col min="2818" max="2819" width="11.5703125" style="916" bestFit="1" customWidth="1"/>
    <col min="2820" max="2821" width="12" style="916" bestFit="1" customWidth="1"/>
    <col min="2822" max="2822" width="11.5703125" style="916" bestFit="1" customWidth="1"/>
    <col min="2823" max="3072" width="11.42578125" style="916"/>
    <col min="3073" max="3073" width="25.5703125" style="916" customWidth="1"/>
    <col min="3074" max="3075" width="11.5703125" style="916" bestFit="1" customWidth="1"/>
    <col min="3076" max="3077" width="12" style="916" bestFit="1" customWidth="1"/>
    <col min="3078" max="3078" width="11.5703125" style="916" bestFit="1" customWidth="1"/>
    <col min="3079" max="3328" width="11.42578125" style="916"/>
    <col min="3329" max="3329" width="25.5703125" style="916" customWidth="1"/>
    <col min="3330" max="3331" width="11.5703125" style="916" bestFit="1" customWidth="1"/>
    <col min="3332" max="3333" width="12" style="916" bestFit="1" customWidth="1"/>
    <col min="3334" max="3334" width="11.5703125" style="916" bestFit="1" customWidth="1"/>
    <col min="3335" max="3584" width="11.42578125" style="916"/>
    <col min="3585" max="3585" width="25.5703125" style="916" customWidth="1"/>
    <col min="3586" max="3587" width="11.5703125" style="916" bestFit="1" customWidth="1"/>
    <col min="3588" max="3589" width="12" style="916" bestFit="1" customWidth="1"/>
    <col min="3590" max="3590" width="11.5703125" style="916" bestFit="1" customWidth="1"/>
    <col min="3591" max="3840" width="11.42578125" style="916"/>
    <col min="3841" max="3841" width="25.5703125" style="916" customWidth="1"/>
    <col min="3842" max="3843" width="11.5703125" style="916" bestFit="1" customWidth="1"/>
    <col min="3844" max="3845" width="12" style="916" bestFit="1" customWidth="1"/>
    <col min="3846" max="3846" width="11.5703125" style="916" bestFit="1" customWidth="1"/>
    <col min="3847" max="4096" width="11.42578125" style="916"/>
    <col min="4097" max="4097" width="25.5703125" style="916" customWidth="1"/>
    <col min="4098" max="4099" width="11.5703125" style="916" bestFit="1" customWidth="1"/>
    <col min="4100" max="4101" width="12" style="916" bestFit="1" customWidth="1"/>
    <col min="4102" max="4102" width="11.5703125" style="916" bestFit="1" customWidth="1"/>
    <col min="4103" max="4352" width="11.42578125" style="916"/>
    <col min="4353" max="4353" width="25.5703125" style="916" customWidth="1"/>
    <col min="4354" max="4355" width="11.5703125" style="916" bestFit="1" customWidth="1"/>
    <col min="4356" max="4357" width="12" style="916" bestFit="1" customWidth="1"/>
    <col min="4358" max="4358" width="11.5703125" style="916" bestFit="1" customWidth="1"/>
    <col min="4359" max="4608" width="11.42578125" style="916"/>
    <col min="4609" max="4609" width="25.5703125" style="916" customWidth="1"/>
    <col min="4610" max="4611" width="11.5703125" style="916" bestFit="1" customWidth="1"/>
    <col min="4612" max="4613" width="12" style="916" bestFit="1" customWidth="1"/>
    <col min="4614" max="4614" width="11.5703125" style="916" bestFit="1" customWidth="1"/>
    <col min="4615" max="4864" width="11.42578125" style="916"/>
    <col min="4865" max="4865" width="25.5703125" style="916" customWidth="1"/>
    <col min="4866" max="4867" width="11.5703125" style="916" bestFit="1" customWidth="1"/>
    <col min="4868" max="4869" width="12" style="916" bestFit="1" customWidth="1"/>
    <col min="4870" max="4870" width="11.5703125" style="916" bestFit="1" customWidth="1"/>
    <col min="4871" max="5120" width="11.42578125" style="916"/>
    <col min="5121" max="5121" width="25.5703125" style="916" customWidth="1"/>
    <col min="5122" max="5123" width="11.5703125" style="916" bestFit="1" customWidth="1"/>
    <col min="5124" max="5125" width="12" style="916" bestFit="1" customWidth="1"/>
    <col min="5126" max="5126" width="11.5703125" style="916" bestFit="1" customWidth="1"/>
    <col min="5127" max="5376" width="11.42578125" style="916"/>
    <col min="5377" max="5377" width="25.5703125" style="916" customWidth="1"/>
    <col min="5378" max="5379" width="11.5703125" style="916" bestFit="1" customWidth="1"/>
    <col min="5380" max="5381" width="12" style="916" bestFit="1" customWidth="1"/>
    <col min="5382" max="5382" width="11.5703125" style="916" bestFit="1" customWidth="1"/>
    <col min="5383" max="5632" width="11.42578125" style="916"/>
    <col min="5633" max="5633" width="25.5703125" style="916" customWidth="1"/>
    <col min="5634" max="5635" width="11.5703125" style="916" bestFit="1" customWidth="1"/>
    <col min="5636" max="5637" width="12" style="916" bestFit="1" customWidth="1"/>
    <col min="5638" max="5638" width="11.5703125" style="916" bestFit="1" customWidth="1"/>
    <col min="5639" max="5888" width="11.42578125" style="916"/>
    <col min="5889" max="5889" width="25.5703125" style="916" customWidth="1"/>
    <col min="5890" max="5891" width="11.5703125" style="916" bestFit="1" customWidth="1"/>
    <col min="5892" max="5893" width="12" style="916" bestFit="1" customWidth="1"/>
    <col min="5894" max="5894" width="11.5703125" style="916" bestFit="1" customWidth="1"/>
    <col min="5895" max="6144" width="11.42578125" style="916"/>
    <col min="6145" max="6145" width="25.5703125" style="916" customWidth="1"/>
    <col min="6146" max="6147" width="11.5703125" style="916" bestFit="1" customWidth="1"/>
    <col min="6148" max="6149" width="12" style="916" bestFit="1" customWidth="1"/>
    <col min="6150" max="6150" width="11.5703125" style="916" bestFit="1" customWidth="1"/>
    <col min="6151" max="6400" width="11.42578125" style="916"/>
    <col min="6401" max="6401" width="25.5703125" style="916" customWidth="1"/>
    <col min="6402" max="6403" width="11.5703125" style="916" bestFit="1" customWidth="1"/>
    <col min="6404" max="6405" width="12" style="916" bestFit="1" customWidth="1"/>
    <col min="6406" max="6406" width="11.5703125" style="916" bestFit="1" customWidth="1"/>
    <col min="6407" max="6656" width="11.42578125" style="916"/>
    <col min="6657" max="6657" width="25.5703125" style="916" customWidth="1"/>
    <col min="6658" max="6659" width="11.5703125" style="916" bestFit="1" customWidth="1"/>
    <col min="6660" max="6661" width="12" style="916" bestFit="1" customWidth="1"/>
    <col min="6662" max="6662" width="11.5703125" style="916" bestFit="1" customWidth="1"/>
    <col min="6663" max="6912" width="11.42578125" style="916"/>
    <col min="6913" max="6913" width="25.5703125" style="916" customWidth="1"/>
    <col min="6914" max="6915" width="11.5703125" style="916" bestFit="1" customWidth="1"/>
    <col min="6916" max="6917" width="12" style="916" bestFit="1" customWidth="1"/>
    <col min="6918" max="6918" width="11.5703125" style="916" bestFit="1" customWidth="1"/>
    <col min="6919" max="7168" width="11.42578125" style="916"/>
    <col min="7169" max="7169" width="25.5703125" style="916" customWidth="1"/>
    <col min="7170" max="7171" width="11.5703125" style="916" bestFit="1" customWidth="1"/>
    <col min="7172" max="7173" width="12" style="916" bestFit="1" customWidth="1"/>
    <col min="7174" max="7174" width="11.5703125" style="916" bestFit="1" customWidth="1"/>
    <col min="7175" max="7424" width="11.42578125" style="916"/>
    <col min="7425" max="7425" width="25.5703125" style="916" customWidth="1"/>
    <col min="7426" max="7427" width="11.5703125" style="916" bestFit="1" customWidth="1"/>
    <col min="7428" max="7429" width="12" style="916" bestFit="1" customWidth="1"/>
    <col min="7430" max="7430" width="11.5703125" style="916" bestFit="1" customWidth="1"/>
    <col min="7431" max="7680" width="11.42578125" style="916"/>
    <col min="7681" max="7681" width="25.5703125" style="916" customWidth="1"/>
    <col min="7682" max="7683" width="11.5703125" style="916" bestFit="1" customWidth="1"/>
    <col min="7684" max="7685" width="12" style="916" bestFit="1" customWidth="1"/>
    <col min="7686" max="7686" width="11.5703125" style="916" bestFit="1" customWidth="1"/>
    <col min="7687" max="7936" width="11.42578125" style="916"/>
    <col min="7937" max="7937" width="25.5703125" style="916" customWidth="1"/>
    <col min="7938" max="7939" width="11.5703125" style="916" bestFit="1" customWidth="1"/>
    <col min="7940" max="7941" width="12" style="916" bestFit="1" customWidth="1"/>
    <col min="7942" max="7942" width="11.5703125" style="916" bestFit="1" customWidth="1"/>
    <col min="7943" max="8192" width="11.42578125" style="916"/>
    <col min="8193" max="8193" width="25.5703125" style="916" customWidth="1"/>
    <col min="8194" max="8195" width="11.5703125" style="916" bestFit="1" customWidth="1"/>
    <col min="8196" max="8197" width="12" style="916" bestFit="1" customWidth="1"/>
    <col min="8198" max="8198" width="11.5703125" style="916" bestFit="1" customWidth="1"/>
    <col min="8199" max="8448" width="11.42578125" style="916"/>
    <col min="8449" max="8449" width="25.5703125" style="916" customWidth="1"/>
    <col min="8450" max="8451" width="11.5703125" style="916" bestFit="1" customWidth="1"/>
    <col min="8452" max="8453" width="12" style="916" bestFit="1" customWidth="1"/>
    <col min="8454" max="8454" width="11.5703125" style="916" bestFit="1" customWidth="1"/>
    <col min="8455" max="8704" width="11.42578125" style="916"/>
    <col min="8705" max="8705" width="25.5703125" style="916" customWidth="1"/>
    <col min="8706" max="8707" width="11.5703125" style="916" bestFit="1" customWidth="1"/>
    <col min="8708" max="8709" width="12" style="916" bestFit="1" customWidth="1"/>
    <col min="8710" max="8710" width="11.5703125" style="916" bestFit="1" customWidth="1"/>
    <col min="8711" max="8960" width="11.42578125" style="916"/>
    <col min="8961" max="8961" width="25.5703125" style="916" customWidth="1"/>
    <col min="8962" max="8963" width="11.5703125" style="916" bestFit="1" customWidth="1"/>
    <col min="8964" max="8965" width="12" style="916" bestFit="1" customWidth="1"/>
    <col min="8966" max="8966" width="11.5703125" style="916" bestFit="1" customWidth="1"/>
    <col min="8967" max="9216" width="11.42578125" style="916"/>
    <col min="9217" max="9217" width="25.5703125" style="916" customWidth="1"/>
    <col min="9218" max="9219" width="11.5703125" style="916" bestFit="1" customWidth="1"/>
    <col min="9220" max="9221" width="12" style="916" bestFit="1" customWidth="1"/>
    <col min="9222" max="9222" width="11.5703125" style="916" bestFit="1" customWidth="1"/>
    <col min="9223" max="9472" width="11.42578125" style="916"/>
    <col min="9473" max="9473" width="25.5703125" style="916" customWidth="1"/>
    <col min="9474" max="9475" width="11.5703125" style="916" bestFit="1" customWidth="1"/>
    <col min="9476" max="9477" width="12" style="916" bestFit="1" customWidth="1"/>
    <col min="9478" max="9478" width="11.5703125" style="916" bestFit="1" customWidth="1"/>
    <col min="9479" max="9728" width="11.42578125" style="916"/>
    <col min="9729" max="9729" width="25.5703125" style="916" customWidth="1"/>
    <col min="9730" max="9731" width="11.5703125" style="916" bestFit="1" customWidth="1"/>
    <col min="9732" max="9733" width="12" style="916" bestFit="1" customWidth="1"/>
    <col min="9734" max="9734" width="11.5703125" style="916" bestFit="1" customWidth="1"/>
    <col min="9735" max="9984" width="11.42578125" style="916"/>
    <col min="9985" max="9985" width="25.5703125" style="916" customWidth="1"/>
    <col min="9986" max="9987" width="11.5703125" style="916" bestFit="1" customWidth="1"/>
    <col min="9988" max="9989" width="12" style="916" bestFit="1" customWidth="1"/>
    <col min="9990" max="9990" width="11.5703125" style="916" bestFit="1" customWidth="1"/>
    <col min="9991" max="10240" width="11.42578125" style="916"/>
    <col min="10241" max="10241" width="25.5703125" style="916" customWidth="1"/>
    <col min="10242" max="10243" width="11.5703125" style="916" bestFit="1" customWidth="1"/>
    <col min="10244" max="10245" width="12" style="916" bestFit="1" customWidth="1"/>
    <col min="10246" max="10246" width="11.5703125" style="916" bestFit="1" customWidth="1"/>
    <col min="10247" max="10496" width="11.42578125" style="916"/>
    <col min="10497" max="10497" width="25.5703125" style="916" customWidth="1"/>
    <col min="10498" max="10499" width="11.5703125" style="916" bestFit="1" customWidth="1"/>
    <col min="10500" max="10501" width="12" style="916" bestFit="1" customWidth="1"/>
    <col min="10502" max="10502" width="11.5703125" style="916" bestFit="1" customWidth="1"/>
    <col min="10503" max="10752" width="11.42578125" style="916"/>
    <col min="10753" max="10753" width="25.5703125" style="916" customWidth="1"/>
    <col min="10754" max="10755" width="11.5703125" style="916" bestFit="1" customWidth="1"/>
    <col min="10756" max="10757" width="12" style="916" bestFit="1" customWidth="1"/>
    <col min="10758" max="10758" width="11.5703125" style="916" bestFit="1" customWidth="1"/>
    <col min="10759" max="11008" width="11.42578125" style="916"/>
    <col min="11009" max="11009" width="25.5703125" style="916" customWidth="1"/>
    <col min="11010" max="11011" width="11.5703125" style="916" bestFit="1" customWidth="1"/>
    <col min="11012" max="11013" width="12" style="916" bestFit="1" customWidth="1"/>
    <col min="11014" max="11014" width="11.5703125" style="916" bestFit="1" customWidth="1"/>
    <col min="11015" max="11264" width="11.42578125" style="916"/>
    <col min="11265" max="11265" width="25.5703125" style="916" customWidth="1"/>
    <col min="11266" max="11267" width="11.5703125" style="916" bestFit="1" customWidth="1"/>
    <col min="11268" max="11269" width="12" style="916" bestFit="1" customWidth="1"/>
    <col min="11270" max="11270" width="11.5703125" style="916" bestFit="1" customWidth="1"/>
    <col min="11271" max="11520" width="11.42578125" style="916"/>
    <col min="11521" max="11521" width="25.5703125" style="916" customWidth="1"/>
    <col min="11522" max="11523" width="11.5703125" style="916" bestFit="1" customWidth="1"/>
    <col min="11524" max="11525" width="12" style="916" bestFit="1" customWidth="1"/>
    <col min="11526" max="11526" width="11.5703125" style="916" bestFit="1" customWidth="1"/>
    <col min="11527" max="11776" width="11.42578125" style="916"/>
    <col min="11777" max="11777" width="25.5703125" style="916" customWidth="1"/>
    <col min="11778" max="11779" width="11.5703125" style="916" bestFit="1" customWidth="1"/>
    <col min="11780" max="11781" width="12" style="916" bestFit="1" customWidth="1"/>
    <col min="11782" max="11782" width="11.5703125" style="916" bestFit="1" customWidth="1"/>
    <col min="11783" max="12032" width="11.42578125" style="916"/>
    <col min="12033" max="12033" width="25.5703125" style="916" customWidth="1"/>
    <col min="12034" max="12035" width="11.5703125" style="916" bestFit="1" customWidth="1"/>
    <col min="12036" max="12037" width="12" style="916" bestFit="1" customWidth="1"/>
    <col min="12038" max="12038" width="11.5703125" style="916" bestFit="1" customWidth="1"/>
    <col min="12039" max="12288" width="11.42578125" style="916"/>
    <col min="12289" max="12289" width="25.5703125" style="916" customWidth="1"/>
    <col min="12290" max="12291" width="11.5703125" style="916" bestFit="1" customWidth="1"/>
    <col min="12292" max="12293" width="12" style="916" bestFit="1" customWidth="1"/>
    <col min="12294" max="12294" width="11.5703125" style="916" bestFit="1" customWidth="1"/>
    <col min="12295" max="12544" width="11.42578125" style="916"/>
    <col min="12545" max="12545" width="25.5703125" style="916" customWidth="1"/>
    <col min="12546" max="12547" width="11.5703125" style="916" bestFit="1" customWidth="1"/>
    <col min="12548" max="12549" width="12" style="916" bestFit="1" customWidth="1"/>
    <col min="12550" max="12550" width="11.5703125" style="916" bestFit="1" customWidth="1"/>
    <col min="12551" max="12800" width="11.42578125" style="916"/>
    <col min="12801" max="12801" width="25.5703125" style="916" customWidth="1"/>
    <col min="12802" max="12803" width="11.5703125" style="916" bestFit="1" customWidth="1"/>
    <col min="12804" max="12805" width="12" style="916" bestFit="1" customWidth="1"/>
    <col min="12806" max="12806" width="11.5703125" style="916" bestFit="1" customWidth="1"/>
    <col min="12807" max="13056" width="11.42578125" style="916"/>
    <col min="13057" max="13057" width="25.5703125" style="916" customWidth="1"/>
    <col min="13058" max="13059" width="11.5703125" style="916" bestFit="1" customWidth="1"/>
    <col min="13060" max="13061" width="12" style="916" bestFit="1" customWidth="1"/>
    <col min="13062" max="13062" width="11.5703125" style="916" bestFit="1" customWidth="1"/>
    <col min="13063" max="13312" width="11.42578125" style="916"/>
    <col min="13313" max="13313" width="25.5703125" style="916" customWidth="1"/>
    <col min="13314" max="13315" width="11.5703125" style="916" bestFit="1" customWidth="1"/>
    <col min="13316" max="13317" width="12" style="916" bestFit="1" customWidth="1"/>
    <col min="13318" max="13318" width="11.5703125" style="916" bestFit="1" customWidth="1"/>
    <col min="13319" max="13568" width="11.42578125" style="916"/>
    <col min="13569" max="13569" width="25.5703125" style="916" customWidth="1"/>
    <col min="13570" max="13571" width="11.5703125" style="916" bestFit="1" customWidth="1"/>
    <col min="13572" max="13573" width="12" style="916" bestFit="1" customWidth="1"/>
    <col min="13574" max="13574" width="11.5703125" style="916" bestFit="1" customWidth="1"/>
    <col min="13575" max="13824" width="11.42578125" style="916"/>
    <col min="13825" max="13825" width="25.5703125" style="916" customWidth="1"/>
    <col min="13826" max="13827" width="11.5703125" style="916" bestFit="1" customWidth="1"/>
    <col min="13828" max="13829" width="12" style="916" bestFit="1" customWidth="1"/>
    <col min="13830" max="13830" width="11.5703125" style="916" bestFit="1" customWidth="1"/>
    <col min="13831" max="14080" width="11.42578125" style="916"/>
    <col min="14081" max="14081" width="25.5703125" style="916" customWidth="1"/>
    <col min="14082" max="14083" width="11.5703125" style="916" bestFit="1" customWidth="1"/>
    <col min="14084" max="14085" width="12" style="916" bestFit="1" customWidth="1"/>
    <col min="14086" max="14086" width="11.5703125" style="916" bestFit="1" customWidth="1"/>
    <col min="14087" max="14336" width="11.42578125" style="916"/>
    <col min="14337" max="14337" width="25.5703125" style="916" customWidth="1"/>
    <col min="14338" max="14339" width="11.5703125" style="916" bestFit="1" customWidth="1"/>
    <col min="14340" max="14341" width="12" style="916" bestFit="1" customWidth="1"/>
    <col min="14342" max="14342" width="11.5703125" style="916" bestFit="1" customWidth="1"/>
    <col min="14343" max="14592" width="11.42578125" style="916"/>
    <col min="14593" max="14593" width="25.5703125" style="916" customWidth="1"/>
    <col min="14594" max="14595" width="11.5703125" style="916" bestFit="1" customWidth="1"/>
    <col min="14596" max="14597" width="12" style="916" bestFit="1" customWidth="1"/>
    <col min="14598" max="14598" width="11.5703125" style="916" bestFit="1" customWidth="1"/>
    <col min="14599" max="14848" width="11.42578125" style="916"/>
    <col min="14849" max="14849" width="25.5703125" style="916" customWidth="1"/>
    <col min="14850" max="14851" width="11.5703125" style="916" bestFit="1" customWidth="1"/>
    <col min="14852" max="14853" width="12" style="916" bestFit="1" customWidth="1"/>
    <col min="14854" max="14854" width="11.5703125" style="916" bestFit="1" customWidth="1"/>
    <col min="14855" max="15104" width="11.42578125" style="916"/>
    <col min="15105" max="15105" width="25.5703125" style="916" customWidth="1"/>
    <col min="15106" max="15107" width="11.5703125" style="916" bestFit="1" customWidth="1"/>
    <col min="15108" max="15109" width="12" style="916" bestFit="1" customWidth="1"/>
    <col min="15110" max="15110" width="11.5703125" style="916" bestFit="1" customWidth="1"/>
    <col min="15111" max="15360" width="11.42578125" style="916"/>
    <col min="15361" max="15361" width="25.5703125" style="916" customWidth="1"/>
    <col min="15362" max="15363" width="11.5703125" style="916" bestFit="1" customWidth="1"/>
    <col min="15364" max="15365" width="12" style="916" bestFit="1" customWidth="1"/>
    <col min="15366" max="15366" width="11.5703125" style="916" bestFit="1" customWidth="1"/>
    <col min="15367" max="15616" width="11.42578125" style="916"/>
    <col min="15617" max="15617" width="25.5703125" style="916" customWidth="1"/>
    <col min="15618" max="15619" width="11.5703125" style="916" bestFit="1" customWidth="1"/>
    <col min="15620" max="15621" width="12" style="916" bestFit="1" customWidth="1"/>
    <col min="15622" max="15622" width="11.5703125" style="916" bestFit="1" customWidth="1"/>
    <col min="15623" max="15872" width="11.42578125" style="916"/>
    <col min="15873" max="15873" width="25.5703125" style="916" customWidth="1"/>
    <col min="15874" max="15875" width="11.5703125" style="916" bestFit="1" customWidth="1"/>
    <col min="15876" max="15877" width="12" style="916" bestFit="1" customWidth="1"/>
    <col min="15878" max="15878" width="11.5703125" style="916" bestFit="1" customWidth="1"/>
    <col min="15879" max="16128" width="11.42578125" style="916"/>
    <col min="16129" max="16129" width="25.5703125" style="916" customWidth="1"/>
    <col min="16130" max="16131" width="11.5703125" style="916" bestFit="1" customWidth="1"/>
    <col min="16132" max="16133" width="12" style="916" bestFit="1" customWidth="1"/>
    <col min="16134" max="16134" width="11.5703125" style="916" bestFit="1" customWidth="1"/>
    <col min="16135" max="16384" width="11.42578125" style="916"/>
  </cols>
  <sheetData>
    <row r="1" spans="1:8" x14ac:dyDescent="0.2">
      <c r="A1" s="1081" t="s">
        <v>742</v>
      </c>
      <c r="B1" s="1081"/>
      <c r="C1" s="1081"/>
      <c r="D1" s="292"/>
      <c r="E1" s="292"/>
      <c r="F1" s="292"/>
      <c r="G1" s="292"/>
    </row>
    <row r="2" spans="1:8" x14ac:dyDescent="0.2">
      <c r="A2" s="1081"/>
      <c r="B2" s="1081"/>
      <c r="C2" s="1081"/>
      <c r="D2" s="292"/>
      <c r="E2" s="292"/>
      <c r="F2" s="292"/>
    </row>
    <row r="3" spans="1:8" ht="25.5" x14ac:dyDescent="0.2">
      <c r="A3" s="922"/>
      <c r="B3" s="495" t="s">
        <v>232</v>
      </c>
      <c r="C3" s="495" t="s">
        <v>233</v>
      </c>
      <c r="D3" s="495" t="s">
        <v>234</v>
      </c>
      <c r="E3" s="495" t="s">
        <v>235</v>
      </c>
      <c r="F3" s="495" t="s">
        <v>732</v>
      </c>
      <c r="G3" s="259" t="s">
        <v>562</v>
      </c>
      <c r="H3" s="921" t="s">
        <v>741</v>
      </c>
    </row>
    <row r="4" spans="1:8" x14ac:dyDescent="0.2">
      <c r="A4" s="334" t="s">
        <v>735</v>
      </c>
      <c r="B4" s="334">
        <v>7461</v>
      </c>
      <c r="C4" s="334">
        <v>7602</v>
      </c>
      <c r="D4" s="334">
        <v>7666</v>
      </c>
      <c r="E4" s="334">
        <v>7791</v>
      </c>
      <c r="F4" s="347">
        <v>7734</v>
      </c>
      <c r="G4" s="918">
        <f>F4/$F$8*100</f>
        <v>72.845436564001133</v>
      </c>
      <c r="H4" s="918">
        <f>(F4-E4)/E4*100</f>
        <v>-0.73161340007701192</v>
      </c>
    </row>
    <row r="5" spans="1:8" x14ac:dyDescent="0.2">
      <c r="A5" s="334" t="s">
        <v>736</v>
      </c>
      <c r="B5" s="334">
        <v>1500</v>
      </c>
      <c r="C5" s="334">
        <v>1800</v>
      </c>
      <c r="D5" s="334">
        <v>1800</v>
      </c>
      <c r="E5" s="334">
        <v>1700</v>
      </c>
      <c r="F5" s="347">
        <v>1900</v>
      </c>
      <c r="G5" s="918">
        <f t="shared" ref="G5:G7" si="0">F5/$F$8*100</f>
        <v>17.895827446547987</v>
      </c>
      <c r="H5" s="918">
        <f>(F5-E5)/E5*100</f>
        <v>11.76470588235294</v>
      </c>
    </row>
    <row r="6" spans="1:8" x14ac:dyDescent="0.2">
      <c r="A6" s="334" t="s">
        <v>737</v>
      </c>
      <c r="B6" s="334">
        <v>265</v>
      </c>
      <c r="C6" s="334">
        <v>268</v>
      </c>
      <c r="D6" s="334">
        <v>275</v>
      </c>
      <c r="E6" s="334">
        <v>295</v>
      </c>
      <c r="F6" s="347">
        <v>308</v>
      </c>
      <c r="G6" s="918">
        <f t="shared" si="0"/>
        <v>2.9010078176509371</v>
      </c>
      <c r="H6" s="918">
        <f>(F6-E6)/E6*100</f>
        <v>4.406779661016949</v>
      </c>
    </row>
    <row r="7" spans="1:8" x14ac:dyDescent="0.2">
      <c r="A7" s="334" t="s">
        <v>738</v>
      </c>
      <c r="B7" s="539">
        <v>500</v>
      </c>
      <c r="C7" s="902">
        <v>568</v>
      </c>
      <c r="D7" s="368">
        <v>568.19999999999993</v>
      </c>
      <c r="E7" s="368">
        <v>638</v>
      </c>
      <c r="F7" s="423">
        <v>675</v>
      </c>
      <c r="G7" s="918">
        <f t="shared" si="0"/>
        <v>6.3577281717999439</v>
      </c>
      <c r="H7" s="918">
        <f>(F7-E7)/E7*100</f>
        <v>5.7993730407523509</v>
      </c>
    </row>
    <row r="8" spans="1:8" x14ac:dyDescent="0.2">
      <c r="A8" s="920" t="s">
        <v>168</v>
      </c>
      <c r="B8" s="349">
        <v>9726</v>
      </c>
      <c r="C8" s="349">
        <v>10238</v>
      </c>
      <c r="D8" s="349">
        <v>10309.200000000001</v>
      </c>
      <c r="E8" s="349">
        <v>10424</v>
      </c>
      <c r="F8" s="349">
        <v>10617</v>
      </c>
      <c r="G8" s="919">
        <f>F8/$F$8*100</f>
        <v>100</v>
      </c>
      <c r="H8" s="919">
        <f>(F8-E8)/E8*100</f>
        <v>1.8514965464313125</v>
      </c>
    </row>
    <row r="9" spans="1:8" x14ac:dyDescent="0.2">
      <c r="A9" s="292"/>
      <c r="B9" s="917"/>
      <c r="C9" s="292"/>
      <c r="D9" s="292"/>
      <c r="E9" s="292"/>
      <c r="F9" s="340"/>
      <c r="G9" s="340"/>
      <c r="H9" s="340" t="s">
        <v>733</v>
      </c>
    </row>
    <row r="10" spans="1:8" x14ac:dyDescent="0.2">
      <c r="A10" s="490" t="s">
        <v>734</v>
      </c>
      <c r="B10" s="917"/>
      <c r="C10" s="917"/>
      <c r="D10" s="917"/>
      <c r="E10" s="917"/>
      <c r="F10" s="292"/>
      <c r="G10" s="292"/>
    </row>
    <row r="11" spans="1:8" x14ac:dyDescent="0.2">
      <c r="A11" s="490" t="s">
        <v>740</v>
      </c>
      <c r="B11" s="292"/>
      <c r="C11" s="292"/>
      <c r="D11" s="292"/>
      <c r="E11" s="292"/>
      <c r="F11" s="292"/>
      <c r="G11" s="292"/>
    </row>
    <row r="12" spans="1:8" x14ac:dyDescent="0.2">
      <c r="A12" s="490" t="s">
        <v>739</v>
      </c>
      <c r="B12" s="917"/>
      <c r="C12" s="292"/>
      <c r="D12" s="292"/>
      <c r="E12" s="292"/>
      <c r="F12" s="292"/>
      <c r="G12" s="292"/>
    </row>
    <row r="13" spans="1:8" x14ac:dyDescent="0.2">
      <c r="B13" s="917"/>
      <c r="C13" s="292"/>
      <c r="D13" s="292"/>
      <c r="E13" s="292"/>
      <c r="F13" s="292"/>
      <c r="G13" s="292"/>
    </row>
  </sheetData>
  <mergeCells count="1">
    <mergeCell ref="A1:C2"/>
  </mergeCells>
  <conditionalFormatting sqref="E7">
    <cfRule type="cellIs" dxfId="10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23.42578125" style="286" customWidth="1"/>
    <col min="2" max="6" width="9.7109375" style="286" customWidth="1"/>
    <col min="7" max="7" width="15.140625" style="286" customWidth="1"/>
    <col min="8" max="20" width="9.5703125" style="286" customWidth="1"/>
    <col min="21" max="16384" width="11.42578125" style="286"/>
  </cols>
  <sheetData>
    <row r="1" spans="1:21" ht="13.5" customHeight="1" x14ac:dyDescent="0.2">
      <c r="A1" s="1056" t="s">
        <v>25</v>
      </c>
      <c r="B1" s="1056"/>
      <c r="C1" s="328"/>
      <c r="D1" s="328"/>
      <c r="E1" s="328"/>
      <c r="F1" s="328"/>
      <c r="G1" s="328"/>
      <c r="H1" s="292"/>
      <c r="I1" s="292"/>
    </row>
    <row r="2" spans="1:21" ht="13.5" customHeight="1" x14ac:dyDescent="0.2">
      <c r="A2" s="1057"/>
      <c r="B2" s="1057"/>
      <c r="C2" s="329"/>
      <c r="D2" s="329"/>
      <c r="E2" s="329"/>
      <c r="F2" s="329"/>
      <c r="G2" s="329"/>
      <c r="I2" s="292"/>
      <c r="T2" s="330" t="s">
        <v>325</v>
      </c>
    </row>
    <row r="3" spans="1:21" s="404" customFormat="1" ht="13.5" customHeight="1" x14ac:dyDescent="0.2">
      <c r="A3" s="331"/>
      <c r="B3" s="1048" t="s">
        <v>561</v>
      </c>
      <c r="C3" s="1048"/>
      <c r="D3" s="1048"/>
      <c r="E3" s="1048"/>
      <c r="F3" s="1048"/>
      <c r="G3" s="1048"/>
      <c r="H3" s="1071"/>
      <c r="I3" s="1047" t="s">
        <v>729</v>
      </c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339"/>
    </row>
    <row r="4" spans="1:21" s="404" customFormat="1" ht="13.5" customHeight="1" x14ac:dyDescent="0.2">
      <c r="A4" s="333"/>
      <c r="B4" s="495">
        <v>2009</v>
      </c>
      <c r="C4" s="495">
        <v>2010</v>
      </c>
      <c r="D4" s="495">
        <v>2011</v>
      </c>
      <c r="E4" s="495">
        <v>2012</v>
      </c>
      <c r="F4" s="495">
        <v>2013</v>
      </c>
      <c r="G4" s="431" t="s">
        <v>562</v>
      </c>
      <c r="H4" s="503" t="s">
        <v>196</v>
      </c>
      <c r="I4" s="504" t="s">
        <v>184</v>
      </c>
      <c r="J4" s="448" t="s">
        <v>185</v>
      </c>
      <c r="K4" s="448" t="s">
        <v>186</v>
      </c>
      <c r="L4" s="448" t="s">
        <v>187</v>
      </c>
      <c r="M4" s="448" t="s">
        <v>186</v>
      </c>
      <c r="N4" s="448" t="s">
        <v>188</v>
      </c>
      <c r="O4" s="448" t="s">
        <v>188</v>
      </c>
      <c r="P4" s="448" t="s">
        <v>187</v>
      </c>
      <c r="Q4" s="443" t="s">
        <v>189</v>
      </c>
      <c r="R4" s="448" t="s">
        <v>190</v>
      </c>
      <c r="S4" s="448" t="s">
        <v>191</v>
      </c>
      <c r="T4" s="448" t="s">
        <v>192</v>
      </c>
      <c r="U4" s="339"/>
    </row>
    <row r="5" spans="1:21" s="404" customFormat="1" ht="13.5" customHeight="1" x14ac:dyDescent="0.2">
      <c r="A5" s="399" t="s">
        <v>336</v>
      </c>
      <c r="B5" s="400">
        <v>5132.7911999999997</v>
      </c>
      <c r="C5" s="400">
        <v>5245.3139800000008</v>
      </c>
      <c r="D5" s="400">
        <v>5595.6367699999992</v>
      </c>
      <c r="E5" s="400">
        <v>5277.9647000000014</v>
      </c>
      <c r="F5" s="407">
        <v>5129.7171200000003</v>
      </c>
      <c r="G5" s="414">
        <v>99.994880291691445</v>
      </c>
      <c r="H5" s="415">
        <v>-2.8088020368912487</v>
      </c>
      <c r="I5" s="413">
        <v>331.51906999999994</v>
      </c>
      <c r="J5" s="400">
        <v>312.69202999999993</v>
      </c>
      <c r="K5" s="400">
        <v>386.54002999999994</v>
      </c>
      <c r="L5" s="400">
        <v>419.87799000000018</v>
      </c>
      <c r="M5" s="400">
        <v>435.98822999999993</v>
      </c>
      <c r="N5" s="400">
        <v>469.32668999999993</v>
      </c>
      <c r="O5" s="400">
        <v>522.84594000000027</v>
      </c>
      <c r="P5" s="400">
        <v>523.4133700000001</v>
      </c>
      <c r="Q5" s="400">
        <v>469.21114000000006</v>
      </c>
      <c r="R5" s="400">
        <v>444.14087000000006</v>
      </c>
      <c r="S5" s="400">
        <v>382.76649999999989</v>
      </c>
      <c r="T5" s="400">
        <v>431.39525999999995</v>
      </c>
      <c r="U5" s="339"/>
    </row>
    <row r="6" spans="1:21" s="404" customFormat="1" ht="13.5" customHeight="1" x14ac:dyDescent="0.2">
      <c r="A6" s="333" t="s">
        <v>330</v>
      </c>
      <c r="B6" s="369">
        <v>0.60672999999999999</v>
      </c>
      <c r="C6" s="369">
        <v>0.53166000000000002</v>
      </c>
      <c r="D6" s="901" t="s">
        <v>70</v>
      </c>
      <c r="E6" s="422">
        <v>0.29599999999999999</v>
      </c>
      <c r="F6" s="505">
        <v>0.26263999999999998</v>
      </c>
      <c r="G6" s="422" t="s">
        <v>70</v>
      </c>
      <c r="H6" s="477">
        <f>(F6-E6)/E6*100</f>
        <v>-11.270270270270272</v>
      </c>
      <c r="I6" s="923">
        <v>3.8060000000000004E-2</v>
      </c>
      <c r="J6" s="897">
        <v>1.227E-2</v>
      </c>
      <c r="K6" s="897">
        <v>2.3780000000000003E-2</v>
      </c>
      <c r="L6" s="897">
        <v>2.8080000000000001E-2</v>
      </c>
      <c r="M6" s="897">
        <v>1.558E-2</v>
      </c>
      <c r="N6" s="897">
        <v>5.2300000000000003E-3</v>
      </c>
      <c r="O6" s="897">
        <v>1.1200000000000002E-2</v>
      </c>
      <c r="P6" s="897">
        <v>1.5349999999999999E-2</v>
      </c>
      <c r="Q6" s="897">
        <v>2.912E-2</v>
      </c>
      <c r="R6" s="897">
        <v>3.7530000000000001E-2</v>
      </c>
      <c r="S6" s="897">
        <v>2.2600000000000002E-2</v>
      </c>
      <c r="T6" s="897">
        <v>2.384E-2</v>
      </c>
      <c r="U6" s="339"/>
    </row>
    <row r="7" spans="1:21" s="404" customFormat="1" ht="13.5" customHeight="1" x14ac:dyDescent="0.2">
      <c r="A7" s="506" t="s">
        <v>168</v>
      </c>
      <c r="B7" s="349">
        <v>5133.3979300000001</v>
      </c>
      <c r="C7" s="349">
        <v>5245.8456400000005</v>
      </c>
      <c r="D7" s="349">
        <v>5596.0426699999989</v>
      </c>
      <c r="E7" s="349">
        <v>5278.2606500000002</v>
      </c>
      <c r="F7" s="349">
        <v>5129.9797600000002</v>
      </c>
      <c r="G7" s="507">
        <v>100</v>
      </c>
      <c r="H7" s="508">
        <v>-2.8092756275687143</v>
      </c>
      <c r="I7" s="424">
        <v>331.55712999999992</v>
      </c>
      <c r="J7" s="349">
        <v>312.70429999999993</v>
      </c>
      <c r="K7" s="349">
        <v>386.56380999999993</v>
      </c>
      <c r="L7" s="349">
        <v>419.90607000000017</v>
      </c>
      <c r="M7" s="349">
        <v>436.00380999999993</v>
      </c>
      <c r="N7" s="349">
        <v>469.33191999999991</v>
      </c>
      <c r="O7" s="349">
        <v>522.8571400000003</v>
      </c>
      <c r="P7" s="349">
        <v>523.42872000000011</v>
      </c>
      <c r="Q7" s="349">
        <v>469.24026000000003</v>
      </c>
      <c r="R7" s="349">
        <v>444.17840000000007</v>
      </c>
      <c r="S7" s="349">
        <v>382.78909999999991</v>
      </c>
      <c r="T7" s="349">
        <v>431.41909999999996</v>
      </c>
      <c r="U7" s="339"/>
    </row>
    <row r="8" spans="1:21" s="404" customFormat="1" ht="13.5" customHeight="1" x14ac:dyDescent="0.2">
      <c r="A8" s="339"/>
      <c r="B8" s="339"/>
      <c r="C8" s="339"/>
      <c r="D8" s="339"/>
      <c r="E8" s="339"/>
      <c r="F8" s="339"/>
      <c r="G8" s="339"/>
      <c r="I8" s="292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340" t="s">
        <v>353</v>
      </c>
    </row>
    <row r="9" spans="1:21" ht="13.5" customHeight="1" x14ac:dyDescent="0.2">
      <c r="A9" s="209" t="s">
        <v>718</v>
      </c>
      <c r="B9" s="341"/>
      <c r="C9" s="342"/>
      <c r="D9" s="342"/>
      <c r="E9" s="342"/>
      <c r="F9" s="341"/>
      <c r="G9" s="341"/>
      <c r="H9" s="341"/>
      <c r="I9" s="292"/>
    </row>
    <row r="10" spans="1:21" ht="13.5" customHeight="1" x14ac:dyDescent="0.2">
      <c r="A10" s="53" t="s">
        <v>136</v>
      </c>
      <c r="B10" s="341"/>
      <c r="C10" s="341"/>
      <c r="D10" s="341"/>
      <c r="E10" s="343"/>
      <c r="F10" s="341"/>
      <c r="G10" s="341"/>
      <c r="H10" s="341"/>
      <c r="I10" s="292"/>
    </row>
    <row r="11" spans="1:21" ht="13.5" customHeight="1" x14ac:dyDescent="0.2">
      <c r="A11" s="53"/>
      <c r="B11" s="292"/>
      <c r="C11" s="334"/>
      <c r="D11" s="406"/>
      <c r="E11" s="401"/>
      <c r="F11" s="334"/>
      <c r="G11" s="292"/>
      <c r="H11" s="292"/>
    </row>
    <row r="12" spans="1:21" ht="13.5" customHeight="1" x14ac:dyDescent="0.2">
      <c r="D12" s="420"/>
      <c r="E12" s="401"/>
    </row>
    <row r="13" spans="1:21" ht="13.5" customHeight="1" x14ac:dyDescent="0.2">
      <c r="D13" s="420"/>
      <c r="E13" s="401"/>
    </row>
    <row r="14" spans="1:21" ht="13.5" customHeight="1" x14ac:dyDescent="0.2">
      <c r="D14" s="420"/>
      <c r="E14" s="401"/>
    </row>
    <row r="23" spans="5:5" ht="13.5" customHeight="1" x14ac:dyDescent="0.2">
      <c r="E23" s="887"/>
    </row>
  </sheetData>
  <mergeCells count="3">
    <mergeCell ref="I3:T3"/>
    <mergeCell ref="A1:B2"/>
    <mergeCell ref="B3:H3"/>
  </mergeCells>
  <conditionalFormatting sqref="E6:F6">
    <cfRule type="cellIs" dxfId="9" priority="2" operator="between">
      <formula>0.0001</formula>
      <formula>0.5</formula>
    </cfRule>
  </conditionalFormatting>
  <conditionalFormatting sqref="I6:T6">
    <cfRule type="cellIs" dxfId="8" priority="1" operator="between">
      <formula>0.00111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20.5703125" style="286" customWidth="1"/>
    <col min="2" max="6" width="9.7109375" style="286" customWidth="1"/>
    <col min="7" max="7" width="16.5703125" style="286" customWidth="1"/>
    <col min="8" max="20" width="9.7109375" style="286" customWidth="1"/>
    <col min="21" max="21" width="11.42578125" style="292"/>
    <col min="22" max="16384" width="11.42578125" style="286"/>
  </cols>
  <sheetData>
    <row r="1" spans="1:21" ht="13.5" customHeight="1" x14ac:dyDescent="0.2">
      <c r="A1" s="1056" t="s">
        <v>26</v>
      </c>
      <c r="B1" s="1056"/>
      <c r="C1" s="328"/>
      <c r="D1" s="328"/>
      <c r="E1" s="328"/>
      <c r="F1" s="328"/>
      <c r="G1" s="328"/>
      <c r="H1" s="292"/>
      <c r="I1" s="292"/>
    </row>
    <row r="2" spans="1:21" ht="13.5" customHeight="1" x14ac:dyDescent="0.2">
      <c r="A2" s="1057"/>
      <c r="B2" s="1057"/>
      <c r="C2" s="329"/>
      <c r="D2" s="329"/>
      <c r="E2" s="329"/>
      <c r="F2" s="329"/>
      <c r="G2" s="329"/>
      <c r="I2" s="292"/>
      <c r="T2" s="330" t="s">
        <v>325</v>
      </c>
    </row>
    <row r="3" spans="1:21" s="404" customFormat="1" ht="13.5" customHeight="1" x14ac:dyDescent="0.2">
      <c r="A3" s="344"/>
      <c r="B3" s="1048" t="s">
        <v>561</v>
      </c>
      <c r="C3" s="1048"/>
      <c r="D3" s="1048"/>
      <c r="E3" s="1048"/>
      <c r="F3" s="1048"/>
      <c r="G3" s="1048"/>
      <c r="H3" s="1071"/>
      <c r="I3" s="1047" t="s">
        <v>729</v>
      </c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339"/>
    </row>
    <row r="4" spans="1:21" s="404" customFormat="1" ht="13.5" customHeight="1" x14ac:dyDescent="0.2">
      <c r="A4" s="345"/>
      <c r="B4" s="426">
        <v>2009</v>
      </c>
      <c r="C4" s="426">
        <v>2010</v>
      </c>
      <c r="D4" s="426">
        <v>2011</v>
      </c>
      <c r="E4" s="426">
        <v>2012</v>
      </c>
      <c r="F4" s="426">
        <v>2013</v>
      </c>
      <c r="G4" s="431" t="s">
        <v>562</v>
      </c>
      <c r="H4" s="503" t="s">
        <v>196</v>
      </c>
      <c r="I4" s="504" t="s">
        <v>184</v>
      </c>
      <c r="J4" s="448" t="s">
        <v>185</v>
      </c>
      <c r="K4" s="448" t="s">
        <v>186</v>
      </c>
      <c r="L4" s="448" t="s">
        <v>187</v>
      </c>
      <c r="M4" s="448" t="s">
        <v>186</v>
      </c>
      <c r="N4" s="448" t="s">
        <v>188</v>
      </c>
      <c r="O4" s="448" t="s">
        <v>188</v>
      </c>
      <c r="P4" s="448" t="s">
        <v>187</v>
      </c>
      <c r="Q4" s="443" t="s">
        <v>189</v>
      </c>
      <c r="R4" s="448" t="s">
        <v>190</v>
      </c>
      <c r="S4" s="448" t="s">
        <v>191</v>
      </c>
      <c r="T4" s="448" t="s">
        <v>192</v>
      </c>
      <c r="U4" s="339"/>
    </row>
    <row r="5" spans="1:21" s="404" customFormat="1" ht="13.5" customHeight="1" x14ac:dyDescent="0.2">
      <c r="A5" s="402" t="s">
        <v>346</v>
      </c>
      <c r="B5" s="400">
        <v>3406.3043600000001</v>
      </c>
      <c r="C5" s="400">
        <v>3099.1991000000003</v>
      </c>
      <c r="D5" s="400">
        <v>2843.3811500000002</v>
      </c>
      <c r="E5" s="400">
        <v>2550.7105100000003</v>
      </c>
      <c r="F5" s="407">
        <v>2271.5920500000002</v>
      </c>
      <c r="G5" s="414">
        <v>26.328491158845274</v>
      </c>
      <c r="H5" s="415">
        <v>-10.94277296093472</v>
      </c>
      <c r="I5" s="413">
        <v>211.40534000000005</v>
      </c>
      <c r="J5" s="400">
        <v>174.08727999999999</v>
      </c>
      <c r="K5" s="400">
        <v>204.69190000000006</v>
      </c>
      <c r="L5" s="400">
        <v>181.69394999999994</v>
      </c>
      <c r="M5" s="400">
        <v>207.09529000000009</v>
      </c>
      <c r="N5" s="400">
        <v>165.64501999999996</v>
      </c>
      <c r="O5" s="400">
        <v>209.15714999999989</v>
      </c>
      <c r="P5" s="400">
        <v>160.46804000000014</v>
      </c>
      <c r="Q5" s="400">
        <v>205.17641999999995</v>
      </c>
      <c r="R5" s="400">
        <v>175.94918000000001</v>
      </c>
      <c r="S5" s="400">
        <v>204.66369</v>
      </c>
      <c r="T5" s="400">
        <v>171.55879000000004</v>
      </c>
      <c r="U5" s="339"/>
    </row>
    <row r="6" spans="1:21" s="404" customFormat="1" ht="13.5" customHeight="1" x14ac:dyDescent="0.2">
      <c r="A6" s="339" t="s">
        <v>347</v>
      </c>
      <c r="B6" s="373">
        <v>7740.7334700000001</v>
      </c>
      <c r="C6" s="373">
        <v>7308.46929</v>
      </c>
      <c r="D6" s="373">
        <v>7631.6556300000002</v>
      </c>
      <c r="E6" s="373">
        <v>7609.8160499999994</v>
      </c>
      <c r="F6" s="394">
        <v>6356.2933699999994</v>
      </c>
      <c r="G6" s="476">
        <v>73.671508841154733</v>
      </c>
      <c r="H6" s="479">
        <v>-16.47244390355533</v>
      </c>
      <c r="I6" s="416">
        <v>458.69599999999997</v>
      </c>
      <c r="J6" s="334">
        <v>429.25507999999996</v>
      </c>
      <c r="K6" s="334">
        <v>503.31529</v>
      </c>
      <c r="L6" s="334">
        <v>517.23760000000004</v>
      </c>
      <c r="M6" s="334">
        <v>508.72512999999998</v>
      </c>
      <c r="N6" s="334">
        <v>468.10084000000001</v>
      </c>
      <c r="O6" s="334">
        <v>545.62642000000005</v>
      </c>
      <c r="P6" s="334">
        <v>640.69368000000009</v>
      </c>
      <c r="Q6" s="334">
        <v>545.85906</v>
      </c>
      <c r="R6" s="334">
        <v>606.43490999999995</v>
      </c>
      <c r="S6" s="334">
        <v>559.85891000000004</v>
      </c>
      <c r="T6" s="334">
        <v>572.49045000000012</v>
      </c>
      <c r="U6" s="339"/>
    </row>
    <row r="7" spans="1:21" s="404" customFormat="1" ht="13.5" customHeight="1" x14ac:dyDescent="0.2">
      <c r="A7" s="348" t="s">
        <v>556</v>
      </c>
      <c r="B7" s="349">
        <v>11147.037830000001</v>
      </c>
      <c r="C7" s="349">
        <v>10407.668390000001</v>
      </c>
      <c r="D7" s="349">
        <v>10475.03678</v>
      </c>
      <c r="E7" s="349">
        <v>10160.526559999998</v>
      </c>
      <c r="F7" s="349">
        <v>8627.8854199999987</v>
      </c>
      <c r="G7" s="507">
        <v>100</v>
      </c>
      <c r="H7" s="508">
        <v>-15.084268821595403</v>
      </c>
      <c r="I7" s="424">
        <v>670.10134000000005</v>
      </c>
      <c r="J7" s="349">
        <v>603.34235999999999</v>
      </c>
      <c r="K7" s="349">
        <v>708.00719000000004</v>
      </c>
      <c r="L7" s="349">
        <v>698.93155000000002</v>
      </c>
      <c r="M7" s="349">
        <v>715.82042000000001</v>
      </c>
      <c r="N7" s="349">
        <v>633.74585999999999</v>
      </c>
      <c r="O7" s="349">
        <v>754.78356999999994</v>
      </c>
      <c r="P7" s="349">
        <v>801.16172000000029</v>
      </c>
      <c r="Q7" s="349">
        <v>751.03548000000001</v>
      </c>
      <c r="R7" s="349">
        <v>782.38409000000001</v>
      </c>
      <c r="S7" s="349">
        <v>764.52260000000001</v>
      </c>
      <c r="T7" s="349">
        <v>744.04924000000017</v>
      </c>
      <c r="U7" s="339"/>
    </row>
    <row r="8" spans="1:21" s="404" customFormat="1" ht="13.5" customHeight="1" x14ac:dyDescent="0.2">
      <c r="A8" s="513" t="s">
        <v>352</v>
      </c>
      <c r="B8" s="509">
        <v>7524.2540499999996</v>
      </c>
      <c r="C8" s="509">
        <v>7138.3078200000009</v>
      </c>
      <c r="D8" s="509">
        <v>7505.8405200000007</v>
      </c>
      <c r="E8" s="509">
        <v>7451.1557699999994</v>
      </c>
      <c r="F8" s="514">
        <v>6183.4660000000003</v>
      </c>
      <c r="G8" s="510">
        <v>71.668383375448229</v>
      </c>
      <c r="H8" s="511">
        <v>-17.01333067151808</v>
      </c>
      <c r="I8" s="512">
        <v>446.83159999999998</v>
      </c>
      <c r="J8" s="380">
        <v>414.77158999999995</v>
      </c>
      <c r="K8" s="380">
        <v>485.68885999999998</v>
      </c>
      <c r="L8" s="380">
        <v>502.1343500000001</v>
      </c>
      <c r="M8" s="380">
        <v>493.91771</v>
      </c>
      <c r="N8" s="380">
        <v>452.14025000000004</v>
      </c>
      <c r="O8" s="380">
        <v>530.15890999999999</v>
      </c>
      <c r="P8" s="380">
        <v>626.93870000000004</v>
      </c>
      <c r="Q8" s="380">
        <v>530.5788</v>
      </c>
      <c r="R8" s="380">
        <v>594.03318999999999</v>
      </c>
      <c r="S8" s="380">
        <v>548.16116999999997</v>
      </c>
      <c r="T8" s="380">
        <v>558.11133000000007</v>
      </c>
      <c r="U8" s="339"/>
    </row>
    <row r="9" spans="1:21" s="404" customFormat="1" ht="13.5" customHeight="1" x14ac:dyDescent="0.2">
      <c r="A9" s="339"/>
      <c r="B9" s="339"/>
      <c r="C9" s="339"/>
      <c r="D9" s="339"/>
      <c r="E9" s="339"/>
      <c r="F9" s="339"/>
      <c r="G9" s="339"/>
      <c r="I9" s="339"/>
      <c r="T9" s="340" t="s">
        <v>353</v>
      </c>
      <c r="U9" s="339"/>
    </row>
    <row r="10" spans="1:21" ht="13.5" customHeight="1" x14ac:dyDescent="0.2">
      <c r="A10" s="209" t="s">
        <v>718</v>
      </c>
      <c r="B10" s="341"/>
      <c r="C10" s="342"/>
      <c r="D10" s="342"/>
      <c r="E10" s="342"/>
      <c r="F10" s="341"/>
      <c r="G10" s="341"/>
      <c r="H10" s="341"/>
      <c r="I10" s="292"/>
    </row>
    <row r="11" spans="1:21" ht="13.5" customHeight="1" x14ac:dyDescent="0.2">
      <c r="A11" s="341" t="s">
        <v>557</v>
      </c>
      <c r="B11" s="341"/>
      <c r="C11" s="341"/>
      <c r="D11" s="341"/>
      <c r="E11" s="343"/>
      <c r="F11" s="341"/>
      <c r="G11" s="341"/>
      <c r="H11" s="341"/>
      <c r="I11" s="292"/>
    </row>
    <row r="12" spans="1:21" ht="13.5" customHeight="1" x14ac:dyDescent="0.2">
      <c r="A12" s="341"/>
      <c r="B12" s="292"/>
      <c r="C12" s="334"/>
      <c r="D12" s="406"/>
      <c r="E12" s="401"/>
      <c r="F12" s="334"/>
      <c r="G12" s="292"/>
      <c r="H12" s="292"/>
      <c r="I12" s="292"/>
    </row>
    <row r="13" spans="1:21" ht="13.5" customHeight="1" x14ac:dyDescent="0.2">
      <c r="A13" s="292"/>
      <c r="D13" s="420"/>
      <c r="E13" s="401"/>
    </row>
    <row r="14" spans="1:21" ht="13.5" customHeight="1" x14ac:dyDescent="0.2">
      <c r="D14" s="420"/>
      <c r="E14" s="401"/>
    </row>
    <row r="15" spans="1:21" ht="13.5" customHeight="1" x14ac:dyDescent="0.2">
      <c r="D15" s="420"/>
      <c r="E15" s="401"/>
    </row>
    <row r="18" spans="2:7" ht="13.5" customHeight="1" x14ac:dyDescent="0.2">
      <c r="F18" s="367"/>
    </row>
    <row r="20" spans="2:7" ht="13.5" customHeight="1" x14ac:dyDescent="0.2">
      <c r="B20" s="365"/>
      <c r="C20" s="365"/>
      <c r="D20" s="365"/>
      <c r="E20" s="365"/>
    </row>
    <row r="21" spans="2:7" ht="13.5" customHeight="1" x14ac:dyDescent="0.2">
      <c r="B21" s="365"/>
      <c r="C21" s="365"/>
      <c r="D21" s="365"/>
      <c r="E21" s="365"/>
    </row>
    <row r="22" spans="2:7" ht="13.5" customHeight="1" x14ac:dyDescent="0.2">
      <c r="B22" s="365"/>
      <c r="C22" s="365"/>
      <c r="D22" s="365"/>
      <c r="E22" s="365"/>
      <c r="G22" s="365"/>
    </row>
    <row r="23" spans="2:7" ht="13.5" customHeight="1" x14ac:dyDescent="0.2">
      <c r="B23" s="365"/>
      <c r="C23" s="365"/>
      <c r="D23" s="365"/>
      <c r="E23" s="888"/>
    </row>
    <row r="24" spans="2:7" ht="13.5" customHeight="1" x14ac:dyDescent="0.2">
      <c r="B24" s="365"/>
      <c r="C24" s="365"/>
      <c r="D24" s="365"/>
      <c r="E24" s="365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286" customWidth="1"/>
    <col min="2" max="6" width="9.7109375" style="286" customWidth="1"/>
    <col min="7" max="7" width="15.42578125" style="286" customWidth="1"/>
    <col min="8" max="20" width="9.7109375" style="286" customWidth="1"/>
    <col min="21" max="21" width="11.42578125" style="292"/>
    <col min="22" max="16384" width="11.42578125" style="286"/>
  </cols>
  <sheetData>
    <row r="1" spans="1:21" ht="13.5" customHeight="1" x14ac:dyDescent="0.2">
      <c r="A1" s="1056" t="s">
        <v>27</v>
      </c>
      <c r="B1" s="1056"/>
      <c r="C1" s="328"/>
      <c r="D1" s="328"/>
      <c r="E1" s="328"/>
      <c r="F1" s="328"/>
      <c r="G1" s="328"/>
      <c r="H1" s="292"/>
      <c r="I1" s="292"/>
      <c r="J1" s="292"/>
    </row>
    <row r="2" spans="1:21" ht="13.5" customHeight="1" x14ac:dyDescent="0.2">
      <c r="A2" s="1057"/>
      <c r="B2" s="1057"/>
      <c r="C2" s="329"/>
      <c r="D2" s="329"/>
      <c r="E2" s="329"/>
      <c r="F2" s="329"/>
      <c r="G2" s="329"/>
      <c r="I2" s="292"/>
      <c r="J2" s="292"/>
      <c r="T2" s="330" t="s">
        <v>325</v>
      </c>
    </row>
    <row r="3" spans="1:21" s="404" customFormat="1" ht="13.5" customHeight="1" x14ac:dyDescent="0.2">
      <c r="A3" s="344"/>
      <c r="B3" s="1047" t="s">
        <v>561</v>
      </c>
      <c r="C3" s="1048"/>
      <c r="D3" s="1048"/>
      <c r="E3" s="1048"/>
      <c r="F3" s="1048"/>
      <c r="G3" s="1048"/>
      <c r="H3" s="1071"/>
      <c r="I3" s="1047" t="s">
        <v>729</v>
      </c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339"/>
    </row>
    <row r="4" spans="1:21" s="404" customFormat="1" ht="13.5" customHeight="1" x14ac:dyDescent="0.2">
      <c r="A4" s="345"/>
      <c r="B4" s="425">
        <v>2009</v>
      </c>
      <c r="C4" s="426">
        <v>2010</v>
      </c>
      <c r="D4" s="426">
        <v>2011</v>
      </c>
      <c r="E4" s="426">
        <v>2012</v>
      </c>
      <c r="F4" s="426">
        <v>2013</v>
      </c>
      <c r="G4" s="431" t="s">
        <v>562</v>
      </c>
      <c r="H4" s="503" t="s">
        <v>196</v>
      </c>
      <c r="I4" s="504" t="s">
        <v>184</v>
      </c>
      <c r="J4" s="448" t="s">
        <v>185</v>
      </c>
      <c r="K4" s="448" t="s">
        <v>186</v>
      </c>
      <c r="L4" s="448" t="s">
        <v>187</v>
      </c>
      <c r="M4" s="448" t="s">
        <v>186</v>
      </c>
      <c r="N4" s="448" t="s">
        <v>188</v>
      </c>
      <c r="O4" s="448" t="s">
        <v>188</v>
      </c>
      <c r="P4" s="448" t="s">
        <v>187</v>
      </c>
      <c r="Q4" s="443" t="s">
        <v>189</v>
      </c>
      <c r="R4" s="448" t="s">
        <v>190</v>
      </c>
      <c r="S4" s="448" t="s">
        <v>191</v>
      </c>
      <c r="T4" s="448" t="s">
        <v>192</v>
      </c>
      <c r="U4" s="339"/>
    </row>
    <row r="5" spans="1:21" s="404" customFormat="1" ht="13.5" customHeight="1" x14ac:dyDescent="0.2">
      <c r="A5" s="402" t="s">
        <v>349</v>
      </c>
      <c r="B5" s="413">
        <v>417.8</v>
      </c>
      <c r="C5" s="400">
        <v>439.5</v>
      </c>
      <c r="D5" s="400">
        <v>396.8</v>
      </c>
      <c r="E5" s="400">
        <v>360.1</v>
      </c>
      <c r="F5" s="407">
        <v>364.411</v>
      </c>
      <c r="G5" s="414">
        <v>5.6840183611335933</v>
      </c>
      <c r="H5" s="415">
        <v>1.1971674534851369</v>
      </c>
      <c r="I5" s="400">
        <v>31.853999999999999</v>
      </c>
      <c r="J5" s="400">
        <v>28.401</v>
      </c>
      <c r="K5" s="400">
        <v>28.446000000000002</v>
      </c>
      <c r="L5" s="400">
        <v>31.866</v>
      </c>
      <c r="M5" s="400">
        <v>31.481000000000002</v>
      </c>
      <c r="N5" s="400">
        <v>30.747</v>
      </c>
      <c r="O5" s="400">
        <v>34.325000000000003</v>
      </c>
      <c r="P5" s="400">
        <v>23.681999999999999</v>
      </c>
      <c r="Q5" s="400">
        <v>31.225999999999999</v>
      </c>
      <c r="R5" s="400">
        <v>35.835000000000001</v>
      </c>
      <c r="S5" s="400">
        <v>30.83</v>
      </c>
      <c r="T5" s="400">
        <v>25.718</v>
      </c>
      <c r="U5" s="339"/>
    </row>
    <row r="6" spans="1:21" s="404" customFormat="1" ht="13.5" customHeight="1" x14ac:dyDescent="0.2">
      <c r="A6" s="339" t="s">
        <v>350</v>
      </c>
      <c r="B6" s="416">
        <v>2200.4690000000001</v>
      </c>
      <c r="C6" s="334">
        <v>2120.6370000000002</v>
      </c>
      <c r="D6" s="334">
        <v>2062.1889999999999</v>
      </c>
      <c r="E6" s="334">
        <v>1861.7670000000001</v>
      </c>
      <c r="F6" s="347">
        <v>1417.5930000000001</v>
      </c>
      <c r="G6" s="335">
        <v>22.111365026342387</v>
      </c>
      <c r="H6" s="336">
        <v>-23.857657805729716</v>
      </c>
      <c r="I6" s="334">
        <v>40.47</v>
      </c>
      <c r="J6" s="334">
        <v>79.046000000000006</v>
      </c>
      <c r="K6" s="334">
        <v>83.444000000000003</v>
      </c>
      <c r="L6" s="334">
        <v>132.86000000000001</v>
      </c>
      <c r="M6" s="334">
        <v>102.64</v>
      </c>
      <c r="N6" s="334">
        <v>180.464</v>
      </c>
      <c r="O6" s="334">
        <v>197.86600000000001</v>
      </c>
      <c r="P6" s="334">
        <v>115.94499999999999</v>
      </c>
      <c r="Q6" s="334">
        <v>149.56899999999999</v>
      </c>
      <c r="R6" s="334">
        <v>135.75299999999999</v>
      </c>
      <c r="S6" s="334">
        <v>112.613</v>
      </c>
      <c r="T6" s="334">
        <v>86.923000000000002</v>
      </c>
      <c r="U6" s="339"/>
    </row>
    <row r="7" spans="1:21" s="404" customFormat="1" ht="13.5" customHeight="1" x14ac:dyDescent="0.2">
      <c r="A7" s="339" t="s">
        <v>351</v>
      </c>
      <c r="B7" s="416">
        <v>4303</v>
      </c>
      <c r="C7" s="373">
        <v>4260</v>
      </c>
      <c r="D7" s="334">
        <v>3991</v>
      </c>
      <c r="E7" s="334">
        <v>3255</v>
      </c>
      <c r="F7" s="347">
        <v>2132</v>
      </c>
      <c r="G7" s="335">
        <v>33.254559126746507</v>
      </c>
      <c r="H7" s="336">
        <v>-34.500768049155148</v>
      </c>
      <c r="I7" s="334">
        <v>180</v>
      </c>
      <c r="J7" s="334">
        <v>160</v>
      </c>
      <c r="K7" s="334">
        <v>300</v>
      </c>
      <c r="L7" s="334">
        <v>220</v>
      </c>
      <c r="M7" s="334">
        <v>191</v>
      </c>
      <c r="N7" s="334">
        <v>204</v>
      </c>
      <c r="O7" s="334">
        <v>189</v>
      </c>
      <c r="P7" s="334">
        <v>202</v>
      </c>
      <c r="Q7" s="334">
        <v>157</v>
      </c>
      <c r="R7" s="334">
        <v>130</v>
      </c>
      <c r="S7" s="334">
        <v>126</v>
      </c>
      <c r="T7" s="334">
        <v>73</v>
      </c>
      <c r="U7" s="339"/>
    </row>
    <row r="8" spans="1:21" s="404" customFormat="1" ht="13.5" customHeight="1" x14ac:dyDescent="0.2">
      <c r="A8" s="339" t="s">
        <v>568</v>
      </c>
      <c r="B8" s="418">
        <v>4045.7440000000001</v>
      </c>
      <c r="C8" s="373">
        <v>3875.7040000000002</v>
      </c>
      <c r="D8" s="373">
        <v>3708.0439999999999</v>
      </c>
      <c r="E8" s="373">
        <v>3380.8620000000001</v>
      </c>
      <c r="F8" s="394">
        <v>2497.1469999999999</v>
      </c>
      <c r="G8" s="335">
        <v>38.950057485777521</v>
      </c>
      <c r="H8" s="336">
        <v>-26.138748047095682</v>
      </c>
      <c r="I8" s="334">
        <v>256.41399999999999</v>
      </c>
      <c r="J8" s="334">
        <v>169.55099999999999</v>
      </c>
      <c r="K8" s="334">
        <v>215.80099999999999</v>
      </c>
      <c r="L8" s="334">
        <v>224.434</v>
      </c>
      <c r="M8" s="334">
        <v>196.279</v>
      </c>
      <c r="N8" s="334">
        <v>189.35300000000001</v>
      </c>
      <c r="O8" s="334">
        <v>221.60900000000001</v>
      </c>
      <c r="P8" s="334">
        <v>178.173</v>
      </c>
      <c r="Q8" s="334">
        <v>206.20500000000001</v>
      </c>
      <c r="R8" s="334">
        <v>174.41200000000001</v>
      </c>
      <c r="S8" s="334">
        <v>311.55700000000002</v>
      </c>
      <c r="T8" s="334">
        <v>153.35900000000001</v>
      </c>
      <c r="U8" s="339"/>
    </row>
    <row r="9" spans="1:21" s="404" customFormat="1" ht="13.5" customHeight="1" x14ac:dyDescent="0.2">
      <c r="A9" s="348" t="s">
        <v>168</v>
      </c>
      <c r="B9" s="424">
        <v>10967.013000000001</v>
      </c>
      <c r="C9" s="349">
        <v>10695.841</v>
      </c>
      <c r="D9" s="349">
        <v>10158.032999999999</v>
      </c>
      <c r="E9" s="349">
        <v>8857.7289999999994</v>
      </c>
      <c r="F9" s="349">
        <v>6411.1509999999998</v>
      </c>
      <c r="G9" s="351">
        <v>100</v>
      </c>
      <c r="H9" s="350">
        <v>-27.620826963660772</v>
      </c>
      <c r="I9" s="349">
        <v>508.738</v>
      </c>
      <c r="J9" s="349">
        <v>436.99799999999999</v>
      </c>
      <c r="K9" s="349">
        <v>627.69100000000003</v>
      </c>
      <c r="L9" s="349">
        <v>609.16</v>
      </c>
      <c r="M9" s="349">
        <v>521.4</v>
      </c>
      <c r="N9" s="349">
        <v>604.56399999999996</v>
      </c>
      <c r="O9" s="349">
        <v>642.79999999999995</v>
      </c>
      <c r="P9" s="349">
        <v>519.79999999999995</v>
      </c>
      <c r="Q9" s="349">
        <v>544</v>
      </c>
      <c r="R9" s="349">
        <v>476</v>
      </c>
      <c r="S9" s="349">
        <v>581</v>
      </c>
      <c r="T9" s="349">
        <v>339</v>
      </c>
      <c r="U9" s="339"/>
    </row>
    <row r="10" spans="1:21" s="404" customFormat="1" ht="13.5" customHeight="1" x14ac:dyDescent="0.2">
      <c r="A10" s="339"/>
      <c r="B10" s="339"/>
      <c r="C10" s="339"/>
      <c r="D10" s="339"/>
      <c r="E10" s="339"/>
      <c r="F10" s="339"/>
      <c r="G10" s="339"/>
      <c r="I10" s="339"/>
      <c r="J10" s="339"/>
      <c r="T10" s="340" t="s">
        <v>353</v>
      </c>
      <c r="U10" s="339"/>
    </row>
    <row r="11" spans="1:21" ht="13.5" customHeight="1" x14ac:dyDescent="0.2">
      <c r="A11" s="209" t="s">
        <v>718</v>
      </c>
      <c r="B11" s="341"/>
      <c r="C11" s="342"/>
      <c r="D11" s="342"/>
      <c r="E11" s="342"/>
      <c r="F11" s="341"/>
      <c r="G11" s="341"/>
      <c r="H11" s="341"/>
      <c r="I11" s="292"/>
      <c r="J11" s="292"/>
    </row>
    <row r="12" spans="1:21" ht="13.5" customHeight="1" x14ac:dyDescent="0.2">
      <c r="A12" s="341" t="s">
        <v>569</v>
      </c>
      <c r="B12" s="341"/>
      <c r="C12" s="341"/>
      <c r="D12" s="341"/>
      <c r="E12" s="343"/>
      <c r="F12" s="341"/>
      <c r="G12" s="341"/>
      <c r="H12" s="341"/>
      <c r="I12" s="292"/>
      <c r="J12" s="292"/>
    </row>
    <row r="13" spans="1:21" ht="13.5" customHeight="1" x14ac:dyDescent="0.2">
      <c r="A13" s="341"/>
      <c r="B13" s="292"/>
      <c r="C13" s="334"/>
      <c r="D13" s="406"/>
      <c r="E13" s="401"/>
      <c r="F13" s="334"/>
      <c r="G13" s="292"/>
      <c r="H13" s="292"/>
      <c r="I13" s="292"/>
      <c r="J13" s="292"/>
    </row>
    <row r="14" spans="1:21" ht="13.5" customHeight="1" x14ac:dyDescent="0.2">
      <c r="A14" s="292"/>
      <c r="D14" s="367"/>
      <c r="E14" s="401"/>
    </row>
    <row r="15" spans="1:21" ht="13.5" customHeight="1" x14ac:dyDescent="0.2">
      <c r="D15" s="420"/>
      <c r="E15" s="401"/>
    </row>
    <row r="16" spans="1:21" ht="13.5" customHeight="1" x14ac:dyDescent="0.2">
      <c r="D16" s="420"/>
      <c r="E16" s="401"/>
    </row>
    <row r="23" spans="5:5" ht="13.5" customHeight="1" x14ac:dyDescent="0.2">
      <c r="E23" s="887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sqref="A1:D2"/>
    </sheetView>
  </sheetViews>
  <sheetFormatPr baseColWidth="10" defaultRowHeight="13.5" customHeight="1" x14ac:dyDescent="0.2"/>
  <cols>
    <col min="1" max="1" width="11.42578125" style="439"/>
    <col min="2" max="2" width="13.140625" style="436" bestFit="1" customWidth="1"/>
    <col min="3" max="5" width="11.42578125" style="436"/>
    <col min="6" max="6" width="11.7109375" style="436" bestFit="1" customWidth="1"/>
    <col min="7" max="7" width="12" style="436" bestFit="1" customWidth="1"/>
    <col min="8" max="9" width="11.42578125" style="436"/>
    <col min="10" max="16" width="11.5703125" style="436" customWidth="1"/>
    <col min="17" max="256" width="11.42578125" style="436"/>
    <col min="257" max="257" width="13.140625" style="436" bestFit="1" customWidth="1"/>
    <col min="258" max="260" width="11.42578125" style="436"/>
    <col min="261" max="261" width="11.7109375" style="436" bestFit="1" customWidth="1"/>
    <col min="262" max="262" width="12" style="436" bestFit="1" customWidth="1"/>
    <col min="263" max="265" width="11.42578125" style="436"/>
    <col min="266" max="272" width="11.5703125" style="436" customWidth="1"/>
    <col min="273" max="512" width="11.42578125" style="436"/>
    <col min="513" max="513" width="13.140625" style="436" bestFit="1" customWidth="1"/>
    <col min="514" max="516" width="11.42578125" style="436"/>
    <col min="517" max="517" width="11.7109375" style="436" bestFit="1" customWidth="1"/>
    <col min="518" max="518" width="12" style="436" bestFit="1" customWidth="1"/>
    <col min="519" max="521" width="11.42578125" style="436"/>
    <col min="522" max="528" width="11.5703125" style="436" customWidth="1"/>
    <col min="529" max="768" width="11.42578125" style="436"/>
    <col min="769" max="769" width="13.140625" style="436" bestFit="1" customWidth="1"/>
    <col min="770" max="772" width="11.42578125" style="436"/>
    <col min="773" max="773" width="11.7109375" style="436" bestFit="1" customWidth="1"/>
    <col min="774" max="774" width="12" style="436" bestFit="1" customWidth="1"/>
    <col min="775" max="777" width="11.42578125" style="436"/>
    <col min="778" max="784" width="11.5703125" style="436" customWidth="1"/>
    <col min="785" max="1024" width="11.42578125" style="436"/>
    <col min="1025" max="1025" width="13.140625" style="436" bestFit="1" customWidth="1"/>
    <col min="1026" max="1028" width="11.42578125" style="436"/>
    <col min="1029" max="1029" width="11.7109375" style="436" bestFit="1" customWidth="1"/>
    <col min="1030" max="1030" width="12" style="436" bestFit="1" customWidth="1"/>
    <col min="1031" max="1033" width="11.42578125" style="436"/>
    <col min="1034" max="1040" width="11.5703125" style="436" customWidth="1"/>
    <col min="1041" max="1280" width="11.42578125" style="436"/>
    <col min="1281" max="1281" width="13.140625" style="436" bestFit="1" customWidth="1"/>
    <col min="1282" max="1284" width="11.42578125" style="436"/>
    <col min="1285" max="1285" width="11.7109375" style="436" bestFit="1" customWidth="1"/>
    <col min="1286" max="1286" width="12" style="436" bestFit="1" customWidth="1"/>
    <col min="1287" max="1289" width="11.42578125" style="436"/>
    <col min="1290" max="1296" width="11.5703125" style="436" customWidth="1"/>
    <col min="1297" max="1536" width="11.42578125" style="436"/>
    <col min="1537" max="1537" width="13.140625" style="436" bestFit="1" customWidth="1"/>
    <col min="1538" max="1540" width="11.42578125" style="436"/>
    <col min="1541" max="1541" width="11.7109375" style="436" bestFit="1" customWidth="1"/>
    <col min="1542" max="1542" width="12" style="436" bestFit="1" customWidth="1"/>
    <col min="1543" max="1545" width="11.42578125" style="436"/>
    <col min="1546" max="1552" width="11.5703125" style="436" customWidth="1"/>
    <col min="1553" max="1792" width="11.42578125" style="436"/>
    <col min="1793" max="1793" width="13.140625" style="436" bestFit="1" customWidth="1"/>
    <col min="1794" max="1796" width="11.42578125" style="436"/>
    <col min="1797" max="1797" width="11.7109375" style="436" bestFit="1" customWidth="1"/>
    <col min="1798" max="1798" width="12" style="436" bestFit="1" customWidth="1"/>
    <col min="1799" max="1801" width="11.42578125" style="436"/>
    <col min="1802" max="1808" width="11.5703125" style="436" customWidth="1"/>
    <col min="1809" max="2048" width="11.42578125" style="436"/>
    <col min="2049" max="2049" width="13.140625" style="436" bestFit="1" customWidth="1"/>
    <col min="2050" max="2052" width="11.42578125" style="436"/>
    <col min="2053" max="2053" width="11.7109375" style="436" bestFit="1" customWidth="1"/>
    <col min="2054" max="2054" width="12" style="436" bestFit="1" customWidth="1"/>
    <col min="2055" max="2057" width="11.42578125" style="436"/>
    <col min="2058" max="2064" width="11.5703125" style="436" customWidth="1"/>
    <col min="2065" max="2304" width="11.42578125" style="436"/>
    <col min="2305" max="2305" width="13.140625" style="436" bestFit="1" customWidth="1"/>
    <col min="2306" max="2308" width="11.42578125" style="436"/>
    <col min="2309" max="2309" width="11.7109375" style="436" bestFit="1" customWidth="1"/>
    <col min="2310" max="2310" width="12" style="436" bestFit="1" customWidth="1"/>
    <col min="2311" max="2313" width="11.42578125" style="436"/>
    <col min="2314" max="2320" width="11.5703125" style="436" customWidth="1"/>
    <col min="2321" max="2560" width="11.42578125" style="436"/>
    <col min="2561" max="2561" width="13.140625" style="436" bestFit="1" customWidth="1"/>
    <col min="2562" max="2564" width="11.42578125" style="436"/>
    <col min="2565" max="2565" width="11.7109375" style="436" bestFit="1" customWidth="1"/>
    <col min="2566" max="2566" width="12" style="436" bestFit="1" customWidth="1"/>
    <col min="2567" max="2569" width="11.42578125" style="436"/>
    <col min="2570" max="2576" width="11.5703125" style="436" customWidth="1"/>
    <col min="2577" max="2816" width="11.42578125" style="436"/>
    <col min="2817" max="2817" width="13.140625" style="436" bestFit="1" customWidth="1"/>
    <col min="2818" max="2820" width="11.42578125" style="436"/>
    <col min="2821" max="2821" width="11.7109375" style="436" bestFit="1" customWidth="1"/>
    <col min="2822" max="2822" width="12" style="436" bestFit="1" customWidth="1"/>
    <col min="2823" max="2825" width="11.42578125" style="436"/>
    <col min="2826" max="2832" width="11.5703125" style="436" customWidth="1"/>
    <col min="2833" max="3072" width="11.42578125" style="436"/>
    <col min="3073" max="3073" width="13.140625" style="436" bestFit="1" customWidth="1"/>
    <col min="3074" max="3076" width="11.42578125" style="436"/>
    <col min="3077" max="3077" width="11.7109375" style="436" bestFit="1" customWidth="1"/>
    <col min="3078" max="3078" width="12" style="436" bestFit="1" customWidth="1"/>
    <col min="3079" max="3081" width="11.42578125" style="436"/>
    <col min="3082" max="3088" width="11.5703125" style="436" customWidth="1"/>
    <col min="3089" max="3328" width="11.42578125" style="436"/>
    <col min="3329" max="3329" width="13.140625" style="436" bestFit="1" customWidth="1"/>
    <col min="3330" max="3332" width="11.42578125" style="436"/>
    <col min="3333" max="3333" width="11.7109375" style="436" bestFit="1" customWidth="1"/>
    <col min="3334" max="3334" width="12" style="436" bestFit="1" customWidth="1"/>
    <col min="3335" max="3337" width="11.42578125" style="436"/>
    <col min="3338" max="3344" width="11.5703125" style="436" customWidth="1"/>
    <col min="3345" max="3584" width="11.42578125" style="436"/>
    <col min="3585" max="3585" width="13.140625" style="436" bestFit="1" customWidth="1"/>
    <col min="3586" max="3588" width="11.42578125" style="436"/>
    <col min="3589" max="3589" width="11.7109375" style="436" bestFit="1" customWidth="1"/>
    <col min="3590" max="3590" width="12" style="436" bestFit="1" customWidth="1"/>
    <col min="3591" max="3593" width="11.42578125" style="436"/>
    <col min="3594" max="3600" width="11.5703125" style="436" customWidth="1"/>
    <col min="3601" max="3840" width="11.42578125" style="436"/>
    <col min="3841" max="3841" width="13.140625" style="436" bestFit="1" customWidth="1"/>
    <col min="3842" max="3844" width="11.42578125" style="436"/>
    <col min="3845" max="3845" width="11.7109375" style="436" bestFit="1" customWidth="1"/>
    <col min="3846" max="3846" width="12" style="436" bestFit="1" customWidth="1"/>
    <col min="3847" max="3849" width="11.42578125" style="436"/>
    <col min="3850" max="3856" width="11.5703125" style="436" customWidth="1"/>
    <col min="3857" max="4096" width="11.42578125" style="436"/>
    <col min="4097" max="4097" width="13.140625" style="436" bestFit="1" customWidth="1"/>
    <col min="4098" max="4100" width="11.42578125" style="436"/>
    <col min="4101" max="4101" width="11.7109375" style="436" bestFit="1" customWidth="1"/>
    <col min="4102" max="4102" width="12" style="436" bestFit="1" customWidth="1"/>
    <col min="4103" max="4105" width="11.42578125" style="436"/>
    <col min="4106" max="4112" width="11.5703125" style="436" customWidth="1"/>
    <col min="4113" max="4352" width="11.42578125" style="436"/>
    <col min="4353" max="4353" width="13.140625" style="436" bestFit="1" customWidth="1"/>
    <col min="4354" max="4356" width="11.42578125" style="436"/>
    <col min="4357" max="4357" width="11.7109375" style="436" bestFit="1" customWidth="1"/>
    <col min="4358" max="4358" width="12" style="436" bestFit="1" customWidth="1"/>
    <col min="4359" max="4361" width="11.42578125" style="436"/>
    <col min="4362" max="4368" width="11.5703125" style="436" customWidth="1"/>
    <col min="4369" max="4608" width="11.42578125" style="436"/>
    <col min="4609" max="4609" width="13.140625" style="436" bestFit="1" customWidth="1"/>
    <col min="4610" max="4612" width="11.42578125" style="436"/>
    <col min="4613" max="4613" width="11.7109375" style="436" bestFit="1" customWidth="1"/>
    <col min="4614" max="4614" width="12" style="436" bestFit="1" customWidth="1"/>
    <col min="4615" max="4617" width="11.42578125" style="436"/>
    <col min="4618" max="4624" width="11.5703125" style="436" customWidth="1"/>
    <col min="4625" max="4864" width="11.42578125" style="436"/>
    <col min="4865" max="4865" width="13.140625" style="436" bestFit="1" customWidth="1"/>
    <col min="4866" max="4868" width="11.42578125" style="436"/>
    <col min="4869" max="4869" width="11.7109375" style="436" bestFit="1" customWidth="1"/>
    <col min="4870" max="4870" width="12" style="436" bestFit="1" customWidth="1"/>
    <col min="4871" max="4873" width="11.42578125" style="436"/>
    <col min="4874" max="4880" width="11.5703125" style="436" customWidth="1"/>
    <col min="4881" max="5120" width="11.42578125" style="436"/>
    <col min="5121" max="5121" width="13.140625" style="436" bestFit="1" customWidth="1"/>
    <col min="5122" max="5124" width="11.42578125" style="436"/>
    <col min="5125" max="5125" width="11.7109375" style="436" bestFit="1" customWidth="1"/>
    <col min="5126" max="5126" width="12" style="436" bestFit="1" customWidth="1"/>
    <col min="5127" max="5129" width="11.42578125" style="436"/>
    <col min="5130" max="5136" width="11.5703125" style="436" customWidth="1"/>
    <col min="5137" max="5376" width="11.42578125" style="436"/>
    <col min="5377" max="5377" width="13.140625" style="436" bestFit="1" customWidth="1"/>
    <col min="5378" max="5380" width="11.42578125" style="436"/>
    <col min="5381" max="5381" width="11.7109375" style="436" bestFit="1" customWidth="1"/>
    <col min="5382" max="5382" width="12" style="436" bestFit="1" customWidth="1"/>
    <col min="5383" max="5385" width="11.42578125" style="436"/>
    <col min="5386" max="5392" width="11.5703125" style="436" customWidth="1"/>
    <col min="5393" max="5632" width="11.42578125" style="436"/>
    <col min="5633" max="5633" width="13.140625" style="436" bestFit="1" customWidth="1"/>
    <col min="5634" max="5636" width="11.42578125" style="436"/>
    <col min="5637" max="5637" width="11.7109375" style="436" bestFit="1" customWidth="1"/>
    <col min="5638" max="5638" width="12" style="436" bestFit="1" customWidth="1"/>
    <col min="5639" max="5641" width="11.42578125" style="436"/>
    <col min="5642" max="5648" width="11.5703125" style="436" customWidth="1"/>
    <col min="5649" max="5888" width="11.42578125" style="436"/>
    <col min="5889" max="5889" width="13.140625" style="436" bestFit="1" customWidth="1"/>
    <col min="5890" max="5892" width="11.42578125" style="436"/>
    <col min="5893" max="5893" width="11.7109375" style="436" bestFit="1" customWidth="1"/>
    <col min="5894" max="5894" width="12" style="436" bestFit="1" customWidth="1"/>
    <col min="5895" max="5897" width="11.42578125" style="436"/>
    <col min="5898" max="5904" width="11.5703125" style="436" customWidth="1"/>
    <col min="5905" max="6144" width="11.42578125" style="436"/>
    <col min="6145" max="6145" width="13.140625" style="436" bestFit="1" customWidth="1"/>
    <col min="6146" max="6148" width="11.42578125" style="436"/>
    <col min="6149" max="6149" width="11.7109375" style="436" bestFit="1" customWidth="1"/>
    <col min="6150" max="6150" width="12" style="436" bestFit="1" customWidth="1"/>
    <col min="6151" max="6153" width="11.42578125" style="436"/>
    <col min="6154" max="6160" width="11.5703125" style="436" customWidth="1"/>
    <col min="6161" max="6400" width="11.42578125" style="436"/>
    <col min="6401" max="6401" width="13.140625" style="436" bestFit="1" customWidth="1"/>
    <col min="6402" max="6404" width="11.42578125" style="436"/>
    <col min="6405" max="6405" width="11.7109375" style="436" bestFit="1" customWidth="1"/>
    <col min="6406" max="6406" width="12" style="436" bestFit="1" customWidth="1"/>
    <col min="6407" max="6409" width="11.42578125" style="436"/>
    <col min="6410" max="6416" width="11.5703125" style="436" customWidth="1"/>
    <col min="6417" max="6656" width="11.42578125" style="436"/>
    <col min="6657" max="6657" width="13.140625" style="436" bestFit="1" customWidth="1"/>
    <col min="6658" max="6660" width="11.42578125" style="436"/>
    <col min="6661" max="6661" width="11.7109375" style="436" bestFit="1" customWidth="1"/>
    <col min="6662" max="6662" width="12" style="436" bestFit="1" customWidth="1"/>
    <col min="6663" max="6665" width="11.42578125" style="436"/>
    <col min="6666" max="6672" width="11.5703125" style="436" customWidth="1"/>
    <col min="6673" max="6912" width="11.42578125" style="436"/>
    <col min="6913" max="6913" width="13.140625" style="436" bestFit="1" customWidth="1"/>
    <col min="6914" max="6916" width="11.42578125" style="436"/>
    <col min="6917" max="6917" width="11.7109375" style="436" bestFit="1" customWidth="1"/>
    <col min="6918" max="6918" width="12" style="436" bestFit="1" customWidth="1"/>
    <col min="6919" max="6921" width="11.42578125" style="436"/>
    <col min="6922" max="6928" width="11.5703125" style="436" customWidth="1"/>
    <col min="6929" max="7168" width="11.42578125" style="436"/>
    <col min="7169" max="7169" width="13.140625" style="436" bestFit="1" customWidth="1"/>
    <col min="7170" max="7172" width="11.42578125" style="436"/>
    <col min="7173" max="7173" width="11.7109375" style="436" bestFit="1" customWidth="1"/>
    <col min="7174" max="7174" width="12" style="436" bestFit="1" customWidth="1"/>
    <col min="7175" max="7177" width="11.42578125" style="436"/>
    <col min="7178" max="7184" width="11.5703125" style="436" customWidth="1"/>
    <col min="7185" max="7424" width="11.42578125" style="436"/>
    <col min="7425" max="7425" width="13.140625" style="436" bestFit="1" customWidth="1"/>
    <col min="7426" max="7428" width="11.42578125" style="436"/>
    <col min="7429" max="7429" width="11.7109375" style="436" bestFit="1" customWidth="1"/>
    <col min="7430" max="7430" width="12" style="436" bestFit="1" customWidth="1"/>
    <col min="7431" max="7433" width="11.42578125" style="436"/>
    <col min="7434" max="7440" width="11.5703125" style="436" customWidth="1"/>
    <col min="7441" max="7680" width="11.42578125" style="436"/>
    <col min="7681" max="7681" width="13.140625" style="436" bestFit="1" customWidth="1"/>
    <col min="7682" max="7684" width="11.42578125" style="436"/>
    <col min="7685" max="7685" width="11.7109375" style="436" bestFit="1" customWidth="1"/>
    <col min="7686" max="7686" width="12" style="436" bestFit="1" customWidth="1"/>
    <col min="7687" max="7689" width="11.42578125" style="436"/>
    <col min="7690" max="7696" width="11.5703125" style="436" customWidth="1"/>
    <col min="7697" max="7936" width="11.42578125" style="436"/>
    <col min="7937" max="7937" width="13.140625" style="436" bestFit="1" customWidth="1"/>
    <col min="7938" max="7940" width="11.42578125" style="436"/>
    <col min="7941" max="7941" width="11.7109375" style="436" bestFit="1" customWidth="1"/>
    <col min="7942" max="7942" width="12" style="436" bestFit="1" customWidth="1"/>
    <col min="7943" max="7945" width="11.42578125" style="436"/>
    <col min="7946" max="7952" width="11.5703125" style="436" customWidth="1"/>
    <col min="7953" max="8192" width="11.42578125" style="436"/>
    <col min="8193" max="8193" width="13.140625" style="436" bestFit="1" customWidth="1"/>
    <col min="8194" max="8196" width="11.42578125" style="436"/>
    <col min="8197" max="8197" width="11.7109375" style="436" bestFit="1" customWidth="1"/>
    <col min="8198" max="8198" width="12" style="436" bestFit="1" customWidth="1"/>
    <col min="8199" max="8201" width="11.42578125" style="436"/>
    <col min="8202" max="8208" width="11.5703125" style="436" customWidth="1"/>
    <col min="8209" max="8448" width="11.42578125" style="436"/>
    <col min="8449" max="8449" width="13.140625" style="436" bestFit="1" customWidth="1"/>
    <col min="8450" max="8452" width="11.42578125" style="436"/>
    <col min="8453" max="8453" width="11.7109375" style="436" bestFit="1" customWidth="1"/>
    <col min="8454" max="8454" width="12" style="436" bestFit="1" customWidth="1"/>
    <col min="8455" max="8457" width="11.42578125" style="436"/>
    <col min="8458" max="8464" width="11.5703125" style="436" customWidth="1"/>
    <col min="8465" max="8704" width="11.42578125" style="436"/>
    <col min="8705" max="8705" width="13.140625" style="436" bestFit="1" customWidth="1"/>
    <col min="8706" max="8708" width="11.42578125" style="436"/>
    <col min="8709" max="8709" width="11.7109375" style="436" bestFit="1" customWidth="1"/>
    <col min="8710" max="8710" width="12" style="436" bestFit="1" customWidth="1"/>
    <col min="8711" max="8713" width="11.42578125" style="436"/>
    <col min="8714" max="8720" width="11.5703125" style="436" customWidth="1"/>
    <col min="8721" max="8960" width="11.42578125" style="436"/>
    <col min="8961" max="8961" width="13.140625" style="436" bestFit="1" customWidth="1"/>
    <col min="8962" max="8964" width="11.42578125" style="436"/>
    <col min="8965" max="8965" width="11.7109375" style="436" bestFit="1" customWidth="1"/>
    <col min="8966" max="8966" width="12" style="436" bestFit="1" customWidth="1"/>
    <col min="8967" max="8969" width="11.42578125" style="436"/>
    <col min="8970" max="8976" width="11.5703125" style="436" customWidth="1"/>
    <col min="8977" max="9216" width="11.42578125" style="436"/>
    <col min="9217" max="9217" width="13.140625" style="436" bestFit="1" customWidth="1"/>
    <col min="9218" max="9220" width="11.42578125" style="436"/>
    <col min="9221" max="9221" width="11.7109375" style="436" bestFit="1" customWidth="1"/>
    <col min="9222" max="9222" width="12" style="436" bestFit="1" customWidth="1"/>
    <col min="9223" max="9225" width="11.42578125" style="436"/>
    <col min="9226" max="9232" width="11.5703125" style="436" customWidth="1"/>
    <col min="9233" max="9472" width="11.42578125" style="436"/>
    <col min="9473" max="9473" width="13.140625" style="436" bestFit="1" customWidth="1"/>
    <col min="9474" max="9476" width="11.42578125" style="436"/>
    <col min="9477" max="9477" width="11.7109375" style="436" bestFit="1" customWidth="1"/>
    <col min="9478" max="9478" width="12" style="436" bestFit="1" customWidth="1"/>
    <col min="9479" max="9481" width="11.42578125" style="436"/>
    <col min="9482" max="9488" width="11.5703125" style="436" customWidth="1"/>
    <col min="9489" max="9728" width="11.42578125" style="436"/>
    <col min="9729" max="9729" width="13.140625" style="436" bestFit="1" customWidth="1"/>
    <col min="9730" max="9732" width="11.42578125" style="436"/>
    <col min="9733" max="9733" width="11.7109375" style="436" bestFit="1" customWidth="1"/>
    <col min="9734" max="9734" width="12" style="436" bestFit="1" customWidth="1"/>
    <col min="9735" max="9737" width="11.42578125" style="436"/>
    <col min="9738" max="9744" width="11.5703125" style="436" customWidth="1"/>
    <col min="9745" max="9984" width="11.42578125" style="436"/>
    <col min="9985" max="9985" width="13.140625" style="436" bestFit="1" customWidth="1"/>
    <col min="9986" max="9988" width="11.42578125" style="436"/>
    <col min="9989" max="9989" width="11.7109375" style="436" bestFit="1" customWidth="1"/>
    <col min="9990" max="9990" width="12" style="436" bestFit="1" customWidth="1"/>
    <col min="9991" max="9993" width="11.42578125" style="436"/>
    <col min="9994" max="10000" width="11.5703125" style="436" customWidth="1"/>
    <col min="10001" max="10240" width="11.42578125" style="436"/>
    <col min="10241" max="10241" width="13.140625" style="436" bestFit="1" customWidth="1"/>
    <col min="10242" max="10244" width="11.42578125" style="436"/>
    <col min="10245" max="10245" width="11.7109375" style="436" bestFit="1" customWidth="1"/>
    <col min="10246" max="10246" width="12" style="436" bestFit="1" customWidth="1"/>
    <col min="10247" max="10249" width="11.42578125" style="436"/>
    <col min="10250" max="10256" width="11.5703125" style="436" customWidth="1"/>
    <col min="10257" max="10496" width="11.42578125" style="436"/>
    <col min="10497" max="10497" width="13.140625" style="436" bestFit="1" customWidth="1"/>
    <col min="10498" max="10500" width="11.42578125" style="436"/>
    <col min="10501" max="10501" width="11.7109375" style="436" bestFit="1" customWidth="1"/>
    <col min="10502" max="10502" width="12" style="436" bestFit="1" customWidth="1"/>
    <col min="10503" max="10505" width="11.42578125" style="436"/>
    <col min="10506" max="10512" width="11.5703125" style="436" customWidth="1"/>
    <col min="10513" max="10752" width="11.42578125" style="436"/>
    <col min="10753" max="10753" width="13.140625" style="436" bestFit="1" customWidth="1"/>
    <col min="10754" max="10756" width="11.42578125" style="436"/>
    <col min="10757" max="10757" width="11.7109375" style="436" bestFit="1" customWidth="1"/>
    <col min="10758" max="10758" width="12" style="436" bestFit="1" customWidth="1"/>
    <col min="10759" max="10761" width="11.42578125" style="436"/>
    <col min="10762" max="10768" width="11.5703125" style="436" customWidth="1"/>
    <col min="10769" max="11008" width="11.42578125" style="436"/>
    <col min="11009" max="11009" width="13.140625" style="436" bestFit="1" customWidth="1"/>
    <col min="11010" max="11012" width="11.42578125" style="436"/>
    <col min="11013" max="11013" width="11.7109375" style="436" bestFit="1" customWidth="1"/>
    <col min="11014" max="11014" width="12" style="436" bestFit="1" customWidth="1"/>
    <col min="11015" max="11017" width="11.42578125" style="436"/>
    <col min="11018" max="11024" width="11.5703125" style="436" customWidth="1"/>
    <col min="11025" max="11264" width="11.42578125" style="436"/>
    <col min="11265" max="11265" width="13.140625" style="436" bestFit="1" customWidth="1"/>
    <col min="11266" max="11268" width="11.42578125" style="436"/>
    <col min="11269" max="11269" width="11.7109375" style="436" bestFit="1" customWidth="1"/>
    <col min="11270" max="11270" width="12" style="436" bestFit="1" customWidth="1"/>
    <col min="11271" max="11273" width="11.42578125" style="436"/>
    <col min="11274" max="11280" width="11.5703125" style="436" customWidth="1"/>
    <col min="11281" max="11520" width="11.42578125" style="436"/>
    <col min="11521" max="11521" width="13.140625" style="436" bestFit="1" customWidth="1"/>
    <col min="11522" max="11524" width="11.42578125" style="436"/>
    <col min="11525" max="11525" width="11.7109375" style="436" bestFit="1" customWidth="1"/>
    <col min="11526" max="11526" width="12" style="436" bestFit="1" customWidth="1"/>
    <col min="11527" max="11529" width="11.42578125" style="436"/>
    <col min="11530" max="11536" width="11.5703125" style="436" customWidth="1"/>
    <col min="11537" max="11776" width="11.42578125" style="436"/>
    <col min="11777" max="11777" width="13.140625" style="436" bestFit="1" customWidth="1"/>
    <col min="11778" max="11780" width="11.42578125" style="436"/>
    <col min="11781" max="11781" width="11.7109375" style="436" bestFit="1" customWidth="1"/>
    <col min="11782" max="11782" width="12" style="436" bestFit="1" customWidth="1"/>
    <col min="11783" max="11785" width="11.42578125" style="436"/>
    <col min="11786" max="11792" width="11.5703125" style="436" customWidth="1"/>
    <col min="11793" max="12032" width="11.42578125" style="436"/>
    <col min="12033" max="12033" width="13.140625" style="436" bestFit="1" customWidth="1"/>
    <col min="12034" max="12036" width="11.42578125" style="436"/>
    <col min="12037" max="12037" width="11.7109375" style="436" bestFit="1" customWidth="1"/>
    <col min="12038" max="12038" width="12" style="436" bestFit="1" customWidth="1"/>
    <col min="12039" max="12041" width="11.42578125" style="436"/>
    <col min="12042" max="12048" width="11.5703125" style="436" customWidth="1"/>
    <col min="12049" max="12288" width="11.42578125" style="436"/>
    <col min="12289" max="12289" width="13.140625" style="436" bestFit="1" customWidth="1"/>
    <col min="12290" max="12292" width="11.42578125" style="436"/>
    <col min="12293" max="12293" width="11.7109375" style="436" bestFit="1" customWidth="1"/>
    <col min="12294" max="12294" width="12" style="436" bestFit="1" customWidth="1"/>
    <col min="12295" max="12297" width="11.42578125" style="436"/>
    <col min="12298" max="12304" width="11.5703125" style="436" customWidth="1"/>
    <col min="12305" max="12544" width="11.42578125" style="436"/>
    <col min="12545" max="12545" width="13.140625" style="436" bestFit="1" customWidth="1"/>
    <col min="12546" max="12548" width="11.42578125" style="436"/>
    <col min="12549" max="12549" width="11.7109375" style="436" bestFit="1" customWidth="1"/>
    <col min="12550" max="12550" width="12" style="436" bestFit="1" customWidth="1"/>
    <col min="12551" max="12553" width="11.42578125" style="436"/>
    <col min="12554" max="12560" width="11.5703125" style="436" customWidth="1"/>
    <col min="12561" max="12800" width="11.42578125" style="436"/>
    <col min="12801" max="12801" width="13.140625" style="436" bestFit="1" customWidth="1"/>
    <col min="12802" max="12804" width="11.42578125" style="436"/>
    <col min="12805" max="12805" width="11.7109375" style="436" bestFit="1" customWidth="1"/>
    <col min="12806" max="12806" width="12" style="436" bestFit="1" customWidth="1"/>
    <col min="12807" max="12809" width="11.42578125" style="436"/>
    <col min="12810" max="12816" width="11.5703125" style="436" customWidth="1"/>
    <col min="12817" max="13056" width="11.42578125" style="436"/>
    <col min="13057" max="13057" width="13.140625" style="436" bestFit="1" customWidth="1"/>
    <col min="13058" max="13060" width="11.42578125" style="436"/>
    <col min="13061" max="13061" width="11.7109375" style="436" bestFit="1" customWidth="1"/>
    <col min="13062" max="13062" width="12" style="436" bestFit="1" customWidth="1"/>
    <col min="13063" max="13065" width="11.42578125" style="436"/>
    <col min="13066" max="13072" width="11.5703125" style="436" customWidth="1"/>
    <col min="13073" max="13312" width="11.42578125" style="436"/>
    <col min="13313" max="13313" width="13.140625" style="436" bestFit="1" customWidth="1"/>
    <col min="13314" max="13316" width="11.42578125" style="436"/>
    <col min="13317" max="13317" width="11.7109375" style="436" bestFit="1" customWidth="1"/>
    <col min="13318" max="13318" width="12" style="436" bestFit="1" customWidth="1"/>
    <col min="13319" max="13321" width="11.42578125" style="436"/>
    <col min="13322" max="13328" width="11.5703125" style="436" customWidth="1"/>
    <col min="13329" max="13568" width="11.42578125" style="436"/>
    <col min="13569" max="13569" width="13.140625" style="436" bestFit="1" customWidth="1"/>
    <col min="13570" max="13572" width="11.42578125" style="436"/>
    <col min="13573" max="13573" width="11.7109375" style="436" bestFit="1" customWidth="1"/>
    <col min="13574" max="13574" width="12" style="436" bestFit="1" customWidth="1"/>
    <col min="13575" max="13577" width="11.42578125" style="436"/>
    <col min="13578" max="13584" width="11.5703125" style="436" customWidth="1"/>
    <col min="13585" max="13824" width="11.42578125" style="436"/>
    <col min="13825" max="13825" width="13.140625" style="436" bestFit="1" customWidth="1"/>
    <col min="13826" max="13828" width="11.42578125" style="436"/>
    <col min="13829" max="13829" width="11.7109375" style="436" bestFit="1" customWidth="1"/>
    <col min="13830" max="13830" width="12" style="436" bestFit="1" customWidth="1"/>
    <col min="13831" max="13833" width="11.42578125" style="436"/>
    <col min="13834" max="13840" width="11.5703125" style="436" customWidth="1"/>
    <col min="13841" max="14080" width="11.42578125" style="436"/>
    <col min="14081" max="14081" width="13.140625" style="436" bestFit="1" customWidth="1"/>
    <col min="14082" max="14084" width="11.42578125" style="436"/>
    <col min="14085" max="14085" width="11.7109375" style="436" bestFit="1" customWidth="1"/>
    <col min="14086" max="14086" width="12" style="436" bestFit="1" customWidth="1"/>
    <col min="14087" max="14089" width="11.42578125" style="436"/>
    <col min="14090" max="14096" width="11.5703125" style="436" customWidth="1"/>
    <col min="14097" max="14336" width="11.42578125" style="436"/>
    <col min="14337" max="14337" width="13.140625" style="436" bestFit="1" customWidth="1"/>
    <col min="14338" max="14340" width="11.42578125" style="436"/>
    <col min="14341" max="14341" width="11.7109375" style="436" bestFit="1" customWidth="1"/>
    <col min="14342" max="14342" width="12" style="436" bestFit="1" customWidth="1"/>
    <col min="14343" max="14345" width="11.42578125" style="436"/>
    <col min="14346" max="14352" width="11.5703125" style="436" customWidth="1"/>
    <col min="14353" max="14592" width="11.42578125" style="436"/>
    <col min="14593" max="14593" width="13.140625" style="436" bestFit="1" customWidth="1"/>
    <col min="14594" max="14596" width="11.42578125" style="436"/>
    <col min="14597" max="14597" width="11.7109375" style="436" bestFit="1" customWidth="1"/>
    <col min="14598" max="14598" width="12" style="436" bestFit="1" customWidth="1"/>
    <col min="14599" max="14601" width="11.42578125" style="436"/>
    <col min="14602" max="14608" width="11.5703125" style="436" customWidth="1"/>
    <col min="14609" max="14848" width="11.42578125" style="436"/>
    <col min="14849" max="14849" width="13.140625" style="436" bestFit="1" customWidth="1"/>
    <col min="14850" max="14852" width="11.42578125" style="436"/>
    <col min="14853" max="14853" width="11.7109375" style="436" bestFit="1" customWidth="1"/>
    <col min="14854" max="14854" width="12" style="436" bestFit="1" customWidth="1"/>
    <col min="14855" max="14857" width="11.42578125" style="436"/>
    <col min="14858" max="14864" width="11.5703125" style="436" customWidth="1"/>
    <col min="14865" max="15104" width="11.42578125" style="436"/>
    <col min="15105" max="15105" width="13.140625" style="436" bestFit="1" customWidth="1"/>
    <col min="15106" max="15108" width="11.42578125" style="436"/>
    <col min="15109" max="15109" width="11.7109375" style="436" bestFit="1" customWidth="1"/>
    <col min="15110" max="15110" width="12" style="436" bestFit="1" customWidth="1"/>
    <col min="15111" max="15113" width="11.42578125" style="436"/>
    <col min="15114" max="15120" width="11.5703125" style="436" customWidth="1"/>
    <col min="15121" max="15360" width="11.42578125" style="436"/>
    <col min="15361" max="15361" width="13.140625" style="436" bestFit="1" customWidth="1"/>
    <col min="15362" max="15364" width="11.42578125" style="436"/>
    <col min="15365" max="15365" width="11.7109375" style="436" bestFit="1" customWidth="1"/>
    <col min="15366" max="15366" width="12" style="436" bestFit="1" customWidth="1"/>
    <col min="15367" max="15369" width="11.42578125" style="436"/>
    <col min="15370" max="15376" width="11.5703125" style="436" customWidth="1"/>
    <col min="15377" max="15616" width="11.42578125" style="436"/>
    <col min="15617" max="15617" width="13.140625" style="436" bestFit="1" customWidth="1"/>
    <col min="15618" max="15620" width="11.42578125" style="436"/>
    <col min="15621" max="15621" width="11.7109375" style="436" bestFit="1" customWidth="1"/>
    <col min="15622" max="15622" width="12" style="436" bestFit="1" customWidth="1"/>
    <col min="15623" max="15625" width="11.42578125" style="436"/>
    <col min="15626" max="15632" width="11.5703125" style="436" customWidth="1"/>
    <col min="15633" max="15872" width="11.42578125" style="436"/>
    <col min="15873" max="15873" width="13.140625" style="436" bestFit="1" customWidth="1"/>
    <col min="15874" max="15876" width="11.42578125" style="436"/>
    <col min="15877" max="15877" width="11.7109375" style="436" bestFit="1" customWidth="1"/>
    <col min="15878" max="15878" width="12" style="436" bestFit="1" customWidth="1"/>
    <col min="15879" max="15881" width="11.42578125" style="436"/>
    <col min="15882" max="15888" width="11.5703125" style="436" customWidth="1"/>
    <col min="15889" max="16128" width="11.42578125" style="436"/>
    <col min="16129" max="16129" width="13.140625" style="436" bestFit="1" customWidth="1"/>
    <col min="16130" max="16132" width="11.42578125" style="436"/>
    <col min="16133" max="16133" width="11.7109375" style="436" bestFit="1" customWidth="1"/>
    <col min="16134" max="16134" width="12" style="436" bestFit="1" customWidth="1"/>
    <col min="16135" max="16137" width="11.42578125" style="436"/>
    <col min="16138" max="16144" width="11.5703125" style="436" customWidth="1"/>
    <col min="16145" max="16384" width="11.42578125" style="436"/>
  </cols>
  <sheetData>
    <row r="1" spans="1:11" ht="13.5" customHeight="1" x14ac:dyDescent="0.2">
      <c r="A1" s="1072" t="s">
        <v>800</v>
      </c>
      <c r="B1" s="1072"/>
      <c r="C1" s="1072"/>
      <c r="D1" s="1072"/>
      <c r="E1" s="515"/>
      <c r="F1" s="515"/>
      <c r="G1" s="515"/>
      <c r="H1" s="439"/>
    </row>
    <row r="2" spans="1:11" ht="13.5" customHeight="1" x14ac:dyDescent="0.2">
      <c r="A2" s="1073"/>
      <c r="B2" s="1073"/>
      <c r="C2" s="1073"/>
      <c r="D2" s="1073"/>
      <c r="E2" s="516"/>
      <c r="F2" s="516"/>
      <c r="G2" s="516"/>
      <c r="H2" s="432" t="s">
        <v>406</v>
      </c>
    </row>
    <row r="3" spans="1:11" ht="13.5" customHeight="1" x14ac:dyDescent="0.2">
      <c r="A3" s="1089"/>
      <c r="B3" s="1087"/>
      <c r="C3" s="1084" t="s">
        <v>407</v>
      </c>
      <c r="D3" s="1084" t="s">
        <v>252</v>
      </c>
      <c r="E3" s="1084" t="s">
        <v>253</v>
      </c>
      <c r="F3" s="1084" t="s">
        <v>801</v>
      </c>
      <c r="G3" s="1084" t="s">
        <v>802</v>
      </c>
      <c r="H3" s="1084" t="s">
        <v>168</v>
      </c>
    </row>
    <row r="4" spans="1:11" ht="13.5" customHeight="1" x14ac:dyDescent="0.2">
      <c r="A4" s="1090"/>
      <c r="B4" s="1088"/>
      <c r="C4" s="1085"/>
      <c r="D4" s="1085"/>
      <c r="E4" s="1085"/>
      <c r="F4" s="1085"/>
      <c r="G4" s="1085"/>
      <c r="H4" s="1085"/>
    </row>
    <row r="5" spans="1:11" ht="13.5" customHeight="1" x14ac:dyDescent="0.2">
      <c r="A5" s="1086">
        <v>2009</v>
      </c>
      <c r="B5" s="517" t="s">
        <v>408</v>
      </c>
      <c r="C5" s="518">
        <v>15.6</v>
      </c>
      <c r="D5" s="518">
        <v>6012.8419599999988</v>
      </c>
      <c r="E5" s="518">
        <v>5133.3979299999992</v>
      </c>
      <c r="F5" s="518">
        <v>25285.899570000001</v>
      </c>
      <c r="G5" s="518">
        <v>185</v>
      </c>
      <c r="H5" s="518">
        <v>36632.739459999997</v>
      </c>
    </row>
    <row r="6" spans="1:11" ht="13.5" customHeight="1" x14ac:dyDescent="0.2">
      <c r="A6" s="1082"/>
      <c r="B6" s="517" t="s">
        <v>169</v>
      </c>
      <c r="C6" s="519">
        <v>348</v>
      </c>
      <c r="D6" s="924" t="s">
        <v>94</v>
      </c>
      <c r="E6" s="924" t="s">
        <v>94</v>
      </c>
      <c r="F6" s="519">
        <v>2124</v>
      </c>
      <c r="G6" s="519">
        <v>3195.7837800000016</v>
      </c>
      <c r="H6" s="519">
        <v>5667.7837800000016</v>
      </c>
    </row>
    <row r="7" spans="1:11" ht="13.5" customHeight="1" x14ac:dyDescent="0.2">
      <c r="A7" s="1082"/>
      <c r="B7" s="517" t="s">
        <v>409</v>
      </c>
      <c r="C7" s="520">
        <v>1475.9195999999999</v>
      </c>
      <c r="D7" s="925" t="s">
        <v>94</v>
      </c>
      <c r="E7" s="925" t="s">
        <v>94</v>
      </c>
      <c r="F7" s="520">
        <v>4528</v>
      </c>
      <c r="G7" s="520">
        <v>242</v>
      </c>
      <c r="H7" s="520">
        <v>6245.9196000000002</v>
      </c>
    </row>
    <row r="8" spans="1:11" ht="13.5" customHeight="1" x14ac:dyDescent="0.2">
      <c r="A8" s="1082"/>
      <c r="B8" s="532" t="s">
        <v>675</v>
      </c>
      <c r="C8" s="533">
        <v>1839.5196000000001</v>
      </c>
      <c r="D8" s="533">
        <v>6012.8419599999988</v>
      </c>
      <c r="E8" s="533">
        <v>5133.3979299999992</v>
      </c>
      <c r="F8" s="533">
        <v>31937.899570000001</v>
      </c>
      <c r="G8" s="533">
        <v>3622.7837800000016</v>
      </c>
      <c r="H8" s="533">
        <v>48546.442839999996</v>
      </c>
    </row>
    <row r="9" spans="1:11" ht="13.5" customHeight="1" x14ac:dyDescent="0.2">
      <c r="A9" s="1086">
        <v>2010</v>
      </c>
      <c r="B9" s="534" t="s">
        <v>408</v>
      </c>
      <c r="C9" s="535">
        <v>16.10244052173913</v>
      </c>
      <c r="D9" s="535">
        <v>5676.6046399999977</v>
      </c>
      <c r="E9" s="535">
        <v>5245.8456400000005</v>
      </c>
      <c r="F9" s="535">
        <v>25127.551575694648</v>
      </c>
      <c r="G9" s="535">
        <v>167.07724149329624</v>
      </c>
      <c r="H9" s="535">
        <v>36233.181537709679</v>
      </c>
      <c r="J9" s="449"/>
    </row>
    <row r="10" spans="1:11" ht="13.5" customHeight="1" x14ac:dyDescent="0.2">
      <c r="A10" s="1082"/>
      <c r="B10" s="517" t="s">
        <v>169</v>
      </c>
      <c r="C10" s="449">
        <v>350.22808134782611</v>
      </c>
      <c r="D10" s="521" t="s">
        <v>94</v>
      </c>
      <c r="E10" s="521" t="s">
        <v>94</v>
      </c>
      <c r="F10" s="449">
        <v>2119.6871826975598</v>
      </c>
      <c r="G10" s="449">
        <v>2879.3723805521581</v>
      </c>
      <c r="H10" s="449">
        <v>5349.2876445975435</v>
      </c>
      <c r="J10" s="449"/>
    </row>
    <row r="11" spans="1:11" ht="13.5" customHeight="1" x14ac:dyDescent="0.2">
      <c r="A11" s="1082"/>
      <c r="B11" s="517" t="s">
        <v>409</v>
      </c>
      <c r="C11" s="449">
        <v>1485.4501381304349</v>
      </c>
      <c r="D11" s="521" t="s">
        <v>94</v>
      </c>
      <c r="E11" s="521" t="s">
        <v>94</v>
      </c>
      <c r="F11" s="449">
        <v>4498.1155816077899</v>
      </c>
      <c r="G11" s="449">
        <v>222.91094795454543</v>
      </c>
      <c r="H11" s="449">
        <v>6206.4766676927693</v>
      </c>
      <c r="J11" s="449"/>
    </row>
    <row r="12" spans="1:11" ht="13.5" customHeight="1" x14ac:dyDescent="0.2">
      <c r="A12" s="1082"/>
      <c r="B12" s="532" t="s">
        <v>676</v>
      </c>
      <c r="C12" s="533">
        <v>1851.7806600000001</v>
      </c>
      <c r="D12" s="533">
        <v>5676.6046399999977</v>
      </c>
      <c r="E12" s="533">
        <v>5245.8456400000005</v>
      </c>
      <c r="F12" s="533">
        <v>31745.354339999998</v>
      </c>
      <c r="G12" s="533">
        <v>3269.3605699999998</v>
      </c>
      <c r="H12" s="537">
        <v>47788.945849999989</v>
      </c>
      <c r="K12" s="524"/>
    </row>
    <row r="13" spans="1:11" ht="13.5" customHeight="1" x14ac:dyDescent="0.2">
      <c r="A13" s="1086">
        <v>2011</v>
      </c>
      <c r="B13" s="534" t="s">
        <v>408</v>
      </c>
      <c r="C13" s="535">
        <v>17.055812989690718</v>
      </c>
      <c r="D13" s="535">
        <v>5299.4471700000004</v>
      </c>
      <c r="E13" s="535">
        <v>5596.0426699999989</v>
      </c>
      <c r="F13" s="535">
        <v>23451.48966633184</v>
      </c>
      <c r="G13" s="535">
        <v>118.18601157379049</v>
      </c>
      <c r="H13" s="535">
        <v>34482.221330895314</v>
      </c>
      <c r="J13" s="449"/>
      <c r="K13" s="524"/>
    </row>
    <row r="14" spans="1:11" ht="13.5" customHeight="1" x14ac:dyDescent="0.2">
      <c r="A14" s="1082"/>
      <c r="B14" s="517" t="s">
        <v>169</v>
      </c>
      <c r="C14" s="449">
        <v>309.69765691806833</v>
      </c>
      <c r="D14" s="522" t="s">
        <v>94</v>
      </c>
      <c r="E14" s="522" t="s">
        <v>94</v>
      </c>
      <c r="F14" s="449">
        <v>2089.885699791022</v>
      </c>
      <c r="G14" s="449">
        <v>2662.8217530740949</v>
      </c>
      <c r="H14" s="449">
        <v>5062.4051097831853</v>
      </c>
      <c r="J14" s="449"/>
      <c r="K14" s="524"/>
    </row>
    <row r="15" spans="1:11" ht="13.5" customHeight="1" x14ac:dyDescent="0.2">
      <c r="A15" s="1082"/>
      <c r="B15" s="517" t="s">
        <v>409</v>
      </c>
      <c r="C15" s="449">
        <v>1327.6603900922407</v>
      </c>
      <c r="D15" s="521" t="s">
        <v>94</v>
      </c>
      <c r="E15" s="521" t="s">
        <v>94</v>
      </c>
      <c r="F15" s="449">
        <v>4253.1337238771384</v>
      </c>
      <c r="G15" s="449">
        <v>188.18849535211254</v>
      </c>
      <c r="H15" s="449">
        <v>5768.9826093214915</v>
      </c>
      <c r="J15" s="449"/>
      <c r="K15" s="525"/>
    </row>
    <row r="16" spans="1:11" ht="13.5" customHeight="1" x14ac:dyDescent="0.2">
      <c r="A16" s="1083"/>
      <c r="B16" s="536" t="s">
        <v>677</v>
      </c>
      <c r="C16" s="531">
        <v>1654.4138599999997</v>
      </c>
      <c r="D16" s="531">
        <v>5299.4471700000004</v>
      </c>
      <c r="E16" s="531">
        <v>5596.0426699999989</v>
      </c>
      <c r="F16" s="531">
        <v>29794.50909</v>
      </c>
      <c r="G16" s="531">
        <v>2969.1962600000002</v>
      </c>
      <c r="H16" s="538">
        <v>45313.609049999992</v>
      </c>
    </row>
    <row r="17" spans="1:15" ht="13.5" customHeight="1" x14ac:dyDescent="0.2">
      <c r="A17" s="1082">
        <v>2012</v>
      </c>
      <c r="B17" s="517" t="s">
        <v>408</v>
      </c>
      <c r="C17" s="449">
        <v>26.104289999999999</v>
      </c>
      <c r="D17" s="449">
        <v>4724.5705547217613</v>
      </c>
      <c r="E17" s="449">
        <v>5188.5565731633351</v>
      </c>
      <c r="F17" s="449">
        <v>21398</v>
      </c>
      <c r="G17" s="449">
        <v>94.350990000000195</v>
      </c>
      <c r="H17" s="449">
        <v>31431.582407885096</v>
      </c>
      <c r="I17" s="526"/>
      <c r="K17" s="525"/>
      <c r="L17" s="525"/>
      <c r="M17" s="525"/>
      <c r="N17" s="525"/>
      <c r="O17" s="525"/>
    </row>
    <row r="18" spans="1:15" ht="13.5" customHeight="1" x14ac:dyDescent="0.2">
      <c r="A18" s="1082"/>
      <c r="B18" s="517" t="s">
        <v>169</v>
      </c>
      <c r="C18" s="449">
        <v>244.28486810588967</v>
      </c>
      <c r="D18" s="522">
        <v>6.0566575776297711</v>
      </c>
      <c r="E18" s="522" t="s">
        <v>94</v>
      </c>
      <c r="F18" s="449">
        <v>1974</v>
      </c>
      <c r="G18" s="449">
        <v>2470.0267106427191</v>
      </c>
      <c r="H18" s="449">
        <v>4694.3682363262387</v>
      </c>
      <c r="I18" s="526"/>
      <c r="K18" s="525"/>
      <c r="L18" s="525"/>
      <c r="M18" s="525"/>
      <c r="N18" s="525"/>
      <c r="O18" s="525"/>
    </row>
    <row r="19" spans="1:15" ht="13.5" customHeight="1" x14ac:dyDescent="0.2">
      <c r="A19" s="1082"/>
      <c r="B19" s="517" t="s">
        <v>409</v>
      </c>
      <c r="C19" s="449">
        <v>1331.3876518941108</v>
      </c>
      <c r="D19" s="521">
        <v>192.24239770060942</v>
      </c>
      <c r="E19" s="521">
        <v>89.478900448019033</v>
      </c>
      <c r="F19" s="449">
        <v>4624</v>
      </c>
      <c r="G19" s="449">
        <v>144.99379935728075</v>
      </c>
      <c r="H19" s="449">
        <v>6382.1027494000191</v>
      </c>
      <c r="I19" s="526"/>
      <c r="K19" s="525"/>
      <c r="L19" s="525"/>
      <c r="M19" s="525"/>
      <c r="N19" s="525"/>
      <c r="O19" s="525"/>
    </row>
    <row r="20" spans="1:15" ht="13.5" customHeight="1" x14ac:dyDescent="0.2">
      <c r="A20" s="1083"/>
      <c r="B20" s="536" t="s">
        <v>678</v>
      </c>
      <c r="C20" s="531">
        <v>1601.7768100000005</v>
      </c>
      <c r="D20" s="531">
        <v>4922.8696100000006</v>
      </c>
      <c r="E20" s="531">
        <v>5278.0354736113541</v>
      </c>
      <c r="F20" s="531">
        <v>27996</v>
      </c>
      <c r="G20" s="531">
        <v>2709.3715000000002</v>
      </c>
      <c r="H20" s="538">
        <v>42508.05339361135</v>
      </c>
      <c r="I20" s="526"/>
      <c r="K20" s="525"/>
      <c r="L20" s="525"/>
      <c r="M20" s="525"/>
      <c r="N20" s="525"/>
      <c r="O20" s="525"/>
    </row>
    <row r="21" spans="1:15" ht="13.5" customHeight="1" x14ac:dyDescent="0.2">
      <c r="A21" s="1082">
        <v>2013</v>
      </c>
      <c r="B21" s="517" t="s">
        <v>408</v>
      </c>
      <c r="C21" s="449">
        <v>30.875779999999999</v>
      </c>
      <c r="D21" s="449">
        <v>4456.4760594322752</v>
      </c>
      <c r="E21" s="449">
        <v>4999.1925264876363</v>
      </c>
      <c r="F21" s="449">
        <v>20750</v>
      </c>
      <c r="G21" s="449">
        <v>102.539499999998</v>
      </c>
      <c r="H21" s="449">
        <v>30339.083865919911</v>
      </c>
      <c r="I21" s="527"/>
      <c r="K21" s="525"/>
      <c r="L21" s="525"/>
      <c r="M21" s="525"/>
      <c r="N21" s="525"/>
      <c r="O21" s="525"/>
    </row>
    <row r="22" spans="1:15" ht="13.5" customHeight="1" x14ac:dyDescent="0.2">
      <c r="A22" s="1082"/>
      <c r="B22" s="517" t="s">
        <v>169</v>
      </c>
      <c r="C22" s="449">
        <v>228.68343729924692</v>
      </c>
      <c r="D22" s="522">
        <v>6.0896404599139995</v>
      </c>
      <c r="E22" s="522" t="s">
        <v>94</v>
      </c>
      <c r="F22" s="449">
        <v>1812</v>
      </c>
      <c r="G22" s="449">
        <v>2211.5431425610277</v>
      </c>
      <c r="H22" s="449">
        <v>4258.3162203201882</v>
      </c>
      <c r="K22" s="525"/>
      <c r="L22" s="525"/>
      <c r="M22" s="525"/>
      <c r="N22" s="525"/>
      <c r="O22" s="525"/>
    </row>
    <row r="23" spans="1:15" ht="13.5" customHeight="1" x14ac:dyDescent="0.2">
      <c r="A23" s="1082"/>
      <c r="B23" s="517" t="s">
        <v>409</v>
      </c>
      <c r="C23" s="449">
        <v>1328.8116227007531</v>
      </c>
      <c r="D23" s="521">
        <v>193.28180010781159</v>
      </c>
      <c r="E23" s="886">
        <v>130.78740135586901</v>
      </c>
      <c r="F23" s="449">
        <v>4451</v>
      </c>
      <c r="G23" s="449">
        <v>130.22090743897147</v>
      </c>
      <c r="H23" s="449">
        <v>6234.1017316034049</v>
      </c>
      <c r="K23" s="525"/>
      <c r="L23" s="525"/>
      <c r="M23" s="525"/>
      <c r="N23" s="525"/>
      <c r="O23" s="525"/>
    </row>
    <row r="24" spans="1:15" ht="13.5" customHeight="1" x14ac:dyDescent="0.2">
      <c r="A24" s="1083"/>
      <c r="B24" s="536" t="s">
        <v>744</v>
      </c>
      <c r="C24" s="531">
        <v>1588.37084</v>
      </c>
      <c r="D24" s="531">
        <v>4655.8475000000008</v>
      </c>
      <c r="E24" s="531">
        <v>5129.9799278435057</v>
      </c>
      <c r="F24" s="531">
        <v>27013</v>
      </c>
      <c r="G24" s="531">
        <v>2444.3035499999974</v>
      </c>
      <c r="H24" s="538">
        <v>40831.501817843506</v>
      </c>
      <c r="K24" s="525"/>
      <c r="L24" s="525"/>
      <c r="M24" s="525"/>
      <c r="N24" s="525"/>
      <c r="O24" s="525"/>
    </row>
    <row r="25" spans="1:15" ht="13.5" customHeight="1" x14ac:dyDescent="0.25">
      <c r="A25" s="528"/>
      <c r="B25" s="529"/>
      <c r="C25" s="530"/>
      <c r="D25" s="530"/>
      <c r="E25" s="530"/>
      <c r="F25" s="530"/>
      <c r="G25" s="530"/>
      <c r="H25" s="340" t="s">
        <v>353</v>
      </c>
      <c r="K25" s="525"/>
      <c r="L25" s="525"/>
      <c r="M25" s="525"/>
      <c r="N25" s="525"/>
      <c r="O25" s="525"/>
    </row>
    <row r="26" spans="1:15" ht="13.5" customHeight="1" x14ac:dyDescent="0.2">
      <c r="A26" s="523" t="s">
        <v>798</v>
      </c>
      <c r="G26" s="449"/>
      <c r="K26" s="525"/>
      <c r="L26" s="525"/>
      <c r="M26" s="525"/>
      <c r="N26" s="525"/>
      <c r="O26" s="525"/>
    </row>
    <row r="27" spans="1:15" ht="13.5" customHeight="1" x14ac:dyDescent="0.2">
      <c r="A27" s="523" t="s">
        <v>799</v>
      </c>
      <c r="K27" s="525"/>
      <c r="L27" s="525"/>
      <c r="M27" s="525"/>
      <c r="N27" s="525"/>
      <c r="O27" s="525"/>
    </row>
    <row r="28" spans="1:15" ht="13.5" customHeight="1" x14ac:dyDescent="0.2">
      <c r="A28" s="523" t="s">
        <v>745</v>
      </c>
      <c r="K28" s="525"/>
      <c r="L28" s="525"/>
      <c r="M28" s="525"/>
      <c r="N28" s="525"/>
      <c r="O28" s="525"/>
    </row>
    <row r="29" spans="1:15" ht="13.5" customHeight="1" x14ac:dyDescent="0.2">
      <c r="A29" s="523" t="s">
        <v>746</v>
      </c>
      <c r="K29" s="525"/>
      <c r="L29" s="525"/>
      <c r="M29" s="525"/>
      <c r="N29" s="525"/>
      <c r="O29" s="525"/>
    </row>
    <row r="31" spans="1:15" ht="13.5" customHeight="1" x14ac:dyDescent="0.2">
      <c r="K31" s="525"/>
      <c r="L31" s="525"/>
      <c r="M31" s="525"/>
      <c r="N31" s="525"/>
      <c r="O31" s="525"/>
    </row>
    <row r="32" spans="1:15" ht="13.5" customHeight="1" x14ac:dyDescent="0.2">
      <c r="K32" s="525"/>
      <c r="L32" s="525"/>
      <c r="M32" s="525"/>
      <c r="N32" s="525"/>
      <c r="O32" s="525"/>
    </row>
    <row r="33" spans="11:15" ht="13.5" customHeight="1" x14ac:dyDescent="0.2">
      <c r="K33" s="525"/>
      <c r="L33" s="525"/>
      <c r="M33" s="525"/>
      <c r="N33" s="525"/>
      <c r="O33" s="525"/>
    </row>
    <row r="36" spans="11:15" ht="13.5" customHeight="1" x14ac:dyDescent="0.2">
      <c r="K36" s="525"/>
      <c r="L36" s="525"/>
      <c r="M36" s="525"/>
      <c r="N36" s="525"/>
      <c r="O36" s="525"/>
    </row>
  </sheetData>
  <mergeCells count="14">
    <mergeCell ref="A1:D2"/>
    <mergeCell ref="A17:A20"/>
    <mergeCell ref="A21:A24"/>
    <mergeCell ref="H3:H4"/>
    <mergeCell ref="A5:A8"/>
    <mergeCell ref="A9:A12"/>
    <mergeCell ref="A13:A16"/>
    <mergeCell ref="B3:B4"/>
    <mergeCell ref="C3:C4"/>
    <mergeCell ref="D3:D4"/>
    <mergeCell ref="E3:E4"/>
    <mergeCell ref="F3:F4"/>
    <mergeCell ref="G3:G4"/>
    <mergeCell ref="A3:A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17.42578125" style="292" customWidth="1"/>
    <col min="2" max="6" width="12.5703125" style="286" customWidth="1"/>
    <col min="7" max="7" width="15.85546875" style="286" customWidth="1"/>
    <col min="8" max="8" width="12.5703125" style="286" customWidth="1"/>
    <col min="9" max="9" width="16.5703125" style="292" customWidth="1"/>
    <col min="10" max="16384" width="11.42578125" style="286"/>
  </cols>
  <sheetData>
    <row r="1" spans="1:11" ht="13.5" customHeight="1" x14ac:dyDescent="0.2">
      <c r="A1" s="1056" t="s">
        <v>29</v>
      </c>
      <c r="B1" s="1056"/>
      <c r="C1" s="1056"/>
      <c r="D1" s="1056"/>
      <c r="E1" s="1056"/>
      <c r="F1" s="328"/>
      <c r="G1" s="328"/>
      <c r="H1" s="292"/>
      <c r="J1" s="292"/>
      <c r="K1" s="292"/>
    </row>
    <row r="2" spans="1:11" ht="13.5" customHeight="1" x14ac:dyDescent="0.2">
      <c r="A2" s="1057"/>
      <c r="B2" s="1057"/>
      <c r="C2" s="1057"/>
      <c r="D2" s="1057"/>
      <c r="E2" s="1057"/>
      <c r="F2" s="329"/>
      <c r="G2" s="329"/>
      <c r="H2" s="330" t="s">
        <v>325</v>
      </c>
      <c r="J2" s="292"/>
      <c r="K2" s="292"/>
    </row>
    <row r="3" spans="1:11" s="404" customFormat="1" ht="13.5" customHeight="1" x14ac:dyDescent="0.2">
      <c r="A3" s="344"/>
      <c r="B3" s="1091">
        <v>2009</v>
      </c>
      <c r="C3" s="1091">
        <v>2010</v>
      </c>
      <c r="D3" s="1091">
        <v>2011</v>
      </c>
      <c r="E3" s="1091">
        <v>2012</v>
      </c>
      <c r="F3" s="1091">
        <v>2013</v>
      </c>
      <c r="G3" s="1058" t="s">
        <v>562</v>
      </c>
      <c r="H3" s="1060" t="s">
        <v>706</v>
      </c>
      <c r="I3" s="403"/>
      <c r="J3" s="339"/>
      <c r="K3" s="339"/>
    </row>
    <row r="4" spans="1:11" s="404" customFormat="1" ht="13.5" customHeight="1" x14ac:dyDescent="0.2">
      <c r="A4" s="345"/>
      <c r="B4" s="1092"/>
      <c r="C4" s="1092"/>
      <c r="D4" s="1092"/>
      <c r="E4" s="1092"/>
      <c r="F4" s="1092"/>
      <c r="G4" s="1059"/>
      <c r="H4" s="1061"/>
      <c r="I4" s="403"/>
      <c r="J4" s="339"/>
      <c r="K4" s="339"/>
    </row>
    <row r="5" spans="1:11" s="404" customFormat="1" ht="13.5" customHeight="1" x14ac:dyDescent="0.2">
      <c r="A5" s="346" t="s">
        <v>410</v>
      </c>
      <c r="B5" s="337">
        <v>29199</v>
      </c>
      <c r="C5" s="337">
        <v>31535</v>
      </c>
      <c r="D5" s="337">
        <v>28829</v>
      </c>
      <c r="E5" s="337">
        <v>33316</v>
      </c>
      <c r="F5" s="337">
        <v>29964</v>
      </c>
      <c r="G5" s="358">
        <v>51.77722866375214</v>
      </c>
      <c r="H5" s="358">
        <v>-10.06123184055709</v>
      </c>
      <c r="I5" s="403"/>
      <c r="J5" s="339"/>
      <c r="K5" s="339"/>
    </row>
    <row r="6" spans="1:11" s="404" customFormat="1" ht="13.5" customHeight="1" x14ac:dyDescent="0.2">
      <c r="A6" s="339" t="s">
        <v>412</v>
      </c>
      <c r="B6" s="334">
        <v>5807</v>
      </c>
      <c r="C6" s="334">
        <v>6571</v>
      </c>
      <c r="D6" s="334">
        <v>7661</v>
      </c>
      <c r="E6" s="334">
        <v>7848</v>
      </c>
      <c r="F6" s="347">
        <v>8140</v>
      </c>
      <c r="G6" s="335">
        <v>14.065766964455426</v>
      </c>
      <c r="H6" s="335">
        <v>3.7206931702344548</v>
      </c>
      <c r="I6" s="403"/>
      <c r="J6" s="339"/>
      <c r="K6" s="339"/>
    </row>
    <row r="7" spans="1:11" s="404" customFormat="1" ht="13.5" customHeight="1" x14ac:dyDescent="0.2">
      <c r="A7" s="339" t="s">
        <v>411</v>
      </c>
      <c r="B7" s="334">
        <v>5398</v>
      </c>
      <c r="C7" s="334">
        <v>5579</v>
      </c>
      <c r="D7" s="334">
        <v>6914</v>
      </c>
      <c r="E7" s="334">
        <v>8414</v>
      </c>
      <c r="F7" s="347">
        <v>7611</v>
      </c>
      <c r="G7" s="335">
        <v>13.151664909885779</v>
      </c>
      <c r="H7" s="335">
        <v>-9.5436177798906598</v>
      </c>
      <c r="I7" s="403"/>
      <c r="J7" s="339"/>
      <c r="K7" s="339"/>
    </row>
    <row r="8" spans="1:11" s="404" customFormat="1" ht="13.5" customHeight="1" x14ac:dyDescent="0.2">
      <c r="A8" s="339" t="s">
        <v>416</v>
      </c>
      <c r="B8" s="334">
        <v>672</v>
      </c>
      <c r="C8" s="334">
        <v>1112</v>
      </c>
      <c r="D8" s="334">
        <v>696</v>
      </c>
      <c r="E8" s="334">
        <v>1920</v>
      </c>
      <c r="F8" s="347">
        <v>3595</v>
      </c>
      <c r="G8" s="335">
        <v>6.2120924124345525</v>
      </c>
      <c r="H8" s="335">
        <v>87.239583333333343</v>
      </c>
      <c r="I8" s="403"/>
      <c r="J8" s="339"/>
      <c r="K8" s="339"/>
    </row>
    <row r="9" spans="1:11" s="404" customFormat="1" ht="13.5" customHeight="1" x14ac:dyDescent="0.2">
      <c r="A9" s="339" t="s">
        <v>417</v>
      </c>
      <c r="B9" s="334">
        <v>1081</v>
      </c>
      <c r="C9" s="334">
        <v>1010</v>
      </c>
      <c r="D9" s="334">
        <v>537</v>
      </c>
      <c r="E9" s="334">
        <v>1644</v>
      </c>
      <c r="F9" s="347">
        <v>3182</v>
      </c>
      <c r="G9" s="335">
        <v>5.4984361770143941</v>
      </c>
      <c r="H9" s="335">
        <v>93.552311435523123</v>
      </c>
      <c r="I9" s="403"/>
      <c r="J9" s="339"/>
      <c r="K9" s="339"/>
    </row>
    <row r="10" spans="1:11" s="404" customFormat="1" ht="13.5" customHeight="1" x14ac:dyDescent="0.2">
      <c r="A10" s="339" t="s">
        <v>414</v>
      </c>
      <c r="B10" s="334">
        <v>5041</v>
      </c>
      <c r="C10" s="334">
        <v>6826</v>
      </c>
      <c r="D10" s="334">
        <v>1159</v>
      </c>
      <c r="E10" s="334">
        <v>4882</v>
      </c>
      <c r="F10" s="347">
        <v>2849</v>
      </c>
      <c r="G10" s="335">
        <v>4.9230184375593993</v>
      </c>
      <c r="H10" s="335">
        <v>-41.642769356820978</v>
      </c>
      <c r="I10" s="403"/>
      <c r="J10" s="339"/>
      <c r="K10" s="339"/>
    </row>
    <row r="11" spans="1:11" s="404" customFormat="1" ht="13.5" customHeight="1" x14ac:dyDescent="0.2">
      <c r="A11" s="339" t="s">
        <v>415</v>
      </c>
      <c r="B11" s="334">
        <v>2680</v>
      </c>
      <c r="C11" s="334">
        <v>789</v>
      </c>
      <c r="D11" s="334">
        <v>419</v>
      </c>
      <c r="E11" s="334">
        <v>2574</v>
      </c>
      <c r="F11" s="347">
        <v>2371</v>
      </c>
      <c r="G11" s="335">
        <v>4.0970434241675449</v>
      </c>
      <c r="H11" s="335">
        <v>-7.8865578865578865</v>
      </c>
      <c r="I11" s="403"/>
      <c r="J11" s="339"/>
      <c r="K11" s="339"/>
    </row>
    <row r="12" spans="1:11" s="404" customFormat="1" ht="13.5" customHeight="1" x14ac:dyDescent="0.2">
      <c r="A12" s="339" t="s">
        <v>413</v>
      </c>
      <c r="B12" s="334">
        <v>2250</v>
      </c>
      <c r="C12" s="334">
        <v>1905</v>
      </c>
      <c r="D12" s="334">
        <v>3863</v>
      </c>
      <c r="E12" s="334">
        <v>4933</v>
      </c>
      <c r="F12" s="347">
        <v>2008</v>
      </c>
      <c r="G12" s="335">
        <v>3.4697862487256139</v>
      </c>
      <c r="H12" s="335">
        <v>-59.29454692884655</v>
      </c>
      <c r="I12" s="403"/>
      <c r="J12" s="339"/>
      <c r="K12" s="339"/>
    </row>
    <row r="13" spans="1:11" s="404" customFormat="1" ht="13.5" customHeight="1" x14ac:dyDescent="0.2">
      <c r="A13" s="339" t="s">
        <v>418</v>
      </c>
      <c r="B13" s="927">
        <v>6270</v>
      </c>
      <c r="C13" s="927">
        <v>7671</v>
      </c>
      <c r="D13" s="927">
        <v>7493</v>
      </c>
      <c r="E13" s="927">
        <v>1101</v>
      </c>
      <c r="F13" s="942">
        <v>0</v>
      </c>
      <c r="G13" s="927">
        <v>0</v>
      </c>
      <c r="H13" s="928">
        <v>-100</v>
      </c>
      <c r="I13" s="403"/>
      <c r="J13" s="339"/>
      <c r="K13" s="339"/>
    </row>
    <row r="14" spans="1:11" s="404" customFormat="1" ht="13.5" customHeight="1" x14ac:dyDescent="0.2">
      <c r="A14" s="339" t="s">
        <v>419</v>
      </c>
      <c r="B14" s="927">
        <v>0</v>
      </c>
      <c r="C14" s="910">
        <v>72</v>
      </c>
      <c r="D14" s="927">
        <v>87</v>
      </c>
      <c r="E14" s="927">
        <v>0</v>
      </c>
      <c r="F14" s="943">
        <v>208</v>
      </c>
      <c r="G14" s="926">
        <v>0.35942008950942617</v>
      </c>
      <c r="H14" s="929" t="s">
        <v>94</v>
      </c>
      <c r="I14" s="403"/>
      <c r="J14" s="339"/>
      <c r="K14" s="339"/>
    </row>
    <row r="15" spans="1:11" s="404" customFormat="1" ht="13.5" customHeight="1" x14ac:dyDescent="0.2">
      <c r="A15" s="346" t="s">
        <v>679</v>
      </c>
      <c r="B15" s="337">
        <v>23098</v>
      </c>
      <c r="C15" s="337">
        <v>20926</v>
      </c>
      <c r="D15" s="337">
        <v>23318</v>
      </c>
      <c r="E15" s="337">
        <v>25491</v>
      </c>
      <c r="F15" s="337">
        <v>27907</v>
      </c>
      <c r="G15" s="358">
        <v>48.22277133624786</v>
      </c>
      <c r="H15" s="358">
        <v>9.4778549291906948</v>
      </c>
      <c r="I15" s="403"/>
      <c r="J15" s="339"/>
      <c r="K15" s="339"/>
    </row>
    <row r="16" spans="1:11" s="404" customFormat="1" ht="13.5" customHeight="1" x14ac:dyDescent="0.2">
      <c r="A16" s="339" t="s">
        <v>420</v>
      </c>
      <c r="B16" s="334">
        <v>11203</v>
      </c>
      <c r="C16" s="334">
        <v>9331</v>
      </c>
      <c r="D16" s="334">
        <v>9554</v>
      </c>
      <c r="E16" s="334">
        <v>9316</v>
      </c>
      <c r="F16" s="347">
        <v>11176</v>
      </c>
      <c r="G16" s="335">
        <v>19.311917886333397</v>
      </c>
      <c r="H16" s="335">
        <v>19.965650493774152</v>
      </c>
      <c r="I16" s="403"/>
      <c r="J16" s="339"/>
      <c r="K16" s="339"/>
    </row>
    <row r="17" spans="1:11" s="404" customFormat="1" ht="13.5" customHeight="1" x14ac:dyDescent="0.2">
      <c r="A17" s="339" t="s">
        <v>421</v>
      </c>
      <c r="B17" s="334">
        <v>8201</v>
      </c>
      <c r="C17" s="334">
        <v>6665</v>
      </c>
      <c r="D17" s="334">
        <v>7977</v>
      </c>
      <c r="E17" s="334">
        <v>8201</v>
      </c>
      <c r="F17" s="347">
        <v>8127</v>
      </c>
      <c r="G17" s="335">
        <v>14.043303208861088</v>
      </c>
      <c r="H17" s="335">
        <v>-0.90232898427021102</v>
      </c>
      <c r="I17" s="403"/>
      <c r="J17" s="339"/>
      <c r="K17" s="339"/>
    </row>
    <row r="18" spans="1:11" s="404" customFormat="1" ht="13.5" customHeight="1" x14ac:dyDescent="0.2">
      <c r="A18" s="339" t="s">
        <v>422</v>
      </c>
      <c r="B18" s="334">
        <v>3002</v>
      </c>
      <c r="C18" s="334">
        <v>2666</v>
      </c>
      <c r="D18" s="334">
        <v>1577</v>
      </c>
      <c r="E18" s="334">
        <v>1115</v>
      </c>
      <c r="F18" s="347">
        <v>3049</v>
      </c>
      <c r="G18" s="335">
        <v>5.2686146774723097</v>
      </c>
      <c r="H18" s="335">
        <v>173.45291479820628</v>
      </c>
      <c r="I18" s="403"/>
      <c r="J18" s="339"/>
      <c r="K18" s="339"/>
    </row>
    <row r="19" spans="1:11" s="404" customFormat="1" ht="13.5" customHeight="1" x14ac:dyDescent="0.2">
      <c r="A19" s="339" t="s">
        <v>423</v>
      </c>
      <c r="B19" s="334">
        <v>5657</v>
      </c>
      <c r="C19" s="334">
        <v>5928</v>
      </c>
      <c r="D19" s="334">
        <v>6135</v>
      </c>
      <c r="E19" s="334">
        <v>8662</v>
      </c>
      <c r="F19" s="347">
        <v>8941</v>
      </c>
      <c r="G19" s="335">
        <v>15.449879905306629</v>
      </c>
      <c r="H19" s="335">
        <v>3.2209651350727313</v>
      </c>
      <c r="I19" s="403"/>
      <c r="J19" s="339"/>
      <c r="K19" s="339"/>
    </row>
    <row r="20" spans="1:11" s="404" customFormat="1" ht="13.5" customHeight="1" x14ac:dyDescent="0.2">
      <c r="A20" s="339" t="s">
        <v>424</v>
      </c>
      <c r="B20" s="539">
        <v>76</v>
      </c>
      <c r="C20" s="334">
        <v>74</v>
      </c>
      <c r="D20" s="334">
        <v>1292</v>
      </c>
      <c r="E20" s="334">
        <v>3287</v>
      </c>
      <c r="F20" s="347">
        <v>3091</v>
      </c>
      <c r="G20" s="335">
        <v>5.3411898878540196</v>
      </c>
      <c r="H20" s="335">
        <v>-5.9628840888348034</v>
      </c>
      <c r="I20" s="403"/>
      <c r="J20" s="339"/>
      <c r="K20" s="339"/>
    </row>
    <row r="21" spans="1:11" s="404" customFormat="1" ht="13.5" customHeight="1" x14ac:dyDescent="0.2">
      <c r="A21" s="339" t="s">
        <v>425</v>
      </c>
      <c r="B21" s="334">
        <v>5195</v>
      </c>
      <c r="C21" s="334">
        <v>4345</v>
      </c>
      <c r="D21" s="334">
        <v>5021</v>
      </c>
      <c r="E21" s="334">
        <v>3430</v>
      </c>
      <c r="F21" s="347">
        <v>3628</v>
      </c>
      <c r="G21" s="335">
        <v>6.269115792020183</v>
      </c>
      <c r="H21" s="335">
        <v>5.7725947521865892</v>
      </c>
      <c r="I21" s="403"/>
      <c r="J21" s="339"/>
      <c r="K21" s="339"/>
    </row>
    <row r="22" spans="1:11" s="404" customFormat="1" ht="13.5" customHeight="1" x14ac:dyDescent="0.2">
      <c r="A22" s="339" t="s">
        <v>426</v>
      </c>
      <c r="B22" s="334">
        <v>236</v>
      </c>
      <c r="C22" s="334">
        <v>667</v>
      </c>
      <c r="D22" s="334">
        <v>690</v>
      </c>
      <c r="E22" s="334">
        <v>576</v>
      </c>
      <c r="F22" s="347">
        <v>800</v>
      </c>
      <c r="G22" s="335">
        <v>1.3823849596516389</v>
      </c>
      <c r="H22" s="335">
        <v>38.888888888888893</v>
      </c>
      <c r="I22" s="403"/>
      <c r="J22" s="339"/>
      <c r="K22" s="339"/>
    </row>
    <row r="23" spans="1:11" s="404" customFormat="1" ht="13.5" customHeight="1" x14ac:dyDescent="0.2">
      <c r="A23" s="544" t="s">
        <v>680</v>
      </c>
      <c r="B23" s="334">
        <v>731</v>
      </c>
      <c r="C23" s="334">
        <v>581</v>
      </c>
      <c r="D23" s="334">
        <v>626</v>
      </c>
      <c r="E23" s="885">
        <v>220</v>
      </c>
      <c r="F23" s="347">
        <v>271</v>
      </c>
      <c r="G23" s="335">
        <v>0.46828290508199266</v>
      </c>
      <c r="H23" s="335">
        <v>23.18181818181818</v>
      </c>
      <c r="I23" s="403"/>
      <c r="J23" s="339"/>
      <c r="K23" s="339"/>
    </row>
    <row r="24" spans="1:11" ht="13.5" customHeight="1" x14ac:dyDescent="0.2">
      <c r="A24" s="348" t="s">
        <v>168</v>
      </c>
      <c r="B24" s="349">
        <v>52297</v>
      </c>
      <c r="C24" s="349">
        <v>52461</v>
      </c>
      <c r="D24" s="349">
        <v>52147</v>
      </c>
      <c r="E24" s="349">
        <v>58807</v>
      </c>
      <c r="F24" s="349">
        <v>57871</v>
      </c>
      <c r="G24" s="351">
        <v>100</v>
      </c>
      <c r="H24" s="351">
        <v>-1.5916472528780585</v>
      </c>
      <c r="I24" s="403"/>
      <c r="J24" s="339"/>
      <c r="K24" s="339"/>
    </row>
    <row r="25" spans="1:11" ht="13.5" customHeight="1" x14ac:dyDescent="0.2">
      <c r="A25" s="341"/>
      <c r="B25" s="341"/>
      <c r="C25" s="342"/>
      <c r="D25" s="342"/>
      <c r="E25" s="342"/>
      <c r="F25" s="339"/>
      <c r="G25" s="339"/>
      <c r="H25" s="340" t="s">
        <v>353</v>
      </c>
      <c r="I25" s="339"/>
      <c r="J25" s="339"/>
      <c r="K25" s="339"/>
    </row>
    <row r="26" spans="1:11" ht="13.5" customHeight="1" x14ac:dyDescent="0.2">
      <c r="A26" s="53" t="s">
        <v>137</v>
      </c>
      <c r="B26" s="341"/>
      <c r="C26" s="342"/>
      <c r="D26" s="342"/>
      <c r="E26" s="342"/>
      <c r="F26" s="341"/>
      <c r="G26" s="341"/>
      <c r="H26" s="341"/>
      <c r="J26" s="292"/>
      <c r="K26" s="292"/>
    </row>
    <row r="27" spans="1:11" ht="13.5" customHeight="1" x14ac:dyDescent="0.2">
      <c r="A27" s="341"/>
      <c r="B27" s="341"/>
      <c r="C27" s="341"/>
      <c r="D27" s="341"/>
      <c r="E27" s="342"/>
      <c r="F27" s="341"/>
      <c r="G27" s="341"/>
      <c r="H27" s="341"/>
      <c r="J27" s="292"/>
      <c r="K27" s="292"/>
    </row>
    <row r="28" spans="1:11" ht="13.5" customHeight="1" x14ac:dyDescent="0.2">
      <c r="B28" s="334"/>
      <c r="C28" s="334"/>
      <c r="D28" s="334"/>
      <c r="E28" s="334"/>
      <c r="F28" s="334"/>
      <c r="G28" s="334"/>
      <c r="H28" s="292"/>
      <c r="J28" s="292"/>
      <c r="K28" s="292"/>
    </row>
    <row r="29" spans="1:11" ht="13.5" customHeight="1" x14ac:dyDescent="0.2">
      <c r="D29" s="420"/>
      <c r="E29" s="401"/>
    </row>
    <row r="30" spans="1:11" ht="13.5" customHeight="1" x14ac:dyDescent="0.2">
      <c r="D30" s="420"/>
      <c r="E30" s="401"/>
    </row>
    <row r="31" spans="1:11" ht="13.5" customHeight="1" x14ac:dyDescent="0.2">
      <c r="C31" s="367"/>
      <c r="D31" s="367"/>
      <c r="E31" s="367"/>
    </row>
    <row r="32" spans="1:11" ht="13.5" customHeight="1" x14ac:dyDescent="0.2">
      <c r="D32" s="420"/>
      <c r="E32" s="401"/>
    </row>
    <row r="35" spans="4:5" ht="13.5" customHeight="1" x14ac:dyDescent="0.2">
      <c r="D35" s="367"/>
      <c r="E35" s="367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sqref="A1:I2"/>
    </sheetView>
  </sheetViews>
  <sheetFormatPr baseColWidth="10" defaultColWidth="11.42578125" defaultRowHeight="13.5" customHeight="1" x14ac:dyDescent="0.2"/>
  <cols>
    <col min="1" max="1" width="16.5703125" style="286" bestFit="1" customWidth="1"/>
    <col min="2" max="14" width="10.7109375" style="286" customWidth="1"/>
    <col min="15" max="15" width="12.7109375" style="292" customWidth="1"/>
    <col min="16" max="16" width="11.5703125" style="286" customWidth="1"/>
    <col min="17" max="16384" width="11.42578125" style="286"/>
  </cols>
  <sheetData>
    <row r="1" spans="1:16" ht="13.5" customHeight="1" x14ac:dyDescent="0.2">
      <c r="A1" s="1056" t="s">
        <v>747</v>
      </c>
      <c r="B1" s="1056"/>
      <c r="C1" s="1056"/>
      <c r="D1" s="1056"/>
      <c r="E1" s="1056"/>
      <c r="F1" s="1056"/>
      <c r="G1" s="1056"/>
      <c r="H1" s="1056"/>
      <c r="I1" s="1056"/>
      <c r="J1" s="292"/>
      <c r="K1" s="292"/>
      <c r="L1" s="292"/>
      <c r="M1" s="292"/>
      <c r="N1" s="292"/>
      <c r="P1" s="292"/>
    </row>
    <row r="2" spans="1:16" ht="13.5" customHeight="1" x14ac:dyDescent="0.2">
      <c r="A2" s="1057"/>
      <c r="B2" s="1057"/>
      <c r="C2" s="1057"/>
      <c r="D2" s="1057"/>
      <c r="E2" s="1057"/>
      <c r="F2" s="1057"/>
      <c r="G2" s="1057"/>
      <c r="H2" s="1057"/>
      <c r="I2" s="1057"/>
      <c r="J2" s="292"/>
      <c r="K2" s="542"/>
      <c r="L2" s="292"/>
      <c r="M2" s="292"/>
      <c r="N2" s="330" t="s">
        <v>325</v>
      </c>
      <c r="P2" s="292"/>
    </row>
    <row r="3" spans="1:16" s="404" customFormat="1" ht="13.5" customHeight="1" x14ac:dyDescent="0.2">
      <c r="A3" s="543"/>
      <c r="B3" s="495" t="s">
        <v>184</v>
      </c>
      <c r="C3" s="495" t="s">
        <v>185</v>
      </c>
      <c r="D3" s="495" t="s">
        <v>186</v>
      </c>
      <c r="E3" s="495" t="s">
        <v>187</v>
      </c>
      <c r="F3" s="495" t="s">
        <v>186</v>
      </c>
      <c r="G3" s="541" t="s">
        <v>188</v>
      </c>
      <c r="H3" s="503" t="s">
        <v>188</v>
      </c>
      <c r="I3" s="495" t="s">
        <v>187</v>
      </c>
      <c r="J3" s="495" t="s">
        <v>189</v>
      </c>
      <c r="K3" s="494" t="s">
        <v>190</v>
      </c>
      <c r="L3" s="495" t="s">
        <v>191</v>
      </c>
      <c r="M3" s="495" t="s">
        <v>192</v>
      </c>
      <c r="N3" s="495" t="s">
        <v>168</v>
      </c>
      <c r="O3" s="403"/>
      <c r="P3" s="339"/>
    </row>
    <row r="4" spans="1:16" s="404" customFormat="1" ht="13.5" customHeight="1" x14ac:dyDescent="0.2">
      <c r="A4" s="346" t="s">
        <v>410</v>
      </c>
      <c r="B4" s="337">
        <v>2733</v>
      </c>
      <c r="C4" s="337">
        <v>2478</v>
      </c>
      <c r="D4" s="337">
        <v>2599</v>
      </c>
      <c r="E4" s="337">
        <v>2765</v>
      </c>
      <c r="F4" s="337">
        <v>2822</v>
      </c>
      <c r="G4" s="337">
        <v>2383</v>
      </c>
      <c r="H4" s="337">
        <v>2939</v>
      </c>
      <c r="I4" s="337">
        <v>2729</v>
      </c>
      <c r="J4" s="337">
        <v>2368</v>
      </c>
      <c r="K4" s="337">
        <v>2108</v>
      </c>
      <c r="L4" s="337">
        <v>2293</v>
      </c>
      <c r="M4" s="337">
        <v>1747</v>
      </c>
      <c r="N4" s="337">
        <v>29964</v>
      </c>
      <c r="O4" s="403"/>
      <c r="P4" s="339"/>
    </row>
    <row r="5" spans="1:16" s="404" customFormat="1" ht="13.5" customHeight="1" x14ac:dyDescent="0.2">
      <c r="A5" s="339" t="s">
        <v>411</v>
      </c>
      <c r="B5" s="334">
        <v>779</v>
      </c>
      <c r="C5" s="334">
        <v>388</v>
      </c>
      <c r="D5" s="334">
        <v>534</v>
      </c>
      <c r="E5" s="334">
        <v>656</v>
      </c>
      <c r="F5" s="334">
        <v>673</v>
      </c>
      <c r="G5" s="334">
        <v>557</v>
      </c>
      <c r="H5" s="334">
        <v>901</v>
      </c>
      <c r="I5" s="334">
        <v>541</v>
      </c>
      <c r="J5" s="334">
        <v>806</v>
      </c>
      <c r="K5" s="334">
        <v>508</v>
      </c>
      <c r="L5" s="334">
        <v>652</v>
      </c>
      <c r="M5" s="334">
        <v>616</v>
      </c>
      <c r="N5" s="347">
        <v>7611</v>
      </c>
      <c r="O5" s="403"/>
      <c r="P5" s="339"/>
    </row>
    <row r="6" spans="1:16" s="404" customFormat="1" ht="13.5" customHeight="1" x14ac:dyDescent="0.2">
      <c r="A6" s="339" t="s">
        <v>412</v>
      </c>
      <c r="B6" s="334">
        <v>597</v>
      </c>
      <c r="C6" s="334">
        <v>678</v>
      </c>
      <c r="D6" s="334">
        <v>687</v>
      </c>
      <c r="E6" s="334">
        <v>957</v>
      </c>
      <c r="F6" s="334">
        <v>782</v>
      </c>
      <c r="G6" s="334">
        <v>773</v>
      </c>
      <c r="H6" s="334">
        <v>690</v>
      </c>
      <c r="I6" s="334">
        <v>600</v>
      </c>
      <c r="J6" s="334">
        <v>589</v>
      </c>
      <c r="K6" s="334">
        <v>598</v>
      </c>
      <c r="L6" s="334">
        <v>589</v>
      </c>
      <c r="M6" s="334">
        <v>600</v>
      </c>
      <c r="N6" s="347">
        <v>8140</v>
      </c>
      <c r="O6" s="403"/>
      <c r="P6" s="339"/>
    </row>
    <row r="7" spans="1:16" s="404" customFormat="1" ht="13.5" customHeight="1" x14ac:dyDescent="0.2">
      <c r="A7" s="339" t="s">
        <v>413</v>
      </c>
      <c r="B7" s="334">
        <v>132</v>
      </c>
      <c r="C7" s="334">
        <v>132</v>
      </c>
      <c r="D7" s="334">
        <v>325</v>
      </c>
      <c r="E7" s="334">
        <v>301</v>
      </c>
      <c r="F7" s="539">
        <v>345</v>
      </c>
      <c r="G7" s="334">
        <v>80</v>
      </c>
      <c r="H7" s="334">
        <v>227</v>
      </c>
      <c r="I7" s="334">
        <v>146</v>
      </c>
      <c r="J7" s="334">
        <v>81</v>
      </c>
      <c r="K7" s="334"/>
      <c r="L7" s="334">
        <v>159</v>
      </c>
      <c r="M7" s="334">
        <v>80</v>
      </c>
      <c r="N7" s="347">
        <v>2008</v>
      </c>
      <c r="O7" s="403"/>
      <c r="P7" s="339"/>
    </row>
    <row r="8" spans="1:16" s="404" customFormat="1" ht="13.5" customHeight="1" x14ac:dyDescent="0.2">
      <c r="A8" s="339" t="s">
        <v>414</v>
      </c>
      <c r="B8" s="334">
        <v>388</v>
      </c>
      <c r="C8" s="334">
        <v>413</v>
      </c>
      <c r="D8" s="334">
        <v>241</v>
      </c>
      <c r="E8" s="334">
        <v>234</v>
      </c>
      <c r="F8" s="334">
        <v>402</v>
      </c>
      <c r="G8" s="334">
        <v>272</v>
      </c>
      <c r="H8" s="334">
        <v>411</v>
      </c>
      <c r="I8" s="334">
        <v>239</v>
      </c>
      <c r="J8" s="334"/>
      <c r="K8" s="334">
        <v>249</v>
      </c>
      <c r="L8" s="334"/>
      <c r="M8" s="334"/>
      <c r="N8" s="347">
        <v>2849</v>
      </c>
      <c r="O8" s="403"/>
      <c r="P8" s="339"/>
    </row>
    <row r="9" spans="1:16" s="404" customFormat="1" ht="13.5" customHeight="1" x14ac:dyDescent="0.2">
      <c r="A9" s="339" t="s">
        <v>415</v>
      </c>
      <c r="B9" s="334">
        <v>414</v>
      </c>
      <c r="C9" s="334">
        <v>100</v>
      </c>
      <c r="D9" s="334">
        <v>200</v>
      </c>
      <c r="E9" s="334">
        <v>249</v>
      </c>
      <c r="F9" s="334">
        <v>282</v>
      </c>
      <c r="G9" s="334">
        <v>91</v>
      </c>
      <c r="H9" s="334">
        <v>192</v>
      </c>
      <c r="I9" s="334">
        <v>249</v>
      </c>
      <c r="J9" s="334">
        <v>245</v>
      </c>
      <c r="K9" s="334"/>
      <c r="L9" s="334">
        <v>249</v>
      </c>
      <c r="M9" s="334">
        <v>100</v>
      </c>
      <c r="N9" s="347">
        <v>2371</v>
      </c>
      <c r="O9" s="403"/>
      <c r="P9" s="339"/>
    </row>
    <row r="10" spans="1:16" s="404" customFormat="1" ht="13.5" customHeight="1" x14ac:dyDescent="0.2">
      <c r="A10" s="339" t="s">
        <v>416</v>
      </c>
      <c r="B10" s="334">
        <v>347</v>
      </c>
      <c r="C10" s="334">
        <v>282</v>
      </c>
      <c r="D10" s="334">
        <v>277</v>
      </c>
      <c r="E10" s="539">
        <v>141</v>
      </c>
      <c r="F10" s="539">
        <v>258</v>
      </c>
      <c r="G10" s="334">
        <v>271</v>
      </c>
      <c r="H10" s="539">
        <v>132</v>
      </c>
      <c r="I10" s="539">
        <v>672</v>
      </c>
      <c r="J10" s="539">
        <v>396</v>
      </c>
      <c r="K10" s="539">
        <v>413</v>
      </c>
      <c r="L10" s="539">
        <v>274</v>
      </c>
      <c r="M10" s="539">
        <v>132</v>
      </c>
      <c r="N10" s="347">
        <v>3595</v>
      </c>
      <c r="O10" s="403"/>
      <c r="P10" s="339"/>
    </row>
    <row r="11" spans="1:16" s="404" customFormat="1" ht="13.5" customHeight="1" x14ac:dyDescent="0.2">
      <c r="A11" s="339" t="s">
        <v>417</v>
      </c>
      <c r="B11" s="539">
        <v>76</v>
      </c>
      <c r="C11" s="334">
        <v>485</v>
      </c>
      <c r="D11" s="539">
        <v>335</v>
      </c>
      <c r="E11" s="539">
        <v>227</v>
      </c>
      <c r="F11" s="334">
        <v>80</v>
      </c>
      <c r="G11" s="334">
        <v>339</v>
      </c>
      <c r="H11" s="334">
        <v>386</v>
      </c>
      <c r="I11" s="334">
        <v>282</v>
      </c>
      <c r="J11" s="334">
        <v>251</v>
      </c>
      <c r="K11" s="334">
        <v>340</v>
      </c>
      <c r="L11" s="334">
        <v>214</v>
      </c>
      <c r="M11" s="334">
        <v>167</v>
      </c>
      <c r="N11" s="347">
        <v>3182</v>
      </c>
      <c r="O11" s="403"/>
      <c r="P11" s="339"/>
    </row>
    <row r="12" spans="1:16" s="404" customFormat="1" ht="13.5" customHeight="1" x14ac:dyDescent="0.2">
      <c r="A12" s="339" t="s">
        <v>419</v>
      </c>
      <c r="B12" s="334"/>
      <c r="C12" s="334"/>
      <c r="D12" s="334"/>
      <c r="E12" s="539"/>
      <c r="F12" s="539"/>
      <c r="G12" s="334"/>
      <c r="H12" s="334"/>
      <c r="I12" s="334"/>
      <c r="J12" s="334"/>
      <c r="K12" s="334"/>
      <c r="L12" s="334">
        <v>156</v>
      </c>
      <c r="M12" s="334">
        <v>52</v>
      </c>
      <c r="N12" s="347">
        <v>208</v>
      </c>
      <c r="O12" s="403"/>
      <c r="P12" s="339"/>
    </row>
    <row r="13" spans="1:16" s="404" customFormat="1" ht="13.5" customHeight="1" x14ac:dyDescent="0.2">
      <c r="A13" s="346" t="s">
        <v>679</v>
      </c>
      <c r="B13" s="337">
        <v>2676</v>
      </c>
      <c r="C13" s="337">
        <v>2053</v>
      </c>
      <c r="D13" s="337">
        <v>2305</v>
      </c>
      <c r="E13" s="337">
        <v>2336</v>
      </c>
      <c r="F13" s="337">
        <v>2402</v>
      </c>
      <c r="G13" s="337">
        <v>2324</v>
      </c>
      <c r="H13" s="337">
        <v>2592</v>
      </c>
      <c r="I13" s="337">
        <v>2088</v>
      </c>
      <c r="J13" s="337">
        <v>2116</v>
      </c>
      <c r="K13" s="337">
        <v>2888</v>
      </c>
      <c r="L13" s="337">
        <v>2050</v>
      </c>
      <c r="M13" s="337">
        <v>2077</v>
      </c>
      <c r="N13" s="337">
        <v>27907</v>
      </c>
      <c r="O13" s="403"/>
      <c r="P13" s="339"/>
    </row>
    <row r="14" spans="1:16" s="404" customFormat="1" ht="13.5" customHeight="1" x14ac:dyDescent="0.2">
      <c r="A14" s="339" t="s">
        <v>420</v>
      </c>
      <c r="B14" s="334">
        <v>1374</v>
      </c>
      <c r="C14" s="334">
        <v>763</v>
      </c>
      <c r="D14" s="334">
        <v>716</v>
      </c>
      <c r="E14" s="334">
        <v>1054</v>
      </c>
      <c r="F14" s="334">
        <v>1041</v>
      </c>
      <c r="G14" s="334">
        <v>892</v>
      </c>
      <c r="H14" s="334">
        <v>811</v>
      </c>
      <c r="I14" s="334">
        <v>682</v>
      </c>
      <c r="J14" s="334">
        <v>670</v>
      </c>
      <c r="K14" s="334">
        <v>1282</v>
      </c>
      <c r="L14" s="334">
        <v>729</v>
      </c>
      <c r="M14" s="334">
        <v>1162</v>
      </c>
      <c r="N14" s="347">
        <v>11176</v>
      </c>
      <c r="O14" s="403"/>
      <c r="P14" s="339"/>
    </row>
    <row r="15" spans="1:16" s="404" customFormat="1" ht="13.5" customHeight="1" x14ac:dyDescent="0.2">
      <c r="A15" s="339" t="s">
        <v>421</v>
      </c>
      <c r="B15" s="334">
        <v>1138</v>
      </c>
      <c r="C15" s="334">
        <v>535</v>
      </c>
      <c r="D15" s="334">
        <v>580</v>
      </c>
      <c r="E15" s="334">
        <v>953</v>
      </c>
      <c r="F15" s="334">
        <v>780</v>
      </c>
      <c r="G15" s="334">
        <v>515</v>
      </c>
      <c r="H15" s="334">
        <v>388</v>
      </c>
      <c r="I15" s="334">
        <v>300</v>
      </c>
      <c r="J15" s="334">
        <v>569</v>
      </c>
      <c r="K15" s="334">
        <v>1173</v>
      </c>
      <c r="L15" s="334">
        <v>559</v>
      </c>
      <c r="M15" s="334">
        <v>637</v>
      </c>
      <c r="N15" s="347">
        <v>8127</v>
      </c>
      <c r="O15" s="403"/>
      <c r="P15" s="339"/>
    </row>
    <row r="16" spans="1:16" s="404" customFormat="1" ht="13.5" customHeight="1" x14ac:dyDescent="0.2">
      <c r="A16" s="339" t="s">
        <v>422</v>
      </c>
      <c r="B16" s="334">
        <v>236</v>
      </c>
      <c r="C16" s="334">
        <v>228</v>
      </c>
      <c r="D16" s="334">
        <v>136</v>
      </c>
      <c r="E16" s="539">
        <v>101</v>
      </c>
      <c r="F16" s="334">
        <v>261</v>
      </c>
      <c r="G16" s="334">
        <v>377</v>
      </c>
      <c r="H16" s="334">
        <v>423</v>
      </c>
      <c r="I16" s="334">
        <v>382</v>
      </c>
      <c r="J16" s="334">
        <v>101</v>
      </c>
      <c r="K16" s="334">
        <v>109</v>
      </c>
      <c r="L16" s="334">
        <v>170</v>
      </c>
      <c r="M16" s="334">
        <v>525</v>
      </c>
      <c r="N16" s="347">
        <v>3049</v>
      </c>
      <c r="O16" s="403"/>
      <c r="P16" s="339"/>
    </row>
    <row r="17" spans="1:16" s="404" customFormat="1" ht="13.5" customHeight="1" x14ac:dyDescent="0.2">
      <c r="A17" s="339" t="s">
        <v>423</v>
      </c>
      <c r="B17" s="334">
        <v>862</v>
      </c>
      <c r="C17" s="334">
        <v>719</v>
      </c>
      <c r="D17" s="334">
        <v>727</v>
      </c>
      <c r="E17" s="334">
        <v>725</v>
      </c>
      <c r="F17" s="334">
        <v>655</v>
      </c>
      <c r="G17" s="334">
        <v>938</v>
      </c>
      <c r="H17" s="334">
        <v>723</v>
      </c>
      <c r="I17" s="334">
        <v>725</v>
      </c>
      <c r="J17" s="334">
        <v>851</v>
      </c>
      <c r="K17" s="334">
        <v>1005</v>
      </c>
      <c r="L17" s="334">
        <v>721</v>
      </c>
      <c r="M17" s="334">
        <v>290</v>
      </c>
      <c r="N17" s="347">
        <v>8941</v>
      </c>
      <c r="O17" s="403"/>
      <c r="P17" s="339"/>
    </row>
    <row r="18" spans="1:16" s="404" customFormat="1" ht="13.5" customHeight="1" x14ac:dyDescent="0.2">
      <c r="A18" s="339" t="s">
        <v>424</v>
      </c>
      <c r="B18" s="334">
        <v>134</v>
      </c>
      <c r="C18" s="334">
        <v>72</v>
      </c>
      <c r="D18" s="334">
        <v>305</v>
      </c>
      <c r="E18" s="334"/>
      <c r="F18" s="334">
        <v>149</v>
      </c>
      <c r="G18" s="334">
        <v>223</v>
      </c>
      <c r="H18" s="334">
        <v>355</v>
      </c>
      <c r="I18" s="334">
        <v>437</v>
      </c>
      <c r="J18" s="334">
        <v>439</v>
      </c>
      <c r="K18" s="334">
        <v>304</v>
      </c>
      <c r="L18" s="334">
        <v>220</v>
      </c>
      <c r="M18" s="334">
        <v>453</v>
      </c>
      <c r="N18" s="347">
        <v>3091</v>
      </c>
      <c r="O18" s="403"/>
      <c r="P18" s="339"/>
    </row>
    <row r="19" spans="1:16" s="404" customFormat="1" ht="13.5" customHeight="1" x14ac:dyDescent="0.2">
      <c r="A19" s="339" t="s">
        <v>425</v>
      </c>
      <c r="B19" s="539">
        <v>306</v>
      </c>
      <c r="C19" s="334">
        <v>308</v>
      </c>
      <c r="D19" s="334">
        <v>397</v>
      </c>
      <c r="E19" s="539">
        <v>557</v>
      </c>
      <c r="F19" s="334">
        <v>487</v>
      </c>
      <c r="G19" s="334">
        <v>271</v>
      </c>
      <c r="H19" s="539">
        <v>567</v>
      </c>
      <c r="I19" s="334">
        <v>211</v>
      </c>
      <c r="J19" s="539">
        <v>68</v>
      </c>
      <c r="K19" s="334">
        <v>297</v>
      </c>
      <c r="L19" s="539">
        <v>79</v>
      </c>
      <c r="M19" s="334">
        <v>80</v>
      </c>
      <c r="N19" s="347">
        <v>3628</v>
      </c>
      <c r="O19" s="403"/>
      <c r="P19" s="339"/>
    </row>
    <row r="20" spans="1:16" s="404" customFormat="1" ht="13.5" customHeight="1" x14ac:dyDescent="0.2">
      <c r="A20" s="339" t="s">
        <v>426</v>
      </c>
      <c r="B20" s="539"/>
      <c r="C20" s="539">
        <v>191</v>
      </c>
      <c r="D20" s="539">
        <v>160</v>
      </c>
      <c r="E20" s="334"/>
      <c r="F20" s="334">
        <v>70</v>
      </c>
      <c r="G20" s="539"/>
      <c r="H20" s="539"/>
      <c r="I20" s="334">
        <v>33</v>
      </c>
      <c r="J20" s="539">
        <v>88</v>
      </c>
      <c r="K20" s="334"/>
      <c r="L20" s="334">
        <v>166</v>
      </c>
      <c r="M20" s="334">
        <v>92</v>
      </c>
      <c r="N20" s="347">
        <v>800</v>
      </c>
      <c r="O20" s="403"/>
      <c r="P20" s="339"/>
    </row>
    <row r="21" spans="1:16" s="404" customFormat="1" ht="13.5" customHeight="1" x14ac:dyDescent="0.2">
      <c r="A21" s="544" t="s">
        <v>680</v>
      </c>
      <c r="B21" s="334"/>
      <c r="C21" s="539"/>
      <c r="D21" s="334"/>
      <c r="E21" s="334"/>
      <c r="F21" s="334"/>
      <c r="G21" s="334"/>
      <c r="H21" s="334">
        <v>136</v>
      </c>
      <c r="I21" s="334"/>
      <c r="J21" s="334"/>
      <c r="K21" s="334"/>
      <c r="L21" s="334">
        <v>135</v>
      </c>
      <c r="M21" s="334"/>
      <c r="N21" s="347">
        <v>271</v>
      </c>
      <c r="O21" s="403"/>
      <c r="P21" s="339"/>
    </row>
    <row r="22" spans="1:16" ht="13.5" customHeight="1" x14ac:dyDescent="0.2">
      <c r="A22" s="348" t="s">
        <v>168</v>
      </c>
      <c r="B22" s="349">
        <v>5409</v>
      </c>
      <c r="C22" s="349">
        <v>4531</v>
      </c>
      <c r="D22" s="349">
        <v>4904</v>
      </c>
      <c r="E22" s="349">
        <v>5101</v>
      </c>
      <c r="F22" s="349">
        <v>5224</v>
      </c>
      <c r="G22" s="349">
        <v>4707</v>
      </c>
      <c r="H22" s="349">
        <v>5531</v>
      </c>
      <c r="I22" s="349">
        <v>4817</v>
      </c>
      <c r="J22" s="349">
        <v>4484</v>
      </c>
      <c r="K22" s="349">
        <v>4996</v>
      </c>
      <c r="L22" s="349">
        <v>4343</v>
      </c>
      <c r="M22" s="349">
        <v>3824</v>
      </c>
      <c r="N22" s="349">
        <v>57871</v>
      </c>
      <c r="O22" s="403"/>
      <c r="P22" s="292"/>
    </row>
    <row r="23" spans="1:16" ht="13.5" customHeight="1" x14ac:dyDescent="0.2">
      <c r="A23" s="341"/>
      <c r="C23" s="341"/>
      <c r="D23" s="341"/>
      <c r="E23" s="884"/>
      <c r="F23" s="341"/>
      <c r="G23" s="341"/>
      <c r="H23" s="341"/>
      <c r="I23" s="292"/>
      <c r="J23" s="292"/>
      <c r="K23" s="292"/>
      <c r="L23" s="292"/>
      <c r="M23" s="292"/>
      <c r="N23" s="340" t="s">
        <v>353</v>
      </c>
      <c r="P23" s="292"/>
    </row>
    <row r="24" spans="1:16" ht="13.5" customHeight="1" x14ac:dyDescent="0.2">
      <c r="A24" s="53" t="s">
        <v>137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P24" s="292"/>
    </row>
    <row r="25" spans="1:16" ht="13.5" customHeight="1" x14ac:dyDescent="0.2">
      <c r="D25" s="420"/>
      <c r="E25" s="401"/>
    </row>
    <row r="26" spans="1:16" ht="13.5" customHeight="1" x14ac:dyDescent="0.2">
      <c r="D26" s="420"/>
      <c r="E26" s="401"/>
    </row>
    <row r="27" spans="1:16" ht="13.5" customHeight="1" x14ac:dyDescent="0.2">
      <c r="D27" s="420"/>
      <c r="E27" s="401"/>
    </row>
    <row r="42" spans="2:13" ht="13.5" customHeight="1" x14ac:dyDescent="0.2"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</row>
    <row r="43" spans="2:13" ht="13.5" customHeight="1" x14ac:dyDescent="0.2"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15.5703125" style="286" customWidth="1"/>
    <col min="2" max="7" width="12.5703125" style="286" customWidth="1"/>
    <col min="8" max="8" width="11.28515625" style="292" customWidth="1"/>
    <col min="9" max="9" width="11.5703125" style="286" customWidth="1"/>
    <col min="10" max="16384" width="11.42578125" style="286"/>
  </cols>
  <sheetData>
    <row r="1" spans="1:13" ht="13.5" customHeight="1" x14ac:dyDescent="0.2">
      <c r="A1" s="1056" t="s">
        <v>427</v>
      </c>
      <c r="B1" s="1056"/>
      <c r="C1" s="1056"/>
      <c r="D1" s="1056"/>
      <c r="E1" s="545"/>
      <c r="F1" s="545"/>
      <c r="G1" s="292"/>
      <c r="I1" s="292"/>
    </row>
    <row r="2" spans="1:13" ht="13.5" customHeight="1" x14ac:dyDescent="0.2">
      <c r="A2" s="1057"/>
      <c r="B2" s="1057"/>
      <c r="C2" s="1057"/>
      <c r="D2" s="1057"/>
      <c r="E2" s="545"/>
      <c r="F2" s="545"/>
      <c r="G2" s="330" t="s">
        <v>571</v>
      </c>
      <c r="I2" s="292"/>
    </row>
    <row r="3" spans="1:13" s="404" customFormat="1" ht="13.5" customHeight="1" x14ac:dyDescent="0.2">
      <c r="A3" s="344"/>
      <c r="B3" s="1093">
        <v>2009</v>
      </c>
      <c r="C3" s="1062">
        <v>2010</v>
      </c>
      <c r="D3" s="1062">
        <v>2011</v>
      </c>
      <c r="E3" s="1062">
        <v>2012</v>
      </c>
      <c r="F3" s="1062">
        <v>2013</v>
      </c>
      <c r="G3" s="1060" t="s">
        <v>706</v>
      </c>
      <c r="H3" s="403"/>
      <c r="I3" s="339"/>
    </row>
    <row r="4" spans="1:13" s="404" customFormat="1" ht="13.5" customHeight="1" x14ac:dyDescent="0.2">
      <c r="A4" s="339"/>
      <c r="B4" s="1094"/>
      <c r="C4" s="1063"/>
      <c r="D4" s="1063"/>
      <c r="E4" s="1063"/>
      <c r="F4" s="1063"/>
      <c r="G4" s="1061"/>
      <c r="H4" s="403"/>
      <c r="I4" s="339"/>
    </row>
    <row r="5" spans="1:13" s="404" customFormat="1" ht="13.5" customHeight="1" x14ac:dyDescent="0.2">
      <c r="A5" s="402" t="s">
        <v>355</v>
      </c>
      <c r="B5" s="550">
        <v>31.541159418049148</v>
      </c>
      <c r="C5" s="550">
        <v>52.304089219889136</v>
      </c>
      <c r="D5" s="550">
        <v>70.747302385042872</v>
      </c>
      <c r="E5" s="550">
        <v>85.11487147304365</v>
      </c>
      <c r="F5" s="558">
        <v>83.38</v>
      </c>
      <c r="G5" s="553">
        <v>-2.0382706840990736</v>
      </c>
      <c r="H5" s="403"/>
      <c r="I5" s="339"/>
    </row>
    <row r="6" spans="1:13" s="404" customFormat="1" ht="13.5" customHeight="1" x14ac:dyDescent="0.2">
      <c r="A6" s="339" t="s">
        <v>356</v>
      </c>
      <c r="B6" s="406">
        <v>33.066876694547005</v>
      </c>
      <c r="C6" s="406">
        <v>53.629026836855317</v>
      </c>
      <c r="D6" s="406">
        <v>73.017304167646245</v>
      </c>
      <c r="E6" s="406">
        <v>88.554094120604873</v>
      </c>
      <c r="F6" s="559">
        <v>85.22</v>
      </c>
      <c r="G6" s="489">
        <v>-3.7650366747177788</v>
      </c>
      <c r="H6" s="403"/>
      <c r="I6" s="339"/>
    </row>
    <row r="7" spans="1:13" s="404" customFormat="1" ht="13.5" customHeight="1" x14ac:dyDescent="0.2">
      <c r="A7" s="339" t="s">
        <v>357</v>
      </c>
      <c r="B7" s="406">
        <v>34.12110814065128</v>
      </c>
      <c r="C7" s="406">
        <v>56.19117361</v>
      </c>
      <c r="D7" s="406">
        <v>80.03962219228994</v>
      </c>
      <c r="E7" s="406">
        <v>93.627769128189641</v>
      </c>
      <c r="F7" s="559">
        <v>82.87</v>
      </c>
      <c r="G7" s="489">
        <v>-11.489934266681855</v>
      </c>
      <c r="H7" s="403"/>
      <c r="I7" s="339"/>
    </row>
    <row r="8" spans="1:13" s="404" customFormat="1" ht="13.5" customHeight="1" x14ac:dyDescent="0.2">
      <c r="A8" s="339" t="s">
        <v>358</v>
      </c>
      <c r="B8" s="406">
        <v>37.997065242479927</v>
      </c>
      <c r="C8" s="406">
        <v>60.065305099709747</v>
      </c>
      <c r="D8" s="406">
        <v>81.734498010096004</v>
      </c>
      <c r="E8" s="406">
        <v>89.282782244093468</v>
      </c>
      <c r="F8" s="559">
        <v>78.790000000000006</v>
      </c>
      <c r="G8" s="489">
        <v>-11.752302045658546</v>
      </c>
      <c r="H8" s="403"/>
      <c r="I8" s="339"/>
      <c r="M8" s="405"/>
    </row>
    <row r="9" spans="1:13" s="404" customFormat="1" ht="13.5" customHeight="1" x14ac:dyDescent="0.2">
      <c r="A9" s="339" t="s">
        <v>359</v>
      </c>
      <c r="B9" s="406">
        <v>40.948318536485964</v>
      </c>
      <c r="C9" s="406">
        <v>59.635754080685814</v>
      </c>
      <c r="D9" s="406">
        <v>78.942986371365663</v>
      </c>
      <c r="E9" s="406">
        <v>85.442499229184278</v>
      </c>
      <c r="F9" s="559">
        <v>77.66</v>
      </c>
      <c r="G9" s="489">
        <v>-9.108463937026368</v>
      </c>
      <c r="H9" s="403"/>
      <c r="I9" s="339"/>
    </row>
    <row r="10" spans="1:13" s="404" customFormat="1" ht="13.5" customHeight="1" x14ac:dyDescent="0.2">
      <c r="A10" s="339" t="s">
        <v>360</v>
      </c>
      <c r="B10" s="406">
        <v>45.91989793170918</v>
      </c>
      <c r="C10" s="406">
        <v>59.189438635924354</v>
      </c>
      <c r="D10" s="406">
        <v>77.606156459858013</v>
      </c>
      <c r="E10" s="406">
        <v>77.38468002196386</v>
      </c>
      <c r="F10" s="559">
        <v>77.430000000000007</v>
      </c>
      <c r="G10" s="489">
        <v>5.8564535025904689E-2</v>
      </c>
      <c r="H10" s="403"/>
      <c r="I10" s="339"/>
    </row>
    <row r="11" spans="1:13" s="404" customFormat="1" ht="13.5" customHeight="1" x14ac:dyDescent="0.2">
      <c r="A11" s="339" t="s">
        <v>361</v>
      </c>
      <c r="B11" s="406">
        <v>45.601644603184496</v>
      </c>
      <c r="C11" s="406">
        <v>58.372667037084717</v>
      </c>
      <c r="D11" s="406">
        <v>77.908017760614399</v>
      </c>
      <c r="E11" s="406">
        <v>81.663652063273631</v>
      </c>
      <c r="F11" s="559">
        <v>80.42</v>
      </c>
      <c r="G11" s="489">
        <v>-1.5228954765702098</v>
      </c>
      <c r="H11" s="403"/>
      <c r="I11" s="339"/>
    </row>
    <row r="12" spans="1:13" s="404" customFormat="1" ht="13.5" customHeight="1" x14ac:dyDescent="0.2">
      <c r="A12" s="339" t="s">
        <v>362</v>
      </c>
      <c r="B12" s="406">
        <v>48.506912922161412</v>
      </c>
      <c r="C12" s="406">
        <v>58.748602544356636</v>
      </c>
      <c r="D12" s="406">
        <v>75.784908214875927</v>
      </c>
      <c r="E12" s="406">
        <v>89.117037195013509</v>
      </c>
      <c r="F12" s="559">
        <v>81.33</v>
      </c>
      <c r="G12" s="489">
        <v>-8.7379893229318792</v>
      </c>
      <c r="H12" s="403"/>
      <c r="I12" s="339"/>
    </row>
    <row r="13" spans="1:13" ht="13.5" customHeight="1" x14ac:dyDescent="0.2">
      <c r="A13" s="339" t="s">
        <v>363</v>
      </c>
      <c r="B13" s="406">
        <v>47.525535689464682</v>
      </c>
      <c r="C13" s="406">
        <v>58.082651040000002</v>
      </c>
      <c r="D13" s="406">
        <v>79.742185263745398</v>
      </c>
      <c r="E13" s="406">
        <v>86.246190828104247</v>
      </c>
      <c r="F13" s="559">
        <v>83.15</v>
      </c>
      <c r="G13" s="489">
        <v>-3.5899450148183401</v>
      </c>
      <c r="H13" s="403"/>
      <c r="I13" s="292"/>
    </row>
    <row r="14" spans="1:13" ht="13.5" customHeight="1" x14ac:dyDescent="0.2">
      <c r="A14" s="339" t="s">
        <v>364</v>
      </c>
      <c r="B14" s="406">
        <v>48.381436695186594</v>
      </c>
      <c r="C14" s="406">
        <v>58.195311015995607</v>
      </c>
      <c r="D14" s="406">
        <v>78.228425490754574</v>
      </c>
      <c r="E14" s="406">
        <v>83.864246556482357</v>
      </c>
      <c r="F14" s="559">
        <v>79.03</v>
      </c>
      <c r="G14" s="489">
        <v>-5.7643712964457423</v>
      </c>
      <c r="H14" s="403"/>
      <c r="I14" s="292"/>
    </row>
    <row r="15" spans="1:13" ht="13.5" customHeight="1" x14ac:dyDescent="0.2">
      <c r="A15" s="339" t="s">
        <v>365</v>
      </c>
      <c r="B15" s="406">
        <v>50.476898300174923</v>
      </c>
      <c r="C15" s="406">
        <v>61.449505412574723</v>
      </c>
      <c r="D15" s="406">
        <v>80.318903317120572</v>
      </c>
      <c r="E15" s="406">
        <v>83.232393843356618</v>
      </c>
      <c r="F15" s="559">
        <v>77.45</v>
      </c>
      <c r="G15" s="489">
        <v>-6.9472876801297847</v>
      </c>
      <c r="H15" s="403"/>
      <c r="I15" s="292"/>
    </row>
    <row r="16" spans="1:13" ht="13.5" customHeight="1" x14ac:dyDescent="0.2">
      <c r="A16" s="345" t="s">
        <v>366</v>
      </c>
      <c r="B16" s="551">
        <v>51.808129223126308</v>
      </c>
      <c r="C16" s="551">
        <v>67.36</v>
      </c>
      <c r="D16" s="548">
        <v>81.892861198938277</v>
      </c>
      <c r="E16" s="551">
        <v>81.664780784171867</v>
      </c>
      <c r="F16" s="560">
        <v>78.84</v>
      </c>
      <c r="G16" s="554">
        <v>-3.4589951225576039</v>
      </c>
      <c r="H16" s="403"/>
      <c r="I16" s="292"/>
    </row>
    <row r="17" spans="1:14" s="353" customFormat="1" ht="13.5" customHeight="1" x14ac:dyDescent="0.2">
      <c r="A17" s="408" t="s">
        <v>570</v>
      </c>
      <c r="B17" s="556">
        <v>42.99124861643508</v>
      </c>
      <c r="C17" s="556">
        <v>58.601960377756342</v>
      </c>
      <c r="D17" s="556">
        <v>77.996930902695652</v>
      </c>
      <c r="E17" s="556">
        <v>85.432916457290162</v>
      </c>
      <c r="F17" s="556">
        <v>80.464166666666671</v>
      </c>
      <c r="G17" s="557">
        <v>-5.8159664877032275</v>
      </c>
      <c r="H17" s="410"/>
      <c r="I17" s="352"/>
    </row>
    <row r="18" spans="1:14" ht="13.5" customHeight="1" x14ac:dyDescent="0.2">
      <c r="A18" s="292"/>
      <c r="B18" s="292"/>
      <c r="C18" s="292"/>
      <c r="D18" s="406"/>
      <c r="E18" s="406"/>
      <c r="F18" s="406"/>
      <c r="G18" s="340" t="s">
        <v>353</v>
      </c>
      <c r="I18" s="292"/>
    </row>
    <row r="19" spans="1:14" ht="13.5" customHeight="1" x14ac:dyDescent="0.2">
      <c r="A19" s="341"/>
      <c r="B19" s="341"/>
      <c r="C19" s="342"/>
      <c r="D19" s="549"/>
      <c r="E19" s="342"/>
      <c r="F19" s="342"/>
      <c r="G19" s="341"/>
      <c r="I19" s="292"/>
    </row>
    <row r="20" spans="1:14" ht="13.5" customHeight="1" x14ac:dyDescent="0.2">
      <c r="A20" s="341"/>
      <c r="B20" s="341"/>
      <c r="C20" s="341"/>
      <c r="D20" s="341"/>
      <c r="E20" s="341"/>
      <c r="G20" s="343"/>
      <c r="I20" s="292"/>
    </row>
    <row r="21" spans="1:14" ht="13.5" customHeight="1" x14ac:dyDescent="0.2">
      <c r="A21" s="292"/>
      <c r="B21" s="292"/>
      <c r="C21" s="292"/>
      <c r="D21" s="292"/>
      <c r="E21" s="292"/>
      <c r="F21" s="343"/>
      <c r="G21" s="343"/>
      <c r="I21" s="292"/>
    </row>
    <row r="22" spans="1:14" ht="13.5" customHeight="1" x14ac:dyDescent="0.2">
      <c r="B22" s="552"/>
      <c r="C22" s="552"/>
      <c r="D22" s="552"/>
      <c r="E22" s="552"/>
      <c r="F22" s="343"/>
      <c r="G22" s="343"/>
      <c r="H22" s="555"/>
      <c r="I22" s="552"/>
      <c r="J22" s="552"/>
      <c r="K22" s="552"/>
      <c r="L22" s="552"/>
      <c r="M22" s="552"/>
      <c r="N22" s="552"/>
    </row>
    <row r="23" spans="1:14" ht="13.5" customHeight="1" x14ac:dyDescent="0.2">
      <c r="B23" s="552"/>
      <c r="C23" s="552"/>
      <c r="D23" s="552"/>
      <c r="E23" s="883"/>
      <c r="F23" s="343"/>
      <c r="G23" s="343"/>
      <c r="H23" s="555"/>
      <c r="I23" s="552"/>
      <c r="J23" s="552"/>
      <c r="K23" s="552"/>
      <c r="L23" s="552"/>
      <c r="M23" s="552"/>
      <c r="N23" s="552"/>
    </row>
    <row r="24" spans="1:14" ht="13.5" customHeight="1" x14ac:dyDescent="0.2">
      <c r="B24" s="552"/>
      <c r="C24" s="552"/>
      <c r="D24" s="552"/>
      <c r="E24" s="552"/>
      <c r="F24" s="343"/>
      <c r="G24" s="343"/>
      <c r="H24" s="555"/>
      <c r="I24" s="552"/>
      <c r="J24" s="552"/>
      <c r="K24" s="552"/>
      <c r="L24" s="552"/>
      <c r="M24" s="552"/>
      <c r="N24" s="552"/>
    </row>
    <row r="25" spans="1:14" ht="13.5" customHeight="1" x14ac:dyDescent="0.2">
      <c r="B25" s="552"/>
      <c r="C25" s="552"/>
      <c r="D25" s="552"/>
      <c r="E25" s="552"/>
      <c r="F25" s="343"/>
      <c r="G25" s="343"/>
      <c r="H25" s="555"/>
      <c r="I25" s="552"/>
      <c r="J25" s="552"/>
      <c r="K25" s="552"/>
      <c r="L25" s="552"/>
      <c r="M25" s="552"/>
      <c r="N25" s="552"/>
    </row>
    <row r="26" spans="1:14" ht="13.5" customHeight="1" x14ac:dyDescent="0.2">
      <c r="B26" s="552"/>
      <c r="C26" s="552"/>
      <c r="D26" s="552"/>
      <c r="E26" s="552"/>
      <c r="F26" s="343"/>
      <c r="G26" s="343"/>
      <c r="H26" s="555"/>
      <c r="I26" s="552"/>
      <c r="J26" s="552"/>
      <c r="K26" s="552"/>
      <c r="L26" s="552"/>
      <c r="M26" s="552"/>
      <c r="N26" s="552"/>
    </row>
    <row r="27" spans="1:14" ht="13.5" customHeight="1" x14ac:dyDescent="0.2">
      <c r="B27" s="552"/>
      <c r="C27" s="552"/>
      <c r="D27" s="552"/>
      <c r="E27" s="552"/>
      <c r="F27" s="343"/>
      <c r="G27" s="343"/>
      <c r="H27" s="555"/>
      <c r="I27" s="552"/>
      <c r="J27" s="552"/>
      <c r="K27" s="552"/>
      <c r="L27" s="552"/>
      <c r="M27" s="552"/>
      <c r="N27" s="552"/>
    </row>
    <row r="28" spans="1:14" ht="13.5" customHeight="1" x14ac:dyDescent="0.2">
      <c r="B28" s="552"/>
      <c r="C28" s="552"/>
      <c r="D28" s="552"/>
      <c r="E28" s="552"/>
      <c r="F28" s="343"/>
      <c r="G28" s="343"/>
      <c r="H28" s="555"/>
      <c r="I28" s="552"/>
      <c r="J28" s="552"/>
      <c r="K28" s="552"/>
      <c r="L28" s="552"/>
      <c r="M28" s="552"/>
      <c r="N28" s="552"/>
    </row>
    <row r="29" spans="1:14" ht="13.5" customHeight="1" x14ac:dyDescent="0.2">
      <c r="B29" s="552"/>
      <c r="C29" s="552"/>
      <c r="D29" s="552"/>
      <c r="E29" s="552"/>
      <c r="F29" s="343"/>
      <c r="G29" s="343"/>
      <c r="H29" s="555"/>
      <c r="I29" s="552"/>
      <c r="J29" s="552"/>
      <c r="K29" s="552"/>
      <c r="L29" s="552"/>
      <c r="M29" s="552"/>
      <c r="N29" s="552"/>
    </row>
    <row r="30" spans="1:14" ht="13.5" customHeight="1" x14ac:dyDescent="0.2">
      <c r="B30" s="552"/>
      <c r="C30" s="552"/>
      <c r="D30" s="552"/>
      <c r="E30" s="552"/>
      <c r="F30" s="343"/>
      <c r="G30" s="343"/>
      <c r="H30" s="555"/>
      <c r="I30" s="552"/>
      <c r="J30" s="552"/>
      <c r="K30" s="552"/>
      <c r="L30" s="552"/>
      <c r="M30" s="552"/>
    </row>
    <row r="31" spans="1:14" ht="13.5" customHeight="1" x14ac:dyDescent="0.2">
      <c r="B31" s="552"/>
      <c r="D31" s="552"/>
      <c r="E31" s="552"/>
      <c r="F31" s="343"/>
      <c r="G31" s="343"/>
      <c r="H31" s="555"/>
      <c r="I31" s="552"/>
      <c r="J31" s="552"/>
      <c r="K31" s="552"/>
      <c r="L31" s="552"/>
      <c r="M31" s="552"/>
      <c r="N31" s="552"/>
    </row>
    <row r="32" spans="1:14" ht="13.5" customHeight="1" x14ac:dyDescent="0.2">
      <c r="B32" s="552"/>
      <c r="C32" s="552"/>
      <c r="D32" s="552"/>
      <c r="E32" s="552"/>
      <c r="F32" s="552"/>
      <c r="G32" s="552"/>
      <c r="H32" s="555"/>
      <c r="I32" s="552"/>
      <c r="J32" s="552"/>
      <c r="K32" s="552"/>
      <c r="L32" s="552"/>
      <c r="M32" s="552"/>
      <c r="N32" s="552"/>
    </row>
    <row r="34" spans="2:13" ht="13.5" customHeight="1" x14ac:dyDescent="0.2">
      <c r="B34" s="552"/>
      <c r="C34" s="552"/>
      <c r="D34" s="552"/>
      <c r="E34" s="552"/>
      <c r="F34" s="552"/>
      <c r="G34" s="552"/>
      <c r="H34" s="555"/>
      <c r="I34" s="552"/>
      <c r="J34" s="552"/>
      <c r="K34" s="552"/>
      <c r="L34" s="552"/>
      <c r="M34" s="552"/>
    </row>
    <row r="35" spans="2:13" ht="13.5" customHeight="1" x14ac:dyDescent="0.2">
      <c r="B35" s="552"/>
      <c r="C35" s="552"/>
      <c r="D35" s="552"/>
      <c r="E35" s="552"/>
      <c r="F35" s="552"/>
      <c r="G35" s="552"/>
      <c r="H35" s="555"/>
      <c r="I35" s="552"/>
      <c r="J35" s="552"/>
      <c r="K35" s="552"/>
      <c r="L35" s="552"/>
      <c r="M35" s="552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zoomScaleNormal="100" workbookViewId="0">
      <selection sqref="A1:D2"/>
    </sheetView>
  </sheetViews>
  <sheetFormatPr baseColWidth="10" defaultRowHeight="12.75" x14ac:dyDescent="0.2"/>
  <cols>
    <col min="1" max="1" width="11.42578125" style="292"/>
    <col min="2" max="2" width="13.42578125" style="292" customWidth="1"/>
    <col min="3" max="3" width="23.140625" style="292" customWidth="1"/>
    <col min="4" max="4" width="16.42578125" style="292" customWidth="1"/>
    <col min="5" max="5" width="14" style="292" customWidth="1"/>
    <col min="6" max="6" width="12.42578125" style="292" customWidth="1"/>
    <col min="7" max="7" width="16.140625" style="292" customWidth="1"/>
    <col min="8" max="16384" width="11.42578125" style="292"/>
  </cols>
  <sheetData>
    <row r="1" spans="1:8" x14ac:dyDescent="0.2">
      <c r="A1" s="1056" t="s">
        <v>748</v>
      </c>
      <c r="B1" s="1056"/>
      <c r="C1" s="1056"/>
      <c r="D1" s="1056"/>
    </row>
    <row r="2" spans="1:8" x14ac:dyDescent="0.2">
      <c r="A2" s="1056"/>
      <c r="B2" s="1056"/>
      <c r="C2" s="1056"/>
      <c r="D2" s="1056"/>
    </row>
    <row r="3" spans="1:8" s="286" customFormat="1" ht="30" customHeight="1" x14ac:dyDescent="0.2">
      <c r="A3" s="1097" t="s">
        <v>428</v>
      </c>
      <c r="B3" s="1098"/>
      <c r="C3" s="594" t="s">
        <v>429</v>
      </c>
      <c r="D3" s="594" t="s">
        <v>430</v>
      </c>
      <c r="E3" s="594" t="s">
        <v>431</v>
      </c>
      <c r="F3" s="594" t="s">
        <v>684</v>
      </c>
      <c r="G3" s="594" t="s">
        <v>685</v>
      </c>
      <c r="H3" s="292"/>
    </row>
    <row r="4" spans="1:8" ht="16.350000000000001" customHeight="1" x14ac:dyDescent="0.2">
      <c r="A4" s="1099" t="s">
        <v>432</v>
      </c>
      <c r="B4" s="566" t="s">
        <v>140</v>
      </c>
      <c r="C4" s="567" t="s">
        <v>433</v>
      </c>
      <c r="D4" s="568">
        <v>29.421786519017221</v>
      </c>
      <c r="E4" s="568">
        <v>3.1520425295871974</v>
      </c>
      <c r="F4" s="569">
        <v>5022.527</v>
      </c>
      <c r="G4" s="569">
        <v>700.56005000000005</v>
      </c>
    </row>
    <row r="5" spans="1:8" ht="16.350000000000001" customHeight="1" x14ac:dyDescent="0.2">
      <c r="A5" s="1100"/>
      <c r="B5" s="561"/>
      <c r="C5" s="562" t="s">
        <v>434</v>
      </c>
      <c r="D5" s="563">
        <v>31.1431680108054</v>
      </c>
      <c r="E5" s="563">
        <v>2.2765891827424403</v>
      </c>
      <c r="F5" s="564">
        <v>9460.4570000000003</v>
      </c>
      <c r="G5" s="564">
        <v>1306.782864</v>
      </c>
    </row>
    <row r="6" spans="1:8" ht="16.350000000000001" customHeight="1" x14ac:dyDescent="0.2">
      <c r="A6" s="1100"/>
      <c r="B6" s="936" t="s">
        <v>141</v>
      </c>
      <c r="C6" s="567" t="s">
        <v>141</v>
      </c>
      <c r="D6" s="587">
        <v>30.3</v>
      </c>
      <c r="E6" s="587">
        <v>0.95</v>
      </c>
      <c r="F6" s="569">
        <v>977.31399999999996</v>
      </c>
      <c r="G6" s="569">
        <v>135.57661999999999</v>
      </c>
    </row>
    <row r="7" spans="1:8" ht="16.350000000000001" customHeight="1" x14ac:dyDescent="0.2">
      <c r="A7" s="1100"/>
      <c r="B7" s="566" t="s">
        <v>435</v>
      </c>
      <c r="C7" s="567" t="s">
        <v>198</v>
      </c>
      <c r="D7" s="587">
        <v>33.069486465486008</v>
      </c>
      <c r="E7" s="587">
        <v>1.9606271183574215</v>
      </c>
      <c r="F7" s="569">
        <v>52270.221900000004</v>
      </c>
      <c r="G7" s="569">
        <v>7125.7308640000001</v>
      </c>
    </row>
    <row r="8" spans="1:8" ht="16.350000000000001" customHeight="1" thickBot="1" x14ac:dyDescent="0.25">
      <c r="A8" s="1101"/>
      <c r="B8" s="575"/>
      <c r="C8" s="576" t="s">
        <v>436</v>
      </c>
      <c r="D8" s="577">
        <v>27.86611795226165</v>
      </c>
      <c r="E8" s="577">
        <v>2.9554335927160147</v>
      </c>
      <c r="F8" s="578">
        <v>7208.3412210706001</v>
      </c>
      <c r="G8" s="578">
        <v>1014.8274919999999</v>
      </c>
    </row>
    <row r="9" spans="1:8" ht="16.350000000000001" customHeight="1" x14ac:dyDescent="0.2">
      <c r="A9" s="1102" t="s">
        <v>437</v>
      </c>
      <c r="B9" s="930" t="s">
        <v>109</v>
      </c>
      <c r="C9" s="931" t="s">
        <v>438</v>
      </c>
      <c r="D9" s="932">
        <v>45.128253072248626</v>
      </c>
      <c r="E9" s="932">
        <v>9.9172599136436904E-2</v>
      </c>
      <c r="F9" s="933">
        <v>24761.95070840812</v>
      </c>
      <c r="G9" s="933">
        <v>3147.2525849999997</v>
      </c>
    </row>
    <row r="10" spans="1:8" ht="16.350000000000001" customHeight="1" x14ac:dyDescent="0.2">
      <c r="A10" s="1103"/>
      <c r="B10" s="561"/>
      <c r="C10" s="562" t="s">
        <v>439</v>
      </c>
      <c r="D10" s="563">
        <v>70.599999999999994</v>
      </c>
      <c r="E10" s="563">
        <v>0.01</v>
      </c>
      <c r="F10" s="564">
        <v>314.94600000000003</v>
      </c>
      <c r="G10" s="564">
        <v>34.960004999999995</v>
      </c>
    </row>
    <row r="11" spans="1:8" ht="16.350000000000001" customHeight="1" x14ac:dyDescent="0.2">
      <c r="A11" s="1103"/>
      <c r="B11" s="566" t="s">
        <v>144</v>
      </c>
      <c r="C11" s="567" t="s">
        <v>749</v>
      </c>
      <c r="D11" s="587">
        <v>32.409999999999997</v>
      </c>
      <c r="E11" s="587">
        <v>0.12</v>
      </c>
      <c r="F11" s="569">
        <v>948.95399999999995</v>
      </c>
      <c r="G11" s="569">
        <v>129.959</v>
      </c>
    </row>
    <row r="12" spans="1:8" ht="16.350000000000001" customHeight="1" x14ac:dyDescent="0.2">
      <c r="A12" s="1103"/>
      <c r="B12" s="561"/>
      <c r="C12" s="562" t="s">
        <v>440</v>
      </c>
      <c r="D12" s="563">
        <v>25.9173455127629</v>
      </c>
      <c r="E12" s="563">
        <v>0.48360392933795932</v>
      </c>
      <c r="F12" s="564">
        <v>24277.338317176669</v>
      </c>
      <c r="G12" s="564">
        <v>3466.37664</v>
      </c>
    </row>
    <row r="13" spans="1:8" ht="16.350000000000001" customHeight="1" x14ac:dyDescent="0.2">
      <c r="A13" s="1103"/>
      <c r="B13" s="936" t="s">
        <v>441</v>
      </c>
      <c r="C13" s="567"/>
      <c r="D13" s="587">
        <v>29.645082834690236</v>
      </c>
      <c r="E13" s="587">
        <v>0.33349418176775208</v>
      </c>
      <c r="F13" s="569">
        <v>4607.6710000000003</v>
      </c>
      <c r="G13" s="569">
        <v>641.61290000000008</v>
      </c>
    </row>
    <row r="14" spans="1:8" ht="16.350000000000001" customHeight="1" x14ac:dyDescent="0.2">
      <c r="A14" s="1103"/>
      <c r="B14" s="572" t="s">
        <v>442</v>
      </c>
      <c r="C14" s="573"/>
      <c r="D14" s="580">
        <v>27.74</v>
      </c>
      <c r="E14" s="580">
        <v>0.35</v>
      </c>
      <c r="F14" s="574">
        <v>915.39300000000003</v>
      </c>
      <c r="G14" s="574">
        <v>128.95693299999999</v>
      </c>
    </row>
    <row r="15" spans="1:8" ht="16.350000000000001" customHeight="1" x14ac:dyDescent="0.2">
      <c r="A15" s="1103"/>
      <c r="B15" s="561" t="s">
        <v>110</v>
      </c>
      <c r="C15" s="581" t="s">
        <v>750</v>
      </c>
      <c r="D15" s="565">
        <v>21.269847646224555</v>
      </c>
      <c r="E15" s="565">
        <v>3.1476028346057827</v>
      </c>
      <c r="F15" s="564">
        <v>4367.2151890021996</v>
      </c>
      <c r="G15" s="564">
        <v>640.35389299999997</v>
      </c>
    </row>
    <row r="16" spans="1:8" ht="16.350000000000001" customHeight="1" x14ac:dyDescent="0.2">
      <c r="A16" s="1103"/>
      <c r="B16" s="579" t="s">
        <v>145</v>
      </c>
      <c r="C16" s="582" t="s">
        <v>443</v>
      </c>
      <c r="D16" s="580">
        <v>29.900833691021273</v>
      </c>
      <c r="E16" s="580">
        <v>1.0998519542949547</v>
      </c>
      <c r="F16" s="574">
        <v>5686.9869999999992</v>
      </c>
      <c r="G16" s="574">
        <v>790.83641899999998</v>
      </c>
    </row>
    <row r="17" spans="1:7" ht="16.350000000000001" customHeight="1" x14ac:dyDescent="0.2">
      <c r="A17" s="1103"/>
      <c r="B17" s="561" t="s">
        <v>146</v>
      </c>
      <c r="C17" s="581" t="s">
        <v>751</v>
      </c>
      <c r="D17" s="565">
        <v>42.097176042154977</v>
      </c>
      <c r="E17" s="565">
        <v>0.23320044618335603</v>
      </c>
      <c r="F17" s="564">
        <v>16819.344121372575</v>
      </c>
      <c r="G17" s="564">
        <v>2176.5853959999999</v>
      </c>
    </row>
    <row r="18" spans="1:7" ht="16.350000000000001" customHeight="1" x14ac:dyDescent="0.2">
      <c r="A18" s="1103"/>
      <c r="B18" s="561"/>
      <c r="C18" s="581" t="s">
        <v>752</v>
      </c>
      <c r="D18" s="563">
        <v>37.274071663486815</v>
      </c>
      <c r="E18" s="563">
        <v>0.41372457168854759</v>
      </c>
      <c r="F18" s="564">
        <v>5044.9700104248777</v>
      </c>
      <c r="G18" s="564">
        <v>671.73278300000004</v>
      </c>
    </row>
    <row r="19" spans="1:7" ht="16.350000000000001" customHeight="1" x14ac:dyDescent="0.2">
      <c r="A19" s="1103"/>
      <c r="B19" s="566" t="s">
        <v>147</v>
      </c>
      <c r="C19" s="583" t="s">
        <v>753</v>
      </c>
      <c r="D19" s="568">
        <v>30.747217153170379</v>
      </c>
      <c r="E19" s="568">
        <v>0.23505981695232323</v>
      </c>
      <c r="F19" s="569">
        <v>21074.727999999999</v>
      </c>
      <c r="G19" s="569">
        <v>2917.7900200000004</v>
      </c>
    </row>
    <row r="20" spans="1:7" ht="16.350000000000001" customHeight="1" x14ac:dyDescent="0.2">
      <c r="A20" s="1103"/>
      <c r="B20" s="561"/>
      <c r="C20" s="581" t="s">
        <v>754</v>
      </c>
      <c r="D20" s="565">
        <v>35.315152990570816</v>
      </c>
      <c r="E20" s="565">
        <v>0.15915392784267818</v>
      </c>
      <c r="F20" s="564">
        <v>34888.49</v>
      </c>
      <c r="G20" s="564">
        <v>4693.1220000000003</v>
      </c>
    </row>
    <row r="21" spans="1:7" ht="16.350000000000001" customHeight="1" x14ac:dyDescent="0.2">
      <c r="A21" s="1103"/>
      <c r="B21" s="572" t="s">
        <v>150</v>
      </c>
      <c r="C21" s="573"/>
      <c r="D21" s="580">
        <v>30.752541871731633</v>
      </c>
      <c r="E21" s="580">
        <v>1.2272487580563971</v>
      </c>
      <c r="F21" s="574">
        <v>1674.2435326793407</v>
      </c>
      <c r="G21" s="574">
        <v>231.85646600000001</v>
      </c>
    </row>
    <row r="22" spans="1:7" ht="16.350000000000001" customHeight="1" thickBot="1" x14ac:dyDescent="0.25">
      <c r="A22" s="1104"/>
      <c r="B22" s="586" t="s">
        <v>755</v>
      </c>
      <c r="C22" s="576"/>
      <c r="D22" s="577">
        <v>31.076710788075495</v>
      </c>
      <c r="E22" s="577">
        <v>0.30709138579994405</v>
      </c>
      <c r="F22" s="578">
        <v>8645.4423915686275</v>
      </c>
      <c r="G22" s="578">
        <v>1194.7075589999999</v>
      </c>
    </row>
    <row r="23" spans="1:7" ht="16.350000000000001" customHeight="1" x14ac:dyDescent="0.2">
      <c r="A23" s="1102" t="s">
        <v>444</v>
      </c>
      <c r="B23" s="930" t="s">
        <v>96</v>
      </c>
      <c r="C23" s="931" t="s">
        <v>208</v>
      </c>
      <c r="D23" s="932">
        <v>31.04480135956242</v>
      </c>
      <c r="E23" s="932">
        <v>1.489532901372898</v>
      </c>
      <c r="F23" s="933">
        <v>35179.357547333202</v>
      </c>
      <c r="G23" s="933">
        <v>4858.8531670000011</v>
      </c>
    </row>
    <row r="24" spans="1:7" ht="16.350000000000001" customHeight="1" x14ac:dyDescent="0.2">
      <c r="A24" s="1103"/>
      <c r="B24" s="561"/>
      <c r="C24" s="562" t="s">
        <v>445</v>
      </c>
      <c r="D24" s="565">
        <v>38.678205641872772</v>
      </c>
      <c r="E24" s="565">
        <v>0.85618658925284596</v>
      </c>
      <c r="F24" s="564">
        <v>24730.195556717365</v>
      </c>
      <c r="G24" s="564">
        <v>3267.1711930000001</v>
      </c>
    </row>
    <row r="25" spans="1:7" ht="16.350000000000001" customHeight="1" x14ac:dyDescent="0.2">
      <c r="A25" s="1103"/>
      <c r="B25" s="936" t="s">
        <v>572</v>
      </c>
      <c r="C25" s="567"/>
      <c r="D25" s="568">
        <v>36.554337310357027</v>
      </c>
      <c r="E25" s="568">
        <v>0.14748542370965151</v>
      </c>
      <c r="F25" s="569">
        <v>1301.2752280483944</v>
      </c>
      <c r="G25" s="569">
        <v>173.948757</v>
      </c>
    </row>
    <row r="26" spans="1:7" ht="16.350000000000001" customHeight="1" x14ac:dyDescent="0.2">
      <c r="A26" s="1103"/>
      <c r="B26" s="572" t="s">
        <v>446</v>
      </c>
      <c r="C26" s="573"/>
      <c r="D26" s="580">
        <v>46.57287869227212</v>
      </c>
      <c r="E26" s="580">
        <v>0.51847362536178665</v>
      </c>
      <c r="F26" s="574">
        <v>8507.1784137666818</v>
      </c>
      <c r="G26" s="574">
        <v>1074.7214720000002</v>
      </c>
    </row>
    <row r="27" spans="1:7" ht="16.350000000000001" customHeight="1" x14ac:dyDescent="0.2">
      <c r="A27" s="1103"/>
      <c r="B27" s="566" t="s">
        <v>89</v>
      </c>
      <c r="C27" s="583" t="s">
        <v>756</v>
      </c>
      <c r="D27" s="568">
        <v>38.016586060230125</v>
      </c>
      <c r="E27" s="568">
        <v>0.32179713706472179</v>
      </c>
      <c r="F27" s="569">
        <v>3717.040982615235</v>
      </c>
      <c r="G27" s="569">
        <v>492.46001200000001</v>
      </c>
    </row>
    <row r="28" spans="1:7" ht="16.350000000000001" customHeight="1" x14ac:dyDescent="0.2">
      <c r="A28" s="1103"/>
      <c r="B28" s="561"/>
      <c r="C28" s="581" t="s">
        <v>213</v>
      </c>
      <c r="D28" s="565">
        <v>38.365352003663759</v>
      </c>
      <c r="E28" s="565">
        <v>0.21180157241370626</v>
      </c>
      <c r="F28" s="564">
        <v>2859.3620000000001</v>
      </c>
      <c r="G28" s="564">
        <v>378.06033000000002</v>
      </c>
    </row>
    <row r="29" spans="1:7" ht="16.350000000000001" customHeight="1" x14ac:dyDescent="0.2">
      <c r="A29" s="1103"/>
      <c r="B29" s="566" t="s">
        <v>92</v>
      </c>
      <c r="C29" s="567" t="s">
        <v>214</v>
      </c>
      <c r="D29" s="568">
        <v>37.320069480053846</v>
      </c>
      <c r="E29" s="568">
        <v>0.83398132847932616</v>
      </c>
      <c r="F29" s="569">
        <v>3014.9659999999999</v>
      </c>
      <c r="G29" s="569">
        <v>399.56931899999995</v>
      </c>
    </row>
    <row r="30" spans="1:7" ht="16.350000000000001" customHeight="1" thickBot="1" x14ac:dyDescent="0.25">
      <c r="A30" s="1104"/>
      <c r="B30" s="937" t="s">
        <v>447</v>
      </c>
      <c r="C30" s="938"/>
      <c r="D30" s="939">
        <v>12.716008792433579</v>
      </c>
      <c r="E30" s="939">
        <v>4.8660809945791437</v>
      </c>
      <c r="F30" s="940">
        <v>3402.4350440342359</v>
      </c>
      <c r="G30" s="940">
        <v>530.50881000000004</v>
      </c>
    </row>
    <row r="31" spans="1:7" ht="16.350000000000001" customHeight="1" x14ac:dyDescent="0.2">
      <c r="A31" s="1102" t="s">
        <v>448</v>
      </c>
      <c r="B31" s="930" t="s">
        <v>60</v>
      </c>
      <c r="C31" s="934" t="s">
        <v>757</v>
      </c>
      <c r="D31" s="935">
        <v>34.5</v>
      </c>
      <c r="E31" s="935">
        <v>0.36</v>
      </c>
      <c r="F31" s="933">
        <v>998.52800000000002</v>
      </c>
      <c r="G31" s="933">
        <v>135.05595099999999</v>
      </c>
    </row>
    <row r="32" spans="1:7" ht="16.350000000000001" customHeight="1" x14ac:dyDescent="0.2">
      <c r="A32" s="1103"/>
      <c r="B32" s="936" t="s">
        <v>449</v>
      </c>
      <c r="C32" s="583"/>
      <c r="D32" s="568">
        <v>16.215852226548972</v>
      </c>
      <c r="E32" s="568">
        <v>1.6786305469295042</v>
      </c>
      <c r="F32" s="569">
        <v>5255.9691657690064</v>
      </c>
      <c r="G32" s="569">
        <v>800.26591999999994</v>
      </c>
    </row>
    <row r="33" spans="1:8" ht="16.350000000000001" customHeight="1" x14ac:dyDescent="0.2">
      <c r="A33" s="1103"/>
      <c r="B33" s="566" t="s">
        <v>65</v>
      </c>
      <c r="C33" s="583" t="s">
        <v>450</v>
      </c>
      <c r="D33" s="568">
        <v>20.570764202288171</v>
      </c>
      <c r="E33" s="568">
        <v>1.5344217238090543</v>
      </c>
      <c r="F33" s="569">
        <v>20877.4867821222</v>
      </c>
      <c r="G33" s="569">
        <v>3092.0418260000001</v>
      </c>
    </row>
    <row r="34" spans="1:8" ht="16.350000000000001" customHeight="1" x14ac:dyDescent="0.2">
      <c r="A34" s="1103"/>
      <c r="B34" s="566" t="s">
        <v>67</v>
      </c>
      <c r="C34" s="583" t="s">
        <v>758</v>
      </c>
      <c r="D34" s="568">
        <v>24.900080641713878</v>
      </c>
      <c r="E34" s="568">
        <v>1.4166661779290066</v>
      </c>
      <c r="F34" s="569">
        <v>1079.58395</v>
      </c>
      <c r="G34" s="569">
        <v>154.51287400000001</v>
      </c>
    </row>
    <row r="35" spans="1:8" ht="16.350000000000001" customHeight="1" x14ac:dyDescent="0.2">
      <c r="A35" s="1103"/>
      <c r="B35" s="561"/>
      <c r="C35" s="581" t="s">
        <v>759</v>
      </c>
      <c r="D35" s="565">
        <v>19.3</v>
      </c>
      <c r="E35" s="565">
        <v>2.13</v>
      </c>
      <c r="F35" s="564">
        <v>359.08722999999998</v>
      </c>
      <c r="G35" s="564">
        <v>53.424500000000002</v>
      </c>
    </row>
    <row r="36" spans="1:8" ht="16.350000000000001" customHeight="1" x14ac:dyDescent="0.2">
      <c r="A36" s="1103"/>
      <c r="B36" s="566" t="s">
        <v>760</v>
      </c>
      <c r="C36" s="583" t="s">
        <v>451</v>
      </c>
      <c r="D36" s="587">
        <v>20.908366161321016</v>
      </c>
      <c r="E36" s="587">
        <v>3.6246664688267818</v>
      </c>
      <c r="F36" s="569">
        <v>49986.102162344498</v>
      </c>
      <c r="G36" s="569">
        <v>7354.6788900000001</v>
      </c>
    </row>
    <row r="37" spans="1:8" ht="16.350000000000001" customHeight="1" x14ac:dyDescent="0.2">
      <c r="A37" s="1103"/>
      <c r="B37" s="561"/>
      <c r="C37" s="581" t="s">
        <v>452</v>
      </c>
      <c r="D37" s="565">
        <v>32.640963600048487</v>
      </c>
      <c r="E37" s="565">
        <v>1.4687214312073855</v>
      </c>
      <c r="F37" s="564">
        <v>11605.977000000001</v>
      </c>
      <c r="G37" s="564">
        <v>1586.633045</v>
      </c>
    </row>
    <row r="38" spans="1:8" ht="16.350000000000001" customHeight="1" x14ac:dyDescent="0.2">
      <c r="A38" s="1103"/>
      <c r="B38" s="566" t="s">
        <v>71</v>
      </c>
      <c r="C38" s="583" t="s">
        <v>761</v>
      </c>
      <c r="D38" s="568">
        <v>30.748136594110566</v>
      </c>
      <c r="E38" s="568">
        <v>0.86550750459150949</v>
      </c>
      <c r="F38" s="569">
        <v>1820.752</v>
      </c>
      <c r="G38" s="569">
        <v>251.488608</v>
      </c>
    </row>
    <row r="39" spans="1:8" ht="16.350000000000001" customHeight="1" x14ac:dyDescent="0.2">
      <c r="A39" s="1105"/>
      <c r="B39" s="570"/>
      <c r="C39" s="584" t="s">
        <v>762</v>
      </c>
      <c r="D39" s="585">
        <v>15.54157364869109</v>
      </c>
      <c r="E39" s="585">
        <v>3.3641266587626513</v>
      </c>
      <c r="F39" s="571">
        <v>13900.643710731401</v>
      </c>
      <c r="G39" s="571">
        <v>2118.4226950000002</v>
      </c>
    </row>
    <row r="40" spans="1:8" s="286" customFormat="1" ht="13.5" customHeight="1" x14ac:dyDescent="0.2">
      <c r="A40" s="1095" t="s">
        <v>168</v>
      </c>
      <c r="B40" s="1096"/>
      <c r="C40" s="1096"/>
      <c r="D40" s="588">
        <v>30.89</v>
      </c>
      <c r="E40" s="588">
        <v>1.46</v>
      </c>
      <c r="F40" s="589">
        <f>SUM(F4:F39)</f>
        <v>417562.47516518517</v>
      </c>
      <c r="G40" s="589">
        <f>SUM(G4:G39)</f>
        <v>57871.397858000011</v>
      </c>
      <c r="H40" s="292"/>
    </row>
    <row r="41" spans="1:8" x14ac:dyDescent="0.2">
      <c r="G41" s="340" t="s">
        <v>353</v>
      </c>
    </row>
  </sheetData>
  <mergeCells count="7">
    <mergeCell ref="A40:C40"/>
    <mergeCell ref="A1:D2"/>
    <mergeCell ref="A3:B3"/>
    <mergeCell ref="A4:A8"/>
    <mergeCell ref="A9:A22"/>
    <mergeCell ref="A23:A30"/>
    <mergeCell ref="A31:A39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9.42578125" style="19" customWidth="1"/>
    <col min="2" max="6" width="12.5703125" style="19" customWidth="1"/>
    <col min="7" max="7" width="14.5703125" style="19" customWidth="1"/>
    <col min="8" max="8" width="12.5703125" style="19" customWidth="1"/>
    <col min="9" max="9" width="19.140625" style="19" customWidth="1"/>
    <col min="10" max="16384" width="11.42578125" style="19"/>
  </cols>
  <sheetData>
    <row r="1" spans="1:9" ht="13.5" customHeight="1" x14ac:dyDescent="0.2">
      <c r="A1" s="1031" t="s">
        <v>31</v>
      </c>
      <c r="B1" s="1031"/>
      <c r="C1" s="433"/>
      <c r="D1" s="433"/>
      <c r="E1" s="433"/>
      <c r="F1" s="433"/>
      <c r="G1" s="433"/>
    </row>
    <row r="2" spans="1:9" ht="13.5" customHeight="1" x14ac:dyDescent="0.2">
      <c r="A2" s="1036"/>
      <c r="B2" s="1036"/>
      <c r="C2" s="590"/>
      <c r="D2" s="590"/>
      <c r="E2" s="590"/>
      <c r="F2" s="590"/>
      <c r="G2" s="590"/>
      <c r="H2" s="21" t="s">
        <v>325</v>
      </c>
      <c r="I2" s="39"/>
    </row>
    <row r="3" spans="1:9" ht="13.5" customHeight="1" x14ac:dyDescent="0.2">
      <c r="A3" s="188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1027" t="s">
        <v>562</v>
      </c>
      <c r="H3" s="1029" t="s">
        <v>706</v>
      </c>
    </row>
    <row r="4" spans="1:9" ht="13.5" customHeight="1" x14ac:dyDescent="0.2">
      <c r="A4" s="152"/>
      <c r="B4" s="1033"/>
      <c r="C4" s="1033"/>
      <c r="D4" s="1033"/>
      <c r="E4" s="1033"/>
      <c r="F4" s="1033"/>
      <c r="G4" s="1028"/>
      <c r="H4" s="1030"/>
    </row>
    <row r="5" spans="1:9" ht="13.5" customHeight="1" x14ac:dyDescent="0.2">
      <c r="A5" s="152" t="s">
        <v>453</v>
      </c>
      <c r="B5" s="240"/>
      <c r="C5" s="240"/>
      <c r="D5" s="240"/>
      <c r="E5" s="240"/>
      <c r="F5" s="240"/>
      <c r="G5" s="598"/>
      <c r="H5" s="599"/>
    </row>
    <row r="6" spans="1:9" ht="13.5" customHeight="1" x14ac:dyDescent="0.2">
      <c r="A6" s="23" t="s">
        <v>407</v>
      </c>
      <c r="B6" s="39">
        <v>867</v>
      </c>
      <c r="C6" s="39">
        <v>801</v>
      </c>
      <c r="D6" s="39">
        <v>569</v>
      </c>
      <c r="E6" s="39">
        <v>355</v>
      </c>
      <c r="F6" s="81">
        <v>326</v>
      </c>
      <c r="G6" s="18">
        <v>2.2751064275246002</v>
      </c>
      <c r="H6" s="18">
        <v>-8.169014084507042</v>
      </c>
    </row>
    <row r="7" spans="1:9" ht="13.5" customHeight="1" x14ac:dyDescent="0.2">
      <c r="A7" s="23" t="s">
        <v>252</v>
      </c>
      <c r="B7" s="39">
        <v>335</v>
      </c>
      <c r="C7" s="39">
        <v>169</v>
      </c>
      <c r="D7" s="39">
        <v>116</v>
      </c>
      <c r="E7" s="39">
        <v>84</v>
      </c>
      <c r="F7" s="81">
        <v>81</v>
      </c>
      <c r="G7" s="18">
        <v>0.56528717984506949</v>
      </c>
      <c r="H7" s="18">
        <v>-3.5714285714285712</v>
      </c>
    </row>
    <row r="8" spans="1:9" ht="13.5" customHeight="1" x14ac:dyDescent="0.2">
      <c r="A8" s="23" t="s">
        <v>253</v>
      </c>
      <c r="B8" s="39">
        <v>2473</v>
      </c>
      <c r="C8" s="39">
        <v>2447</v>
      </c>
      <c r="D8" s="39">
        <v>2748</v>
      </c>
      <c r="E8" s="39">
        <v>2300</v>
      </c>
      <c r="F8" s="81">
        <v>1836</v>
      </c>
      <c r="G8" s="18">
        <v>12.813176076488242</v>
      </c>
      <c r="H8" s="18">
        <v>-20.173913043478262</v>
      </c>
    </row>
    <row r="9" spans="1:9" ht="13.5" customHeight="1" x14ac:dyDescent="0.2">
      <c r="A9" s="23" t="s">
        <v>337</v>
      </c>
      <c r="B9" s="39">
        <v>11462</v>
      </c>
      <c r="C9" s="39">
        <v>10801</v>
      </c>
      <c r="D9" s="39">
        <v>8541</v>
      </c>
      <c r="E9" s="39">
        <v>6696</v>
      </c>
      <c r="F9" s="81">
        <v>4658</v>
      </c>
      <c r="G9" s="18">
        <v>32.507502268127574</v>
      </c>
      <c r="H9" s="18">
        <v>-30.436081242532854</v>
      </c>
    </row>
    <row r="10" spans="1:9" ht="13.5" customHeight="1" x14ac:dyDescent="0.2">
      <c r="A10" s="23" t="s">
        <v>345</v>
      </c>
      <c r="B10" s="39">
        <v>4255</v>
      </c>
      <c r="C10" s="39">
        <v>3408</v>
      </c>
      <c r="D10" s="39">
        <v>3785</v>
      </c>
      <c r="E10" s="39">
        <v>3233</v>
      </c>
      <c r="F10" s="81">
        <v>4391</v>
      </c>
      <c r="G10" s="18">
        <v>30.644148230860491</v>
      </c>
      <c r="H10" s="18">
        <v>35.818125579956693</v>
      </c>
    </row>
    <row r="11" spans="1:9" ht="13.5" customHeight="1" x14ac:dyDescent="0.2">
      <c r="A11" s="23" t="s">
        <v>454</v>
      </c>
      <c r="B11" s="39">
        <v>6974</v>
      </c>
      <c r="C11" s="39">
        <v>6711</v>
      </c>
      <c r="D11" s="39">
        <v>7167</v>
      </c>
      <c r="E11" s="39">
        <v>3837</v>
      </c>
      <c r="F11" s="81">
        <v>3037</v>
      </c>
      <c r="G11" s="18">
        <v>21.194779817154021</v>
      </c>
      <c r="H11" s="18">
        <v>-20.849622100599426</v>
      </c>
    </row>
    <row r="12" spans="1:9" ht="13.5" customHeight="1" x14ac:dyDescent="0.2">
      <c r="A12" s="595" t="s">
        <v>455</v>
      </c>
      <c r="B12" s="596">
        <v>26366</v>
      </c>
      <c r="C12" s="596">
        <v>24337</v>
      </c>
      <c r="D12" s="596">
        <v>22926</v>
      </c>
      <c r="E12" s="596">
        <v>16505</v>
      </c>
      <c r="F12" s="596">
        <v>14329</v>
      </c>
      <c r="G12" s="597">
        <v>100</v>
      </c>
      <c r="H12" s="597">
        <v>-13.183883671614662</v>
      </c>
    </row>
    <row r="13" spans="1:9" ht="13.5" customHeight="1" x14ac:dyDescent="0.2">
      <c r="A13" s="183" t="s">
        <v>456</v>
      </c>
      <c r="B13" s="103"/>
      <c r="C13" s="103"/>
      <c r="D13" s="103"/>
      <c r="E13" s="103"/>
      <c r="F13" s="103"/>
      <c r="G13" s="180"/>
      <c r="H13" s="180"/>
    </row>
    <row r="14" spans="1:9" ht="13.5" customHeight="1" x14ac:dyDescent="0.2">
      <c r="A14" s="23" t="s">
        <v>407</v>
      </c>
      <c r="B14" s="39">
        <v>245</v>
      </c>
      <c r="C14" s="39">
        <v>228</v>
      </c>
      <c r="D14" s="39">
        <v>249</v>
      </c>
      <c r="E14" s="39">
        <v>300</v>
      </c>
      <c r="F14" s="81">
        <v>398</v>
      </c>
      <c r="G14" s="18">
        <v>2.1458996064053486</v>
      </c>
      <c r="H14" s="18">
        <v>32.666666666666664</v>
      </c>
    </row>
    <row r="15" spans="1:9" ht="13.5" customHeight="1" x14ac:dyDescent="0.2">
      <c r="A15" s="23" t="s">
        <v>252</v>
      </c>
      <c r="B15" s="39">
        <v>3813</v>
      </c>
      <c r="C15" s="39">
        <v>3423</v>
      </c>
      <c r="D15" s="39">
        <v>3341</v>
      </c>
      <c r="E15" s="39">
        <v>3379</v>
      </c>
      <c r="F15" s="81">
        <v>3407</v>
      </c>
      <c r="G15" s="18">
        <v>18.369547635736239</v>
      </c>
      <c r="H15" s="18">
        <v>0.82864752885469062</v>
      </c>
    </row>
    <row r="16" spans="1:9" ht="13.5" customHeight="1" x14ac:dyDescent="0.2">
      <c r="A16" s="23" t="s">
        <v>253</v>
      </c>
      <c r="B16" s="39">
        <v>120</v>
      </c>
      <c r="C16" s="39">
        <v>51</v>
      </c>
      <c r="D16" s="39">
        <v>275</v>
      </c>
      <c r="E16" s="39">
        <v>176</v>
      </c>
      <c r="F16" s="81">
        <v>422</v>
      </c>
      <c r="G16" s="18">
        <v>2.2753005876961234</v>
      </c>
      <c r="H16" s="18">
        <v>139.77272727272728</v>
      </c>
    </row>
    <row r="17" spans="1:8" ht="13.5" customHeight="1" x14ac:dyDescent="0.2">
      <c r="A17" s="23" t="s">
        <v>337</v>
      </c>
      <c r="B17" s="39">
        <v>777</v>
      </c>
      <c r="C17" s="39">
        <v>1148</v>
      </c>
      <c r="D17" s="39">
        <v>2373</v>
      </c>
      <c r="E17" s="39">
        <v>6192</v>
      </c>
      <c r="F17" s="81">
        <v>5400</v>
      </c>
      <c r="G17" s="18">
        <v>29.115220790424328</v>
      </c>
      <c r="H17" s="18">
        <v>-12.790697674418606</v>
      </c>
    </row>
    <row r="18" spans="1:8" ht="13.5" customHeight="1" x14ac:dyDescent="0.2">
      <c r="A18" s="23" t="s">
        <v>345</v>
      </c>
      <c r="B18" s="39">
        <v>1854</v>
      </c>
      <c r="C18" s="39">
        <v>2143</v>
      </c>
      <c r="D18" s="39">
        <v>2195</v>
      </c>
      <c r="E18" s="39">
        <v>1438</v>
      </c>
      <c r="F18" s="81">
        <v>2992</v>
      </c>
      <c r="G18" s="18">
        <v>16.13198900091659</v>
      </c>
      <c r="H18" s="18">
        <v>108.06675938803893</v>
      </c>
    </row>
    <row r="19" spans="1:8" ht="13.5" customHeight="1" x14ac:dyDescent="0.2">
      <c r="A19" s="23" t="s">
        <v>454</v>
      </c>
      <c r="B19" s="39">
        <v>4280</v>
      </c>
      <c r="C19" s="39">
        <v>4586</v>
      </c>
      <c r="D19" s="39">
        <v>4621</v>
      </c>
      <c r="E19" s="39">
        <v>5640</v>
      </c>
      <c r="F19" s="81">
        <v>5928</v>
      </c>
      <c r="G19" s="18">
        <v>31.962042378821369</v>
      </c>
      <c r="H19" s="18">
        <v>5.1063829787234036</v>
      </c>
    </row>
    <row r="20" spans="1:8" ht="13.5" customHeight="1" x14ac:dyDescent="0.2">
      <c r="A20" s="156" t="s">
        <v>457</v>
      </c>
      <c r="B20" s="15">
        <v>11089</v>
      </c>
      <c r="C20" s="15">
        <v>11579</v>
      </c>
      <c r="D20" s="15">
        <v>13054</v>
      </c>
      <c r="E20" s="15">
        <v>17125</v>
      </c>
      <c r="F20" s="15">
        <v>18547</v>
      </c>
      <c r="G20" s="184">
        <v>100</v>
      </c>
      <c r="H20" s="184">
        <v>8.3036496350364963</v>
      </c>
    </row>
    <row r="21" spans="1:8" ht="13.5" customHeight="1" x14ac:dyDescent="0.2">
      <c r="A21" s="183" t="s">
        <v>458</v>
      </c>
      <c r="B21" s="592"/>
      <c r="C21" s="592"/>
      <c r="D21" s="592"/>
      <c r="E21" s="592"/>
      <c r="F21" s="592"/>
      <c r="G21" s="237"/>
      <c r="H21" s="237"/>
    </row>
    <row r="22" spans="1:8" ht="13.5" customHeight="1" x14ac:dyDescent="0.2">
      <c r="A22" s="23" t="s">
        <v>407</v>
      </c>
      <c r="B22" s="39">
        <v>-622</v>
      </c>
      <c r="C22" s="39">
        <v>-573</v>
      </c>
      <c r="D22" s="39">
        <v>-320</v>
      </c>
      <c r="E22" s="39">
        <v>-55</v>
      </c>
      <c r="F22" s="81">
        <v>72</v>
      </c>
      <c r="G22" s="229" t="s">
        <v>573</v>
      </c>
      <c r="H22" s="18">
        <v>-230.90909090909091</v>
      </c>
    </row>
    <row r="23" spans="1:8" ht="13.5" customHeight="1" x14ac:dyDescent="0.2">
      <c r="A23" s="23" t="s">
        <v>252</v>
      </c>
      <c r="B23" s="39">
        <v>3478</v>
      </c>
      <c r="C23" s="39">
        <v>3254</v>
      </c>
      <c r="D23" s="39">
        <v>3225</v>
      </c>
      <c r="E23" s="871">
        <v>3295</v>
      </c>
      <c r="F23" s="81">
        <v>3326</v>
      </c>
      <c r="G23" s="229" t="s">
        <v>573</v>
      </c>
      <c r="H23" s="28">
        <v>0.94081942336874047</v>
      </c>
    </row>
    <row r="24" spans="1:8" ht="13.5" customHeight="1" x14ac:dyDescent="0.2">
      <c r="A24" s="23" t="s">
        <v>253</v>
      </c>
      <c r="B24" s="39">
        <v>-2353</v>
      </c>
      <c r="C24" s="39">
        <v>-2396</v>
      </c>
      <c r="D24" s="39">
        <v>-2473</v>
      </c>
      <c r="E24" s="39">
        <v>-2124</v>
      </c>
      <c r="F24" s="81">
        <v>-1414</v>
      </c>
      <c r="G24" s="229" t="s">
        <v>573</v>
      </c>
      <c r="H24" s="18">
        <v>-33.427495291902069</v>
      </c>
    </row>
    <row r="25" spans="1:8" ht="13.5" customHeight="1" x14ac:dyDescent="0.2">
      <c r="A25" s="23" t="s">
        <v>337</v>
      </c>
      <c r="B25" s="39">
        <v>-10685</v>
      </c>
      <c r="C25" s="39">
        <v>-9653</v>
      </c>
      <c r="D25" s="39">
        <v>-6168</v>
      </c>
      <c r="E25" s="39">
        <v>-504</v>
      </c>
      <c r="F25" s="81">
        <v>742</v>
      </c>
      <c r="G25" s="229" t="s">
        <v>573</v>
      </c>
      <c r="H25" s="18">
        <v>-247.22222222222223</v>
      </c>
    </row>
    <row r="26" spans="1:8" ht="13.5" customHeight="1" x14ac:dyDescent="0.2">
      <c r="A26" s="23" t="s">
        <v>345</v>
      </c>
      <c r="B26" s="39">
        <v>-2401</v>
      </c>
      <c r="C26" s="39">
        <v>-1265</v>
      </c>
      <c r="D26" s="39">
        <v>-1590</v>
      </c>
      <c r="E26" s="39">
        <v>-1795</v>
      </c>
      <c r="F26" s="81">
        <v>-1399</v>
      </c>
      <c r="G26" s="229" t="s">
        <v>573</v>
      </c>
      <c r="H26" s="18">
        <v>-22.061281337047355</v>
      </c>
    </row>
    <row r="27" spans="1:8" ht="13.5" customHeight="1" x14ac:dyDescent="0.2">
      <c r="A27" s="23" t="s">
        <v>454</v>
      </c>
      <c r="B27" s="39">
        <v>-2694</v>
      </c>
      <c r="C27" s="39">
        <v>-2125</v>
      </c>
      <c r="D27" s="39">
        <v>-2546</v>
      </c>
      <c r="E27" s="39">
        <v>1803</v>
      </c>
      <c r="F27" s="81">
        <v>2891</v>
      </c>
      <c r="G27" s="229" t="s">
        <v>573</v>
      </c>
      <c r="H27" s="18">
        <v>60.3438713255685</v>
      </c>
    </row>
    <row r="28" spans="1:8" ht="13.5" customHeight="1" x14ac:dyDescent="0.2">
      <c r="A28" s="156" t="s">
        <v>575</v>
      </c>
      <c r="B28" s="15">
        <v>-15277</v>
      </c>
      <c r="C28" s="15">
        <v>-12758</v>
      </c>
      <c r="D28" s="15">
        <v>-9872</v>
      </c>
      <c r="E28" s="15">
        <v>620</v>
      </c>
      <c r="F28" s="15">
        <v>4218</v>
      </c>
      <c r="G28" s="600"/>
      <c r="H28" s="184">
        <v>580.32258064516134</v>
      </c>
    </row>
    <row r="29" spans="1:8" ht="13.5" customHeight="1" x14ac:dyDescent="0.2">
      <c r="A29" s="593"/>
      <c r="B29" s="39"/>
      <c r="C29" s="39"/>
      <c r="D29" s="39"/>
      <c r="E29" s="39"/>
      <c r="F29" s="39"/>
      <c r="G29" s="39"/>
      <c r="H29" s="52" t="s">
        <v>353</v>
      </c>
    </row>
    <row r="30" spans="1:8" ht="13.5" customHeight="1" x14ac:dyDescent="0.2">
      <c r="A30" s="53" t="s">
        <v>574</v>
      </c>
      <c r="B30" s="39"/>
      <c r="C30" s="39"/>
      <c r="D30" s="39"/>
      <c r="E30" s="39"/>
      <c r="F30" s="39"/>
      <c r="G30" s="18"/>
      <c r="H30" s="18"/>
    </row>
    <row r="31" spans="1:8" ht="13.5" customHeight="1" x14ac:dyDescent="0.2">
      <c r="A31" s="593"/>
      <c r="B31" s="39"/>
      <c r="C31" s="39"/>
      <c r="D31" s="39"/>
      <c r="E31" s="39"/>
      <c r="F31" s="39"/>
    </row>
    <row r="32" spans="1:8" ht="13.5" customHeight="1" x14ac:dyDescent="0.2">
      <c r="A32" s="23"/>
      <c r="B32" s="39"/>
      <c r="C32" s="39"/>
      <c r="D32" s="39"/>
      <c r="E32" s="39"/>
      <c r="F32" s="39"/>
      <c r="G32" s="18"/>
      <c r="H32" s="18"/>
    </row>
    <row r="33" spans="1:8" ht="13.5" customHeight="1" x14ac:dyDescent="0.2">
      <c r="A33" s="23"/>
      <c r="B33" s="39"/>
      <c r="C33" s="39"/>
      <c r="D33" s="39"/>
      <c r="E33" s="39"/>
      <c r="F33" s="39"/>
      <c r="G33" s="18"/>
      <c r="H33" s="18"/>
    </row>
    <row r="34" spans="1:8" ht="13.5" customHeight="1" x14ac:dyDescent="0.2">
      <c r="A34" s="593"/>
      <c r="B34" s="39"/>
      <c r="C34" s="39"/>
      <c r="D34" s="39"/>
      <c r="E34" s="39"/>
      <c r="F34" s="39"/>
    </row>
    <row r="35" spans="1:8" ht="13.5" customHeight="1" x14ac:dyDescent="0.2">
      <c r="A35" s="23"/>
      <c r="B35" s="39"/>
      <c r="C35" s="39"/>
      <c r="D35" s="39"/>
      <c r="E35" s="39"/>
      <c r="F35" s="39"/>
      <c r="G35" s="18"/>
      <c r="H35" s="18"/>
    </row>
    <row r="36" spans="1:8" ht="13.5" customHeight="1" x14ac:dyDescent="0.2">
      <c r="A36" s="23"/>
      <c r="B36" s="39"/>
      <c r="C36" s="39"/>
      <c r="D36" s="39"/>
      <c r="E36" s="39"/>
      <c r="F36" s="39"/>
      <c r="G36" s="18"/>
      <c r="H36" s="18"/>
    </row>
    <row r="37" spans="1:8" ht="13.5" customHeight="1" x14ac:dyDescent="0.2">
      <c r="A37" s="593"/>
      <c r="B37" s="39"/>
      <c r="C37" s="39"/>
      <c r="D37" s="39"/>
      <c r="E37" s="39"/>
      <c r="F37" s="39"/>
    </row>
    <row r="38" spans="1:8" ht="13.5" customHeight="1" x14ac:dyDescent="0.2">
      <c r="A38" s="591"/>
      <c r="B38" s="47"/>
      <c r="C38" s="47"/>
      <c r="D38" s="47"/>
      <c r="E38" s="47"/>
      <c r="F38" s="47"/>
      <c r="G38" s="179"/>
      <c r="H38" s="179"/>
    </row>
    <row r="39" spans="1:8" ht="13.5" customHeight="1" x14ac:dyDescent="0.2">
      <c r="A39" s="591"/>
      <c r="B39" s="47"/>
      <c r="C39" s="47"/>
      <c r="D39" s="47"/>
      <c r="E39" s="47"/>
      <c r="F39" s="47"/>
      <c r="G39" s="179"/>
      <c r="H39" s="179"/>
    </row>
    <row r="40" spans="1:8" ht="13.5" customHeight="1" x14ac:dyDescent="0.2">
      <c r="A40" s="591"/>
      <c r="B40" s="47"/>
      <c r="C40" s="47"/>
      <c r="D40" s="47"/>
      <c r="E40" s="47"/>
      <c r="F40" s="47"/>
      <c r="G40" s="179"/>
      <c r="H40" s="179"/>
    </row>
    <row r="41" spans="1:8" ht="13.5" customHeight="1" x14ac:dyDescent="0.2">
      <c r="H41" s="52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O37" sqref="O37"/>
    </sheetView>
  </sheetViews>
  <sheetFormatPr baseColWidth="10" defaultColWidth="11.42578125" defaultRowHeight="13.5" customHeight="1" x14ac:dyDescent="0.2"/>
  <cols>
    <col min="1" max="1" width="35.7109375" style="19" customWidth="1"/>
    <col min="2" max="14" width="10.7109375" style="7" customWidth="1"/>
    <col min="15" max="15" width="11.42578125" style="19"/>
    <col min="16" max="16384" width="11.42578125" style="7"/>
  </cols>
  <sheetData>
    <row r="1" spans="1:20" ht="13.5" customHeight="1" x14ac:dyDescent="0.2">
      <c r="A1" s="1031" t="s">
        <v>763</v>
      </c>
      <c r="B1" s="1031"/>
      <c r="C1" s="1031"/>
      <c r="D1" s="1031"/>
      <c r="E1" s="17"/>
      <c r="F1" s="17"/>
      <c r="G1" s="433"/>
      <c r="H1" s="19"/>
      <c r="I1" s="19"/>
      <c r="J1" s="19"/>
      <c r="K1" s="19"/>
      <c r="L1" s="19"/>
      <c r="M1" s="19"/>
      <c r="N1" s="19"/>
      <c r="P1" s="19"/>
      <c r="Q1" s="19"/>
      <c r="R1" s="19"/>
      <c r="S1" s="19"/>
      <c r="T1" s="19"/>
    </row>
    <row r="2" spans="1:20" ht="13.5" customHeight="1" x14ac:dyDescent="0.2">
      <c r="A2" s="1036"/>
      <c r="B2" s="1036"/>
      <c r="C2" s="1036"/>
      <c r="D2" s="1036"/>
      <c r="E2" s="17"/>
      <c r="F2" s="17"/>
      <c r="G2" s="433"/>
      <c r="H2" s="19"/>
      <c r="I2" s="19"/>
      <c r="J2" s="19"/>
      <c r="K2" s="19"/>
      <c r="L2" s="19"/>
      <c r="M2" s="19"/>
      <c r="N2" s="21" t="s">
        <v>325</v>
      </c>
      <c r="P2" s="19"/>
      <c r="Q2" s="19"/>
      <c r="R2" s="19"/>
      <c r="S2" s="19"/>
      <c r="T2" s="19"/>
    </row>
    <row r="3" spans="1:20" ht="13.5" customHeight="1" x14ac:dyDescent="0.2">
      <c r="A3" s="605"/>
      <c r="B3" s="601" t="s">
        <v>184</v>
      </c>
      <c r="C3" s="601" t="s">
        <v>185</v>
      </c>
      <c r="D3" s="601" t="s">
        <v>186</v>
      </c>
      <c r="E3" s="601" t="s">
        <v>187</v>
      </c>
      <c r="F3" s="601" t="s">
        <v>186</v>
      </c>
      <c r="G3" s="601" t="s">
        <v>188</v>
      </c>
      <c r="H3" s="601" t="s">
        <v>188</v>
      </c>
      <c r="I3" s="601" t="s">
        <v>187</v>
      </c>
      <c r="J3" s="601" t="s">
        <v>189</v>
      </c>
      <c r="K3" s="601" t="s">
        <v>190</v>
      </c>
      <c r="L3" s="601" t="s">
        <v>191</v>
      </c>
      <c r="M3" s="601" t="s">
        <v>192</v>
      </c>
      <c r="N3" s="602" t="s">
        <v>168</v>
      </c>
    </row>
    <row r="4" spans="1:20" ht="13.5" customHeight="1" x14ac:dyDescent="0.2">
      <c r="A4" s="603" t="s">
        <v>459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0" ht="13.5" customHeight="1" x14ac:dyDescent="0.2">
      <c r="A5" s="148" t="s">
        <v>407</v>
      </c>
      <c r="B5" s="45">
        <v>48</v>
      </c>
      <c r="C5" s="45">
        <v>36</v>
      </c>
      <c r="D5" s="45">
        <v>24</v>
      </c>
      <c r="E5" s="45">
        <v>18</v>
      </c>
      <c r="F5" s="45">
        <v>32</v>
      </c>
      <c r="G5" s="45">
        <v>22</v>
      </c>
      <c r="H5" s="45">
        <v>13</v>
      </c>
      <c r="I5" s="45">
        <v>3</v>
      </c>
      <c r="J5" s="45">
        <v>4</v>
      </c>
      <c r="K5" s="45">
        <v>20</v>
      </c>
      <c r="L5" s="45">
        <v>41</v>
      </c>
      <c r="M5" s="45">
        <v>65</v>
      </c>
      <c r="N5" s="133">
        <v>326</v>
      </c>
    </row>
    <row r="6" spans="1:20" ht="13.5" customHeight="1" x14ac:dyDescent="0.2">
      <c r="A6" s="606" t="s">
        <v>252</v>
      </c>
      <c r="B6" s="39">
        <v>6</v>
      </c>
      <c r="C6" s="30" t="s">
        <v>94</v>
      </c>
      <c r="D6" s="39">
        <v>6</v>
      </c>
      <c r="E6" s="39">
        <v>6</v>
      </c>
      <c r="F6" s="39">
        <v>13</v>
      </c>
      <c r="G6" s="39">
        <v>8</v>
      </c>
      <c r="H6" s="39">
        <v>8</v>
      </c>
      <c r="I6" s="39">
        <v>6</v>
      </c>
      <c r="J6" s="39">
        <v>8</v>
      </c>
      <c r="K6" s="39">
        <v>6</v>
      </c>
      <c r="L6" s="39">
        <v>6</v>
      </c>
      <c r="M6" s="39">
        <v>8</v>
      </c>
      <c r="N6" s="81">
        <v>81</v>
      </c>
    </row>
    <row r="7" spans="1:20" ht="13.5" customHeight="1" x14ac:dyDescent="0.2">
      <c r="A7" s="606" t="s">
        <v>253</v>
      </c>
      <c r="B7" s="39">
        <v>181</v>
      </c>
      <c r="C7" s="39">
        <v>33</v>
      </c>
      <c r="D7" s="39">
        <v>103</v>
      </c>
      <c r="E7" s="39">
        <v>95</v>
      </c>
      <c r="F7" s="39">
        <v>146</v>
      </c>
      <c r="G7" s="39">
        <v>187</v>
      </c>
      <c r="H7" s="39">
        <v>155</v>
      </c>
      <c r="I7" s="39">
        <v>221</v>
      </c>
      <c r="J7" s="39">
        <v>170</v>
      </c>
      <c r="K7" s="39">
        <v>264</v>
      </c>
      <c r="L7" s="39">
        <v>165</v>
      </c>
      <c r="M7" s="39">
        <v>116</v>
      </c>
      <c r="N7" s="81">
        <v>1836</v>
      </c>
    </row>
    <row r="8" spans="1:20" ht="13.5" customHeight="1" x14ac:dyDescent="0.2">
      <c r="A8" s="606" t="s">
        <v>337</v>
      </c>
      <c r="B8" s="39">
        <v>370</v>
      </c>
      <c r="C8" s="39">
        <v>435</v>
      </c>
      <c r="D8" s="39">
        <v>418</v>
      </c>
      <c r="E8" s="39">
        <v>287</v>
      </c>
      <c r="F8" s="39">
        <v>287</v>
      </c>
      <c r="G8" s="39">
        <v>261</v>
      </c>
      <c r="H8" s="39">
        <v>357</v>
      </c>
      <c r="I8" s="39">
        <v>396</v>
      </c>
      <c r="J8" s="39">
        <v>391</v>
      </c>
      <c r="K8" s="39">
        <v>610</v>
      </c>
      <c r="L8" s="39">
        <v>427</v>
      </c>
      <c r="M8" s="39">
        <v>419</v>
      </c>
      <c r="N8" s="81">
        <v>4658</v>
      </c>
    </row>
    <row r="9" spans="1:20" ht="13.5" customHeight="1" x14ac:dyDescent="0.2">
      <c r="A9" s="606" t="s">
        <v>345</v>
      </c>
      <c r="B9" s="39">
        <v>285</v>
      </c>
      <c r="C9" s="39">
        <v>188</v>
      </c>
      <c r="D9" s="39">
        <v>326</v>
      </c>
      <c r="E9" s="39">
        <v>372</v>
      </c>
      <c r="F9" s="39">
        <v>415</v>
      </c>
      <c r="G9" s="39">
        <v>169</v>
      </c>
      <c r="H9" s="39">
        <v>307</v>
      </c>
      <c r="I9" s="39">
        <v>532</v>
      </c>
      <c r="J9" s="39">
        <v>448</v>
      </c>
      <c r="K9" s="39">
        <v>378</v>
      </c>
      <c r="L9" s="39">
        <v>534</v>
      </c>
      <c r="M9" s="39">
        <v>437</v>
      </c>
      <c r="N9" s="81">
        <v>4391</v>
      </c>
    </row>
    <row r="10" spans="1:20" ht="13.5" customHeight="1" x14ac:dyDescent="0.2">
      <c r="A10" s="607" t="s">
        <v>454</v>
      </c>
      <c r="B10" s="39">
        <v>263</v>
      </c>
      <c r="C10" s="39">
        <v>210</v>
      </c>
      <c r="D10" s="39">
        <v>298</v>
      </c>
      <c r="E10" s="39">
        <v>269</v>
      </c>
      <c r="F10" s="39">
        <v>270</v>
      </c>
      <c r="G10" s="39">
        <v>183</v>
      </c>
      <c r="H10" s="39">
        <v>460</v>
      </c>
      <c r="I10" s="39">
        <v>311</v>
      </c>
      <c r="J10" s="39">
        <v>98</v>
      </c>
      <c r="K10" s="39">
        <v>308</v>
      </c>
      <c r="L10" s="39">
        <v>206</v>
      </c>
      <c r="M10" s="39">
        <v>161</v>
      </c>
      <c r="N10" s="81">
        <v>3037</v>
      </c>
    </row>
    <row r="11" spans="1:20" ht="13.5" customHeight="1" x14ac:dyDescent="0.2">
      <c r="A11" s="609" t="s">
        <v>455</v>
      </c>
      <c r="B11" s="15">
        <v>1153</v>
      </c>
      <c r="C11" s="15">
        <v>902</v>
      </c>
      <c r="D11" s="15">
        <v>1175</v>
      </c>
      <c r="E11" s="15">
        <v>1047</v>
      </c>
      <c r="F11" s="15">
        <v>1163</v>
      </c>
      <c r="G11" s="15">
        <v>830</v>
      </c>
      <c r="H11" s="15">
        <v>1300</v>
      </c>
      <c r="I11" s="15">
        <v>1469</v>
      </c>
      <c r="J11" s="15">
        <v>1119</v>
      </c>
      <c r="K11" s="15">
        <v>1586</v>
      </c>
      <c r="L11" s="15">
        <v>1379</v>
      </c>
      <c r="M11" s="15">
        <v>1206</v>
      </c>
      <c r="N11" s="15">
        <v>14329</v>
      </c>
    </row>
    <row r="12" spans="1:20" ht="13.5" customHeight="1" x14ac:dyDescent="0.2">
      <c r="A12" s="604" t="s">
        <v>460</v>
      </c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</row>
    <row r="13" spans="1:20" ht="13.5" customHeight="1" x14ac:dyDescent="0.2">
      <c r="A13" s="23" t="s">
        <v>407</v>
      </c>
      <c r="B13" s="39">
        <v>28</v>
      </c>
      <c r="C13" s="39">
        <v>22</v>
      </c>
      <c r="D13" s="39">
        <v>30</v>
      </c>
      <c r="E13" s="39">
        <v>39</v>
      </c>
      <c r="F13" s="39">
        <v>51</v>
      </c>
      <c r="G13" s="39">
        <v>47</v>
      </c>
      <c r="H13" s="39">
        <v>56</v>
      </c>
      <c r="I13" s="39">
        <v>33</v>
      </c>
      <c r="J13" s="39">
        <v>30</v>
      </c>
      <c r="K13" s="39">
        <v>28</v>
      </c>
      <c r="L13" s="39">
        <v>16</v>
      </c>
      <c r="M13" s="39">
        <v>18</v>
      </c>
      <c r="N13" s="81">
        <v>398</v>
      </c>
    </row>
    <row r="14" spans="1:20" ht="13.5" customHeight="1" x14ac:dyDescent="0.2">
      <c r="A14" s="606" t="s">
        <v>252</v>
      </c>
      <c r="B14" s="39">
        <v>265</v>
      </c>
      <c r="C14" s="39">
        <v>244</v>
      </c>
      <c r="D14" s="39">
        <v>281</v>
      </c>
      <c r="E14" s="39">
        <v>311</v>
      </c>
      <c r="F14" s="39">
        <v>357</v>
      </c>
      <c r="G14" s="39">
        <v>271</v>
      </c>
      <c r="H14" s="39">
        <v>318</v>
      </c>
      <c r="I14" s="39">
        <v>277</v>
      </c>
      <c r="J14" s="39">
        <v>296</v>
      </c>
      <c r="K14" s="39">
        <v>241</v>
      </c>
      <c r="L14" s="39">
        <v>278</v>
      </c>
      <c r="M14" s="39">
        <v>268</v>
      </c>
      <c r="N14" s="81">
        <v>3407</v>
      </c>
    </row>
    <row r="15" spans="1:20" ht="13.5" customHeight="1" x14ac:dyDescent="0.2">
      <c r="A15" s="606" t="s">
        <v>253</v>
      </c>
      <c r="B15" s="39">
        <v>2</v>
      </c>
      <c r="C15" s="39">
        <v>41</v>
      </c>
      <c r="D15" s="39">
        <v>70</v>
      </c>
      <c r="E15" s="39">
        <v>29</v>
      </c>
      <c r="F15" s="39">
        <v>32</v>
      </c>
      <c r="G15" s="39">
        <v>65</v>
      </c>
      <c r="H15" s="39">
        <v>30</v>
      </c>
      <c r="I15" s="39">
        <v>4</v>
      </c>
      <c r="J15" s="39">
        <v>69</v>
      </c>
      <c r="K15" s="39">
        <v>30</v>
      </c>
      <c r="L15" s="39">
        <v>28</v>
      </c>
      <c r="M15" s="39">
        <v>22</v>
      </c>
      <c r="N15" s="81">
        <v>422</v>
      </c>
    </row>
    <row r="16" spans="1:20" ht="13.5" customHeight="1" x14ac:dyDescent="0.2">
      <c r="A16" s="606" t="s">
        <v>337</v>
      </c>
      <c r="B16" s="39">
        <v>300</v>
      </c>
      <c r="C16" s="39">
        <v>302</v>
      </c>
      <c r="D16" s="39">
        <v>594</v>
      </c>
      <c r="E16" s="39">
        <v>526</v>
      </c>
      <c r="F16" s="39">
        <v>665</v>
      </c>
      <c r="G16" s="39">
        <v>623</v>
      </c>
      <c r="H16" s="39">
        <v>385</v>
      </c>
      <c r="I16" s="39">
        <v>457</v>
      </c>
      <c r="J16" s="39">
        <v>405</v>
      </c>
      <c r="K16" s="39">
        <v>419</v>
      </c>
      <c r="L16" s="39">
        <v>474</v>
      </c>
      <c r="M16" s="39">
        <v>250</v>
      </c>
      <c r="N16" s="81">
        <v>5400</v>
      </c>
    </row>
    <row r="17" spans="1:14" ht="13.5" customHeight="1" x14ac:dyDescent="0.2">
      <c r="A17" s="606" t="s">
        <v>345</v>
      </c>
      <c r="B17" s="39">
        <v>189</v>
      </c>
      <c r="C17" s="39">
        <v>255</v>
      </c>
      <c r="D17" s="39">
        <v>239</v>
      </c>
      <c r="E17" s="39">
        <v>242</v>
      </c>
      <c r="F17" s="39">
        <v>363</v>
      </c>
      <c r="G17" s="39">
        <v>92</v>
      </c>
      <c r="H17" s="39">
        <v>245</v>
      </c>
      <c r="I17" s="39">
        <v>390</v>
      </c>
      <c r="J17" s="39">
        <v>245</v>
      </c>
      <c r="K17" s="39">
        <v>198</v>
      </c>
      <c r="L17" s="39">
        <v>308</v>
      </c>
      <c r="M17" s="39">
        <v>226</v>
      </c>
      <c r="N17" s="81">
        <v>2992</v>
      </c>
    </row>
    <row r="18" spans="1:14" ht="13.5" customHeight="1" x14ac:dyDescent="0.2">
      <c r="A18" s="607" t="s">
        <v>454</v>
      </c>
      <c r="B18" s="39">
        <v>831</v>
      </c>
      <c r="C18" s="39">
        <v>583</v>
      </c>
      <c r="D18" s="39">
        <v>334</v>
      </c>
      <c r="E18" s="39">
        <v>563</v>
      </c>
      <c r="F18" s="39">
        <v>462</v>
      </c>
      <c r="G18" s="39">
        <v>413</v>
      </c>
      <c r="H18" s="39">
        <v>396</v>
      </c>
      <c r="I18" s="39">
        <v>425</v>
      </c>
      <c r="J18" s="39">
        <v>412</v>
      </c>
      <c r="K18" s="39">
        <v>570</v>
      </c>
      <c r="L18" s="39">
        <v>412</v>
      </c>
      <c r="M18" s="39">
        <v>527</v>
      </c>
      <c r="N18" s="81">
        <v>5928</v>
      </c>
    </row>
    <row r="19" spans="1:14" ht="13.5" customHeight="1" x14ac:dyDescent="0.2">
      <c r="A19" s="609" t="s">
        <v>461</v>
      </c>
      <c r="B19" s="15">
        <v>1615</v>
      </c>
      <c r="C19" s="15">
        <v>1447</v>
      </c>
      <c r="D19" s="15">
        <v>1548</v>
      </c>
      <c r="E19" s="15">
        <v>1710</v>
      </c>
      <c r="F19" s="15">
        <v>1930</v>
      </c>
      <c r="G19" s="15">
        <v>1511</v>
      </c>
      <c r="H19" s="15">
        <v>1430</v>
      </c>
      <c r="I19" s="15">
        <v>1586</v>
      </c>
      <c r="J19" s="15">
        <v>1457</v>
      </c>
      <c r="K19" s="15">
        <v>1486</v>
      </c>
      <c r="L19" s="15">
        <v>1516</v>
      </c>
      <c r="M19" s="15">
        <v>1311</v>
      </c>
      <c r="N19" s="15">
        <v>18547</v>
      </c>
    </row>
    <row r="20" spans="1:14" ht="13.5" customHeight="1" x14ac:dyDescent="0.2">
      <c r="A20" s="604" t="s">
        <v>458</v>
      </c>
      <c r="B20" s="605"/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</row>
    <row r="21" spans="1:14" ht="13.5" customHeight="1" x14ac:dyDescent="0.2">
      <c r="A21" s="23" t="s">
        <v>407</v>
      </c>
      <c r="B21" s="39">
        <v>-20</v>
      </c>
      <c r="C21" s="39">
        <v>-14</v>
      </c>
      <c r="D21" s="39">
        <v>6</v>
      </c>
      <c r="E21" s="39">
        <v>21</v>
      </c>
      <c r="F21" s="39">
        <v>19</v>
      </c>
      <c r="G21" s="39">
        <v>25</v>
      </c>
      <c r="H21" s="39">
        <v>43</v>
      </c>
      <c r="I21" s="39">
        <v>30</v>
      </c>
      <c r="J21" s="39">
        <v>26</v>
      </c>
      <c r="K21" s="39">
        <v>8</v>
      </c>
      <c r="L21" s="39">
        <v>-25</v>
      </c>
      <c r="M21" s="39">
        <v>-47</v>
      </c>
      <c r="N21" s="81">
        <v>72</v>
      </c>
    </row>
    <row r="22" spans="1:14" ht="13.5" customHeight="1" x14ac:dyDescent="0.2">
      <c r="A22" s="606" t="s">
        <v>252</v>
      </c>
      <c r="B22" s="39">
        <v>259</v>
      </c>
      <c r="C22" s="39">
        <v>244</v>
      </c>
      <c r="D22" s="39">
        <v>275</v>
      </c>
      <c r="E22" s="39">
        <v>305</v>
      </c>
      <c r="F22" s="39">
        <v>344</v>
      </c>
      <c r="G22" s="39">
        <v>263</v>
      </c>
      <c r="H22" s="39">
        <v>310</v>
      </c>
      <c r="I22" s="39">
        <v>271</v>
      </c>
      <c r="J22" s="39">
        <v>288</v>
      </c>
      <c r="K22" s="39">
        <v>235</v>
      </c>
      <c r="L22" s="39">
        <v>272</v>
      </c>
      <c r="M22" s="39">
        <v>260</v>
      </c>
      <c r="N22" s="81">
        <v>3326</v>
      </c>
    </row>
    <row r="23" spans="1:14" ht="13.5" customHeight="1" x14ac:dyDescent="0.2">
      <c r="A23" s="606" t="s">
        <v>253</v>
      </c>
      <c r="B23" s="39">
        <v>-179</v>
      </c>
      <c r="C23" s="39">
        <v>8</v>
      </c>
      <c r="D23" s="39">
        <v>-33</v>
      </c>
      <c r="E23" s="871">
        <v>-66</v>
      </c>
      <c r="F23" s="39">
        <v>-114</v>
      </c>
      <c r="G23" s="39">
        <v>-122</v>
      </c>
      <c r="H23" s="39">
        <v>-125</v>
      </c>
      <c r="I23" s="39">
        <v>-217</v>
      </c>
      <c r="J23" s="39">
        <v>-101</v>
      </c>
      <c r="K23" s="39">
        <v>-234</v>
      </c>
      <c r="L23" s="39">
        <v>-137</v>
      </c>
      <c r="M23" s="39">
        <v>-94</v>
      </c>
      <c r="N23" s="81">
        <v>-1414</v>
      </c>
    </row>
    <row r="24" spans="1:14" ht="13.5" customHeight="1" x14ac:dyDescent="0.2">
      <c r="A24" s="606" t="s">
        <v>337</v>
      </c>
      <c r="B24" s="39">
        <v>-70</v>
      </c>
      <c r="C24" s="39">
        <v>-133</v>
      </c>
      <c r="D24" s="39">
        <v>176</v>
      </c>
      <c r="E24" s="39">
        <v>239</v>
      </c>
      <c r="F24" s="39">
        <v>378</v>
      </c>
      <c r="G24" s="39">
        <v>362</v>
      </c>
      <c r="H24" s="39">
        <v>28</v>
      </c>
      <c r="I24" s="39">
        <v>61</v>
      </c>
      <c r="J24" s="39">
        <v>14</v>
      </c>
      <c r="K24" s="39">
        <v>-191</v>
      </c>
      <c r="L24" s="39">
        <v>47</v>
      </c>
      <c r="M24" s="39">
        <v>-169</v>
      </c>
      <c r="N24" s="81">
        <v>742</v>
      </c>
    </row>
    <row r="25" spans="1:14" ht="13.5" customHeight="1" x14ac:dyDescent="0.2">
      <c r="A25" s="606" t="s">
        <v>345</v>
      </c>
      <c r="B25" s="39">
        <v>-96</v>
      </c>
      <c r="C25" s="39">
        <v>67</v>
      </c>
      <c r="D25" s="39">
        <v>-87</v>
      </c>
      <c r="E25" s="39">
        <v>-130</v>
      </c>
      <c r="F25" s="39">
        <v>-52</v>
      </c>
      <c r="G25" s="39">
        <v>-77</v>
      </c>
      <c r="H25" s="39">
        <v>-62</v>
      </c>
      <c r="I25" s="39">
        <v>-142</v>
      </c>
      <c r="J25" s="39">
        <v>-203</v>
      </c>
      <c r="K25" s="39">
        <v>-180</v>
      </c>
      <c r="L25" s="39">
        <v>-226</v>
      </c>
      <c r="M25" s="39">
        <v>-211</v>
      </c>
      <c r="N25" s="81">
        <v>-1399</v>
      </c>
    </row>
    <row r="26" spans="1:14" ht="13.5" customHeight="1" x14ac:dyDescent="0.2">
      <c r="A26" s="607" t="s">
        <v>454</v>
      </c>
      <c r="B26" s="39">
        <v>568</v>
      </c>
      <c r="C26" s="39">
        <v>373</v>
      </c>
      <c r="D26" s="39">
        <v>36</v>
      </c>
      <c r="E26" s="39">
        <v>294</v>
      </c>
      <c r="F26" s="39">
        <v>192</v>
      </c>
      <c r="G26" s="39">
        <v>230</v>
      </c>
      <c r="H26" s="39">
        <v>-64</v>
      </c>
      <c r="I26" s="39">
        <v>114</v>
      </c>
      <c r="J26" s="39">
        <v>314</v>
      </c>
      <c r="K26" s="39">
        <v>262</v>
      </c>
      <c r="L26" s="39">
        <v>206</v>
      </c>
      <c r="M26" s="39">
        <v>366</v>
      </c>
      <c r="N26" s="81">
        <v>2891</v>
      </c>
    </row>
    <row r="27" spans="1:14" ht="13.5" customHeight="1" x14ac:dyDescent="0.2">
      <c r="A27" s="609" t="s">
        <v>575</v>
      </c>
      <c r="B27" s="15">
        <v>462</v>
      </c>
      <c r="C27" s="15">
        <v>545</v>
      </c>
      <c r="D27" s="15">
        <v>373</v>
      </c>
      <c r="E27" s="15">
        <v>663</v>
      </c>
      <c r="F27" s="15">
        <v>767</v>
      </c>
      <c r="G27" s="15">
        <v>681</v>
      </c>
      <c r="H27" s="15">
        <v>130</v>
      </c>
      <c r="I27" s="15">
        <v>117</v>
      </c>
      <c r="J27" s="15">
        <v>338</v>
      </c>
      <c r="K27" s="15">
        <v>-100</v>
      </c>
      <c r="L27" s="15">
        <v>137</v>
      </c>
      <c r="M27" s="15">
        <v>105</v>
      </c>
      <c r="N27" s="15">
        <v>4218</v>
      </c>
    </row>
    <row r="28" spans="1:14" ht="13.5" customHeight="1" x14ac:dyDescent="0.2">
      <c r="N28" s="52" t="s">
        <v>353</v>
      </c>
    </row>
    <row r="29" spans="1:14" ht="13.5" customHeight="1" x14ac:dyDescent="0.2">
      <c r="A29" s="53" t="s">
        <v>137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19" workbookViewId="0">
      <selection sqref="A1:E2"/>
    </sheetView>
  </sheetViews>
  <sheetFormatPr baseColWidth="10" defaultColWidth="11.42578125" defaultRowHeight="13.5" customHeight="1" x14ac:dyDescent="0.2"/>
  <cols>
    <col min="1" max="1" width="22" style="19" customWidth="1"/>
    <col min="2" max="8" width="15.7109375" style="7" customWidth="1"/>
    <col min="9" max="9" width="10.7109375" style="19" customWidth="1"/>
    <col min="10" max="14" width="10.7109375" style="7" customWidth="1"/>
    <col min="15" max="16384" width="11.42578125" style="7"/>
  </cols>
  <sheetData>
    <row r="1" spans="1:20" ht="13.5" customHeight="1" x14ac:dyDescent="0.2">
      <c r="A1" s="1031" t="s">
        <v>764</v>
      </c>
      <c r="B1" s="1031"/>
      <c r="C1" s="1031"/>
      <c r="D1" s="1031"/>
      <c r="E1" s="1031"/>
      <c r="F1" s="17"/>
      <c r="G1" s="433"/>
      <c r="H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3.5" customHeight="1" x14ac:dyDescent="0.2">
      <c r="A2" s="1036"/>
      <c r="B2" s="1036"/>
      <c r="C2" s="1036"/>
      <c r="D2" s="1036"/>
      <c r="E2" s="1036"/>
      <c r="F2" s="17"/>
      <c r="G2" s="433"/>
      <c r="H2" s="21" t="s">
        <v>325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3.5" customHeight="1" x14ac:dyDescent="0.2">
      <c r="A3" s="183" t="s">
        <v>579</v>
      </c>
      <c r="B3" s="602" t="s">
        <v>251</v>
      </c>
      <c r="C3" s="602" t="s">
        <v>252</v>
      </c>
      <c r="D3" s="602" t="s">
        <v>253</v>
      </c>
      <c r="E3" s="602" t="s">
        <v>337</v>
      </c>
      <c r="F3" s="602" t="s">
        <v>345</v>
      </c>
      <c r="G3" s="602" t="s">
        <v>454</v>
      </c>
      <c r="H3" s="602" t="s">
        <v>580</v>
      </c>
      <c r="I3" s="23"/>
    </row>
    <row r="4" spans="1:20" ht="13.5" customHeight="1" x14ac:dyDescent="0.2">
      <c r="A4" s="23" t="s">
        <v>74</v>
      </c>
      <c r="B4" s="31"/>
      <c r="C4" s="31"/>
      <c r="D4" s="31"/>
      <c r="E4" s="31">
        <v>6</v>
      </c>
      <c r="F4" s="31"/>
      <c r="G4" s="31">
        <v>14</v>
      </c>
      <c r="H4" s="81">
        <v>20</v>
      </c>
    </row>
    <row r="5" spans="1:20" ht="13.5" customHeight="1" x14ac:dyDescent="0.2">
      <c r="A5" s="606" t="s">
        <v>435</v>
      </c>
      <c r="B5" s="31"/>
      <c r="C5" s="31"/>
      <c r="D5" s="31">
        <v>675</v>
      </c>
      <c r="E5" s="31"/>
      <c r="F5" s="31"/>
      <c r="G5" s="31">
        <v>29</v>
      </c>
      <c r="H5" s="81">
        <v>704</v>
      </c>
    </row>
    <row r="6" spans="1:20" ht="13.5" customHeight="1" x14ac:dyDescent="0.2">
      <c r="A6" s="606" t="s">
        <v>109</v>
      </c>
      <c r="B6" s="31">
        <v>32</v>
      </c>
      <c r="C6" s="31"/>
      <c r="D6" s="31">
        <v>396</v>
      </c>
      <c r="E6" s="31"/>
      <c r="F6" s="31"/>
      <c r="G6" s="31">
        <v>691</v>
      </c>
      <c r="H6" s="81">
        <v>1119</v>
      </c>
    </row>
    <row r="7" spans="1:20" ht="13.5" customHeight="1" x14ac:dyDescent="0.2">
      <c r="A7" s="606" t="s">
        <v>63</v>
      </c>
      <c r="B7" s="31"/>
      <c r="C7" s="31"/>
      <c r="D7" s="31"/>
      <c r="E7" s="31">
        <v>251</v>
      </c>
      <c r="F7" s="31"/>
      <c r="G7" s="31"/>
      <c r="H7" s="81">
        <v>251</v>
      </c>
    </row>
    <row r="8" spans="1:20" ht="13.5" customHeight="1" x14ac:dyDescent="0.2">
      <c r="A8" s="606" t="s">
        <v>76</v>
      </c>
      <c r="B8" s="31"/>
      <c r="C8" s="31"/>
      <c r="D8" s="31"/>
      <c r="E8" s="31">
        <v>83</v>
      </c>
      <c r="F8" s="31">
        <v>409</v>
      </c>
      <c r="G8" s="31">
        <v>26</v>
      </c>
      <c r="H8" s="81">
        <v>518</v>
      </c>
    </row>
    <row r="9" spans="1:20" ht="13.5" customHeight="1" x14ac:dyDescent="0.2">
      <c r="A9" s="607" t="s">
        <v>449</v>
      </c>
      <c r="B9" s="31"/>
      <c r="C9" s="31"/>
      <c r="D9" s="31"/>
      <c r="E9" s="31">
        <v>18</v>
      </c>
      <c r="F9" s="31">
        <v>56</v>
      </c>
      <c r="G9" s="31">
        <v>4</v>
      </c>
      <c r="H9" s="81">
        <v>78</v>
      </c>
    </row>
    <row r="10" spans="1:20" ht="13.5" customHeight="1" x14ac:dyDescent="0.2">
      <c r="A10" s="23" t="s">
        <v>77</v>
      </c>
      <c r="B10" s="31"/>
      <c r="C10" s="31"/>
      <c r="D10" s="31"/>
      <c r="E10" s="31"/>
      <c r="F10" s="31">
        <v>70</v>
      </c>
      <c r="G10" s="31"/>
      <c r="H10" s="81">
        <v>70</v>
      </c>
    </row>
    <row r="11" spans="1:20" ht="13.5" customHeight="1" x14ac:dyDescent="0.2">
      <c r="A11" s="606" t="s">
        <v>60</v>
      </c>
      <c r="B11" s="31"/>
      <c r="C11" s="31"/>
      <c r="D11" s="31"/>
      <c r="E11" s="31">
        <v>40</v>
      </c>
      <c r="F11" s="31"/>
      <c r="G11" s="31">
        <v>2</v>
      </c>
      <c r="H11" s="81">
        <v>42</v>
      </c>
    </row>
    <row r="12" spans="1:20" ht="13.5" customHeight="1" x14ac:dyDescent="0.2">
      <c r="A12" s="606" t="s">
        <v>116</v>
      </c>
      <c r="B12" s="31"/>
      <c r="C12" s="31"/>
      <c r="D12" s="31"/>
      <c r="E12" s="31"/>
      <c r="F12" s="31"/>
      <c r="G12" s="31">
        <v>4</v>
      </c>
      <c r="H12" s="81">
        <v>4</v>
      </c>
    </row>
    <row r="13" spans="1:20" ht="13.5" customHeight="1" x14ac:dyDescent="0.2">
      <c r="A13" s="607" t="s">
        <v>499</v>
      </c>
      <c r="B13" s="31"/>
      <c r="C13" s="31"/>
      <c r="D13" s="31"/>
      <c r="E13" s="31"/>
      <c r="F13" s="31">
        <v>33</v>
      </c>
      <c r="G13" s="31"/>
      <c r="H13" s="81">
        <v>33</v>
      </c>
    </row>
    <row r="14" spans="1:20" ht="13.5" customHeight="1" x14ac:dyDescent="0.2">
      <c r="A14" s="23" t="s">
        <v>78</v>
      </c>
      <c r="B14" s="31"/>
      <c r="C14" s="31"/>
      <c r="D14" s="31"/>
      <c r="E14" s="31"/>
      <c r="F14" s="31"/>
      <c r="G14" s="31">
        <v>1</v>
      </c>
      <c r="H14" s="81">
        <v>1</v>
      </c>
    </row>
    <row r="15" spans="1:20" ht="13.5" customHeight="1" x14ac:dyDescent="0.2">
      <c r="A15" s="606" t="s">
        <v>765</v>
      </c>
      <c r="B15" s="31"/>
      <c r="C15" s="31"/>
      <c r="D15" s="31">
        <v>135</v>
      </c>
      <c r="E15" s="31"/>
      <c r="F15" s="31"/>
      <c r="G15" s="31"/>
      <c r="H15" s="81">
        <v>135</v>
      </c>
    </row>
    <row r="16" spans="1:20" ht="13.5" customHeight="1" x14ac:dyDescent="0.2">
      <c r="A16" s="606" t="s">
        <v>110</v>
      </c>
      <c r="B16" s="31">
        <v>8</v>
      </c>
      <c r="C16" s="31"/>
      <c r="D16" s="31"/>
      <c r="E16" s="31"/>
      <c r="F16" s="31"/>
      <c r="G16" s="31">
        <v>28</v>
      </c>
      <c r="H16" s="81">
        <v>36</v>
      </c>
    </row>
    <row r="17" spans="1:8" ht="13.5" customHeight="1" x14ac:dyDescent="0.2">
      <c r="A17" s="606" t="s">
        <v>576</v>
      </c>
      <c r="B17" s="31">
        <v>47</v>
      </c>
      <c r="C17" s="31">
        <v>4</v>
      </c>
      <c r="D17" s="31"/>
      <c r="E17" s="31">
        <v>1032</v>
      </c>
      <c r="F17" s="31">
        <v>11</v>
      </c>
      <c r="G17" s="31">
        <v>859</v>
      </c>
      <c r="H17" s="81">
        <v>1953</v>
      </c>
    </row>
    <row r="18" spans="1:8" ht="13.5" customHeight="1" x14ac:dyDescent="0.2">
      <c r="A18" s="606" t="s">
        <v>501</v>
      </c>
      <c r="B18" s="31"/>
      <c r="C18" s="31"/>
      <c r="D18" s="31"/>
      <c r="E18" s="31"/>
      <c r="F18" s="31"/>
      <c r="G18" s="31">
        <v>100</v>
      </c>
      <c r="H18" s="81">
        <v>100</v>
      </c>
    </row>
    <row r="19" spans="1:8" ht="13.5" customHeight="1" x14ac:dyDescent="0.2">
      <c r="A19" s="607" t="s">
        <v>82</v>
      </c>
      <c r="B19" s="31">
        <v>27</v>
      </c>
      <c r="C19" s="31">
        <v>6</v>
      </c>
      <c r="D19" s="31">
        <v>16</v>
      </c>
      <c r="E19" s="31">
        <v>19</v>
      </c>
      <c r="F19" s="31">
        <v>321</v>
      </c>
      <c r="G19" s="31">
        <v>11</v>
      </c>
      <c r="H19" s="81">
        <v>400</v>
      </c>
    </row>
    <row r="20" spans="1:8" ht="13.5" customHeight="1" x14ac:dyDescent="0.2">
      <c r="A20" s="23" t="s">
        <v>83</v>
      </c>
      <c r="B20" s="31"/>
      <c r="C20" s="31"/>
      <c r="D20" s="31">
        <v>35</v>
      </c>
      <c r="E20" s="31">
        <v>39</v>
      </c>
      <c r="F20" s="31">
        <v>746</v>
      </c>
      <c r="G20" s="31">
        <v>61</v>
      </c>
      <c r="H20" s="81">
        <v>881</v>
      </c>
    </row>
    <row r="21" spans="1:8" ht="13.5" customHeight="1" x14ac:dyDescent="0.2">
      <c r="A21" s="606" t="s">
        <v>766</v>
      </c>
      <c r="B21" s="31">
        <v>95</v>
      </c>
      <c r="C21" s="31"/>
      <c r="D21" s="31"/>
      <c r="E21" s="882"/>
      <c r="F21" s="31"/>
      <c r="G21" s="31">
        <v>21</v>
      </c>
      <c r="H21" s="81">
        <v>116</v>
      </c>
    </row>
    <row r="22" spans="1:8" ht="13.5" customHeight="1" x14ac:dyDescent="0.2">
      <c r="A22" s="606" t="s">
        <v>84</v>
      </c>
      <c r="B22" s="31">
        <v>15</v>
      </c>
      <c r="C22" s="31">
        <v>71</v>
      </c>
      <c r="D22" s="31"/>
      <c r="E22" s="31">
        <v>395</v>
      </c>
      <c r="F22" s="31">
        <v>663</v>
      </c>
      <c r="G22" s="31">
        <v>15</v>
      </c>
      <c r="H22" s="81">
        <v>1159</v>
      </c>
    </row>
    <row r="23" spans="1:8" ht="13.5" customHeight="1" x14ac:dyDescent="0.2">
      <c r="A23" s="606" t="s">
        <v>119</v>
      </c>
      <c r="B23" s="31"/>
      <c r="C23" s="31"/>
      <c r="D23" s="31">
        <v>32</v>
      </c>
      <c r="E23" s="31">
        <v>150</v>
      </c>
      <c r="F23" s="31"/>
      <c r="G23" s="31">
        <v>7</v>
      </c>
      <c r="H23" s="81">
        <v>189</v>
      </c>
    </row>
    <row r="24" spans="1:8" ht="13.5" customHeight="1" x14ac:dyDescent="0.2">
      <c r="A24" s="606" t="s">
        <v>120</v>
      </c>
      <c r="B24" s="31"/>
      <c r="C24" s="31"/>
      <c r="D24" s="31"/>
      <c r="E24" s="31">
        <v>264</v>
      </c>
      <c r="F24" s="31"/>
      <c r="G24" s="31"/>
      <c r="H24" s="81">
        <v>264</v>
      </c>
    </row>
    <row r="25" spans="1:8" ht="13.5" customHeight="1" x14ac:dyDescent="0.2">
      <c r="A25" s="607" t="s">
        <v>104</v>
      </c>
      <c r="B25" s="31"/>
      <c r="C25" s="31"/>
      <c r="D25" s="31">
        <v>2</v>
      </c>
      <c r="E25" s="31"/>
      <c r="F25" s="31">
        <v>229</v>
      </c>
      <c r="G25" s="31">
        <v>73</v>
      </c>
      <c r="H25" s="81">
        <v>304</v>
      </c>
    </row>
    <row r="26" spans="1:8" ht="13.5" customHeight="1" x14ac:dyDescent="0.2">
      <c r="A26" s="23" t="s">
        <v>87</v>
      </c>
      <c r="B26" s="31"/>
      <c r="C26" s="31"/>
      <c r="D26" s="31">
        <v>107</v>
      </c>
      <c r="E26" s="31">
        <v>781</v>
      </c>
      <c r="F26" s="31">
        <v>220</v>
      </c>
      <c r="G26" s="31">
        <v>155</v>
      </c>
      <c r="H26" s="81">
        <v>1263</v>
      </c>
    </row>
    <row r="27" spans="1:8" ht="13.5" customHeight="1" x14ac:dyDescent="0.2">
      <c r="A27" s="606" t="s">
        <v>121</v>
      </c>
      <c r="B27" s="31"/>
      <c r="C27" s="31"/>
      <c r="D27" s="31"/>
      <c r="E27" s="31"/>
      <c r="F27" s="31"/>
      <c r="G27" s="31">
        <v>11</v>
      </c>
      <c r="H27" s="81">
        <v>11</v>
      </c>
    </row>
    <row r="28" spans="1:8" ht="13.5" customHeight="1" x14ac:dyDescent="0.2">
      <c r="A28" s="606" t="s">
        <v>502</v>
      </c>
      <c r="B28" s="31"/>
      <c r="C28" s="31"/>
      <c r="D28" s="31"/>
      <c r="E28" s="31"/>
      <c r="F28" s="31"/>
      <c r="G28" s="31">
        <v>20</v>
      </c>
      <c r="H28" s="81">
        <v>20</v>
      </c>
    </row>
    <row r="29" spans="1:8" ht="13.5" customHeight="1" x14ac:dyDescent="0.2">
      <c r="A29" s="606" t="s">
        <v>146</v>
      </c>
      <c r="B29" s="31">
        <v>5</v>
      </c>
      <c r="C29" s="31"/>
      <c r="D29" s="31">
        <v>48</v>
      </c>
      <c r="E29" s="31">
        <v>140</v>
      </c>
      <c r="F29" s="31"/>
      <c r="G29" s="31">
        <v>79</v>
      </c>
      <c r="H29" s="81">
        <v>272</v>
      </c>
    </row>
    <row r="30" spans="1:8" ht="13.5" customHeight="1" x14ac:dyDescent="0.2">
      <c r="A30" s="606" t="s">
        <v>177</v>
      </c>
      <c r="B30" s="31"/>
      <c r="C30" s="31"/>
      <c r="D30" s="31"/>
      <c r="E30" s="31">
        <v>35</v>
      </c>
      <c r="F30" s="31"/>
      <c r="G30" s="31"/>
      <c r="H30" s="81">
        <v>35</v>
      </c>
    </row>
    <row r="31" spans="1:8" ht="13.5" customHeight="1" x14ac:dyDescent="0.2">
      <c r="A31" s="607" t="s">
        <v>123</v>
      </c>
      <c r="B31" s="31"/>
      <c r="C31" s="31"/>
      <c r="D31" s="31"/>
      <c r="E31" s="31">
        <v>35</v>
      </c>
      <c r="F31" s="31"/>
      <c r="G31" s="31"/>
      <c r="H31" s="81">
        <v>35</v>
      </c>
    </row>
    <row r="32" spans="1:8" ht="13.5" customHeight="1" x14ac:dyDescent="0.2">
      <c r="A32" s="23" t="s">
        <v>503</v>
      </c>
      <c r="B32" s="31"/>
      <c r="C32" s="31"/>
      <c r="D32" s="31"/>
      <c r="E32" s="31"/>
      <c r="F32" s="31">
        <v>153</v>
      </c>
      <c r="G32" s="31"/>
      <c r="H32" s="81">
        <v>153</v>
      </c>
    </row>
    <row r="33" spans="1:8" ht="13.5" customHeight="1" x14ac:dyDescent="0.2">
      <c r="A33" s="606" t="s">
        <v>147</v>
      </c>
      <c r="B33" s="31">
        <v>9</v>
      </c>
      <c r="C33" s="31"/>
      <c r="D33" s="31"/>
      <c r="E33" s="31"/>
      <c r="F33" s="31"/>
      <c r="G33" s="31">
        <v>10</v>
      </c>
      <c r="H33" s="81">
        <v>19</v>
      </c>
    </row>
    <row r="34" spans="1:8" ht="13.5" customHeight="1" x14ac:dyDescent="0.2">
      <c r="A34" s="606" t="s">
        <v>89</v>
      </c>
      <c r="B34" s="31">
        <v>15</v>
      </c>
      <c r="C34" s="31"/>
      <c r="D34" s="31"/>
      <c r="E34" s="31"/>
      <c r="F34" s="31">
        <v>75</v>
      </c>
      <c r="G34" s="31">
        <v>12</v>
      </c>
      <c r="H34" s="81">
        <v>102</v>
      </c>
    </row>
    <row r="35" spans="1:8" ht="13.5" customHeight="1" x14ac:dyDescent="0.2">
      <c r="A35" s="606" t="s">
        <v>112</v>
      </c>
      <c r="B35" s="31"/>
      <c r="C35" s="31"/>
      <c r="D35" s="31">
        <v>162</v>
      </c>
      <c r="E35" s="31"/>
      <c r="F35" s="31">
        <v>35</v>
      </c>
      <c r="G35" s="31"/>
      <c r="H35" s="81">
        <v>197</v>
      </c>
    </row>
    <row r="36" spans="1:8" ht="13.5" customHeight="1" x14ac:dyDescent="0.2">
      <c r="A36" s="606" t="s">
        <v>578</v>
      </c>
      <c r="B36" s="31">
        <v>29</v>
      </c>
      <c r="C36" s="31"/>
      <c r="D36" s="31"/>
      <c r="E36" s="31"/>
      <c r="F36" s="31"/>
      <c r="G36" s="31"/>
      <c r="H36" s="81">
        <v>29</v>
      </c>
    </row>
    <row r="37" spans="1:8" ht="13.5" customHeight="1" x14ac:dyDescent="0.2">
      <c r="A37" s="607" t="s">
        <v>583</v>
      </c>
      <c r="B37" s="31"/>
      <c r="C37" s="31"/>
      <c r="D37" s="31"/>
      <c r="E37" s="31"/>
      <c r="F37" s="31">
        <v>17</v>
      </c>
      <c r="G37" s="31"/>
      <c r="H37" s="81">
        <v>17</v>
      </c>
    </row>
    <row r="38" spans="1:8" ht="13.5" customHeight="1" x14ac:dyDescent="0.2">
      <c r="A38" s="23" t="s">
        <v>447</v>
      </c>
      <c r="B38" s="31"/>
      <c r="C38" s="31"/>
      <c r="D38" s="31">
        <v>30</v>
      </c>
      <c r="E38" s="31">
        <v>106</v>
      </c>
      <c r="F38" s="31">
        <v>146</v>
      </c>
      <c r="G38" s="31">
        <v>2</v>
      </c>
      <c r="H38" s="81">
        <v>284</v>
      </c>
    </row>
    <row r="39" spans="1:8" ht="13.5" customHeight="1" x14ac:dyDescent="0.2">
      <c r="A39" s="606" t="s">
        <v>107</v>
      </c>
      <c r="B39" s="31"/>
      <c r="C39" s="31"/>
      <c r="D39" s="31">
        <v>113</v>
      </c>
      <c r="E39" s="31"/>
      <c r="F39" s="31"/>
      <c r="G39" s="31"/>
      <c r="H39" s="81">
        <v>113</v>
      </c>
    </row>
    <row r="40" spans="1:8" ht="13.5" customHeight="1" x14ac:dyDescent="0.2">
      <c r="A40" s="606" t="s">
        <v>90</v>
      </c>
      <c r="B40" s="31"/>
      <c r="C40" s="31"/>
      <c r="D40" s="31"/>
      <c r="E40" s="31"/>
      <c r="F40" s="31"/>
      <c r="G40" s="31">
        <v>4</v>
      </c>
      <c r="H40" s="81">
        <v>4</v>
      </c>
    </row>
    <row r="41" spans="1:8" ht="13.5" customHeight="1" x14ac:dyDescent="0.2">
      <c r="A41" s="606" t="s">
        <v>91</v>
      </c>
      <c r="B41" s="31">
        <v>20</v>
      </c>
      <c r="C41" s="31"/>
      <c r="D41" s="31">
        <v>61</v>
      </c>
      <c r="E41" s="31">
        <v>930</v>
      </c>
      <c r="F41" s="31">
        <v>354</v>
      </c>
      <c r="G41" s="31">
        <v>149</v>
      </c>
      <c r="H41" s="81">
        <v>1514</v>
      </c>
    </row>
    <row r="42" spans="1:8" ht="13.5" customHeight="1" x14ac:dyDescent="0.2">
      <c r="A42" s="606" t="s">
        <v>106</v>
      </c>
      <c r="B42" s="31"/>
      <c r="C42" s="31"/>
      <c r="D42" s="31"/>
      <c r="E42" s="31">
        <v>36</v>
      </c>
      <c r="F42" s="31"/>
      <c r="G42" s="31"/>
      <c r="H42" s="81">
        <v>36</v>
      </c>
    </row>
    <row r="43" spans="1:8" ht="13.5" customHeight="1" x14ac:dyDescent="0.2">
      <c r="A43" s="607" t="s">
        <v>92</v>
      </c>
      <c r="B43" s="31">
        <v>24</v>
      </c>
      <c r="C43" s="31"/>
      <c r="D43" s="31"/>
      <c r="E43" s="31">
        <v>59</v>
      </c>
      <c r="F43" s="31">
        <v>161</v>
      </c>
      <c r="G43" s="31">
        <v>191</v>
      </c>
      <c r="H43" s="81">
        <v>435</v>
      </c>
    </row>
    <row r="44" spans="1:8" ht="13.5" customHeight="1" x14ac:dyDescent="0.2">
      <c r="A44" s="23" t="s">
        <v>767</v>
      </c>
      <c r="B44" s="31"/>
      <c r="C44" s="31"/>
      <c r="D44" s="31"/>
      <c r="E44" s="31"/>
      <c r="F44" s="31"/>
      <c r="G44" s="31">
        <v>6</v>
      </c>
      <c r="H44" s="81">
        <v>6</v>
      </c>
    </row>
    <row r="45" spans="1:8" ht="13.5" customHeight="1" x14ac:dyDescent="0.2">
      <c r="A45" s="606" t="s">
        <v>96</v>
      </c>
      <c r="B45" s="31"/>
      <c r="C45" s="31"/>
      <c r="D45" s="31"/>
      <c r="E45" s="31">
        <v>126</v>
      </c>
      <c r="F45" s="31">
        <v>132</v>
      </c>
      <c r="G45" s="31">
        <v>25</v>
      </c>
      <c r="H45" s="81">
        <v>283</v>
      </c>
    </row>
    <row r="46" spans="1:8" ht="13.5" customHeight="1" x14ac:dyDescent="0.2">
      <c r="A46" s="606" t="s">
        <v>126</v>
      </c>
      <c r="B46" s="31"/>
      <c r="C46" s="31"/>
      <c r="D46" s="31"/>
      <c r="E46" s="31">
        <v>15</v>
      </c>
      <c r="F46" s="31"/>
      <c r="G46" s="31"/>
      <c r="H46" s="81">
        <v>15</v>
      </c>
    </row>
    <row r="47" spans="1:8" ht="13.5" customHeight="1" x14ac:dyDescent="0.2">
      <c r="A47" s="606" t="s">
        <v>97</v>
      </c>
      <c r="B47" s="31"/>
      <c r="C47" s="31"/>
      <c r="D47" s="31"/>
      <c r="E47" s="31"/>
      <c r="F47" s="31">
        <v>296</v>
      </c>
      <c r="G47" s="31"/>
      <c r="H47" s="81">
        <v>296</v>
      </c>
    </row>
    <row r="48" spans="1:8" ht="13.5" customHeight="1" x14ac:dyDescent="0.2">
      <c r="A48" s="606" t="s">
        <v>98</v>
      </c>
      <c r="B48" s="31"/>
      <c r="C48" s="31"/>
      <c r="D48" s="31"/>
      <c r="E48" s="31">
        <v>3</v>
      </c>
      <c r="F48" s="31">
        <v>28</v>
      </c>
      <c r="G48" s="31"/>
      <c r="H48" s="81">
        <v>31</v>
      </c>
    </row>
    <row r="49" spans="1:8" ht="13.5" customHeight="1" x14ac:dyDescent="0.2">
      <c r="A49" s="607" t="s">
        <v>150</v>
      </c>
      <c r="B49" s="31"/>
      <c r="C49" s="31"/>
      <c r="D49" s="31"/>
      <c r="E49" s="31"/>
      <c r="F49" s="31"/>
      <c r="G49" s="31">
        <v>20</v>
      </c>
      <c r="H49" s="81">
        <v>20</v>
      </c>
    </row>
    <row r="50" spans="1:8" ht="13.5" customHeight="1" x14ac:dyDescent="0.2">
      <c r="A50" s="23" t="s">
        <v>99</v>
      </c>
      <c r="B50" s="31"/>
      <c r="C50" s="31"/>
      <c r="D50" s="31">
        <v>24</v>
      </c>
      <c r="E50" s="31"/>
      <c r="F50" s="31">
        <v>207</v>
      </c>
      <c r="G50" s="31">
        <v>78</v>
      </c>
      <c r="H50" s="81">
        <v>309</v>
      </c>
    </row>
    <row r="51" spans="1:8" ht="13.5" customHeight="1" x14ac:dyDescent="0.2">
      <c r="A51" s="606" t="s">
        <v>178</v>
      </c>
      <c r="B51" s="31"/>
      <c r="C51" s="31"/>
      <c r="D51" s="31"/>
      <c r="E51" s="31">
        <v>95</v>
      </c>
      <c r="F51" s="31">
        <v>29</v>
      </c>
      <c r="G51" s="31">
        <v>319</v>
      </c>
      <c r="H51" s="81">
        <v>443</v>
      </c>
    </row>
    <row r="52" spans="1:8" ht="13.5" customHeight="1" x14ac:dyDescent="0.2">
      <c r="A52" s="606" t="s">
        <v>139</v>
      </c>
      <c r="B52" s="31"/>
      <c r="C52" s="31"/>
      <c r="D52" s="31"/>
      <c r="E52" s="31"/>
      <c r="F52" s="31"/>
      <c r="G52" s="31">
        <v>10</v>
      </c>
      <c r="H52" s="81">
        <v>10</v>
      </c>
    </row>
    <row r="53" spans="1:8" ht="13.5" customHeight="1" x14ac:dyDescent="0.2">
      <c r="A53" s="611" t="s">
        <v>168</v>
      </c>
      <c r="B53" s="15">
        <v>326</v>
      </c>
      <c r="C53" s="15">
        <v>81</v>
      </c>
      <c r="D53" s="15">
        <v>1836</v>
      </c>
      <c r="E53" s="15">
        <v>4658</v>
      </c>
      <c r="F53" s="15">
        <v>4391</v>
      </c>
      <c r="G53" s="15">
        <v>3037</v>
      </c>
      <c r="H53" s="15">
        <v>14329</v>
      </c>
    </row>
    <row r="54" spans="1:8" ht="13.5" customHeight="1" x14ac:dyDescent="0.2">
      <c r="B54" s="41"/>
      <c r="C54" s="41"/>
      <c r="D54" s="41"/>
      <c r="E54" s="41"/>
      <c r="F54" s="41"/>
      <c r="G54" s="41"/>
      <c r="H54" s="52" t="s">
        <v>353</v>
      </c>
    </row>
    <row r="55" spans="1:8" ht="13.5" customHeight="1" x14ac:dyDescent="0.2">
      <c r="A55" s="53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25" workbookViewId="0">
      <selection sqref="A1:D2"/>
    </sheetView>
  </sheetViews>
  <sheetFormatPr baseColWidth="10" defaultColWidth="11.42578125" defaultRowHeight="13.5" customHeight="1" x14ac:dyDescent="0.2"/>
  <cols>
    <col min="1" max="1" width="22" style="19" customWidth="1"/>
    <col min="2" max="8" width="15.7109375" style="7" customWidth="1"/>
    <col min="9" max="9" width="10.7109375" style="19" customWidth="1"/>
    <col min="10" max="14" width="10.7109375" style="7" customWidth="1"/>
    <col min="15" max="16384" width="11.42578125" style="7"/>
  </cols>
  <sheetData>
    <row r="1" spans="1:11" ht="13.5" customHeight="1" x14ac:dyDescent="0.2">
      <c r="A1" s="1107" t="s">
        <v>768</v>
      </c>
      <c r="B1" s="1107"/>
      <c r="C1" s="1107"/>
      <c r="D1" s="1107"/>
      <c r="E1" s="17"/>
      <c r="F1" s="17"/>
      <c r="G1" s="433"/>
      <c r="H1" s="19"/>
      <c r="J1" s="19"/>
      <c r="K1" s="7" t="s">
        <v>690</v>
      </c>
    </row>
    <row r="2" spans="1:11" ht="13.5" customHeight="1" x14ac:dyDescent="0.2">
      <c r="A2" s="1107"/>
      <c r="B2" s="1107"/>
      <c r="C2" s="1107"/>
      <c r="D2" s="1107"/>
      <c r="E2" s="17"/>
      <c r="F2" s="17"/>
      <c r="G2" s="433"/>
      <c r="H2" s="21" t="s">
        <v>325</v>
      </c>
      <c r="J2" s="19"/>
    </row>
    <row r="3" spans="1:11" ht="13.5" customHeight="1" x14ac:dyDescent="0.2">
      <c r="A3" s="183" t="s">
        <v>579</v>
      </c>
      <c r="B3" s="602" t="s">
        <v>251</v>
      </c>
      <c r="C3" s="602" t="s">
        <v>252</v>
      </c>
      <c r="D3" s="602" t="s">
        <v>253</v>
      </c>
      <c r="E3" s="602" t="s">
        <v>337</v>
      </c>
      <c r="F3" s="602" t="s">
        <v>345</v>
      </c>
      <c r="G3" s="602" t="s">
        <v>454</v>
      </c>
      <c r="H3" s="602" t="s">
        <v>580</v>
      </c>
      <c r="I3" s="23"/>
    </row>
    <row r="4" spans="1:11" ht="13.5" customHeight="1" x14ac:dyDescent="0.2">
      <c r="A4" s="23" t="s">
        <v>74</v>
      </c>
      <c r="B4" s="941">
        <v>0</v>
      </c>
      <c r="C4" s="31">
        <v>3</v>
      </c>
      <c r="D4" s="941">
        <v>0</v>
      </c>
      <c r="E4" s="941">
        <v>0</v>
      </c>
      <c r="F4" s="941">
        <v>0</v>
      </c>
      <c r="G4" s="941">
        <v>234</v>
      </c>
      <c r="H4" s="81">
        <v>237</v>
      </c>
    </row>
    <row r="5" spans="1:11" ht="13.5" customHeight="1" x14ac:dyDescent="0.2">
      <c r="A5" s="606" t="s">
        <v>162</v>
      </c>
      <c r="B5" s="941">
        <v>0</v>
      </c>
      <c r="C5" s="941">
        <v>10</v>
      </c>
      <c r="D5" s="941">
        <v>0</v>
      </c>
      <c r="E5" s="941">
        <v>0</v>
      </c>
      <c r="F5" s="941">
        <v>0</v>
      </c>
      <c r="G5" s="941">
        <v>0</v>
      </c>
      <c r="H5" s="81">
        <v>10</v>
      </c>
    </row>
    <row r="6" spans="1:11" ht="13.5" customHeight="1" x14ac:dyDescent="0.2">
      <c r="A6" s="606" t="s">
        <v>435</v>
      </c>
      <c r="B6" s="941">
        <v>0</v>
      </c>
      <c r="C6" s="941">
        <v>0</v>
      </c>
      <c r="D6" s="941">
        <v>0</v>
      </c>
      <c r="E6" s="941">
        <v>0</v>
      </c>
      <c r="F6" s="941">
        <v>0</v>
      </c>
      <c r="G6" s="941">
        <v>5</v>
      </c>
      <c r="H6" s="81">
        <v>5</v>
      </c>
    </row>
    <row r="7" spans="1:11" ht="13.5" customHeight="1" x14ac:dyDescent="0.2">
      <c r="A7" s="606" t="s">
        <v>109</v>
      </c>
      <c r="B7" s="941">
        <v>0</v>
      </c>
      <c r="C7" s="941">
        <v>295</v>
      </c>
      <c r="D7" s="941">
        <v>0</v>
      </c>
      <c r="E7" s="941">
        <v>0</v>
      </c>
      <c r="F7" s="941">
        <v>31</v>
      </c>
      <c r="G7" s="941">
        <v>76</v>
      </c>
      <c r="H7" s="81">
        <v>402</v>
      </c>
    </row>
    <row r="8" spans="1:11" ht="13.5" customHeight="1" x14ac:dyDescent="0.2">
      <c r="A8" s="606" t="s">
        <v>63</v>
      </c>
      <c r="B8" s="941">
        <v>0</v>
      </c>
      <c r="C8" s="941">
        <v>31</v>
      </c>
      <c r="D8" s="941">
        <v>0</v>
      </c>
      <c r="E8" s="941">
        <v>15</v>
      </c>
      <c r="F8" s="941">
        <v>0</v>
      </c>
      <c r="G8" s="941">
        <v>21</v>
      </c>
      <c r="H8" s="81">
        <v>67</v>
      </c>
    </row>
    <row r="9" spans="1:11" ht="13.5" customHeight="1" x14ac:dyDescent="0.2">
      <c r="A9" s="607" t="s">
        <v>75</v>
      </c>
      <c r="B9" s="941">
        <v>0</v>
      </c>
      <c r="C9" s="941">
        <v>0</v>
      </c>
      <c r="D9" s="941">
        <v>0</v>
      </c>
      <c r="E9" s="941">
        <v>0</v>
      </c>
      <c r="F9" s="941">
        <v>0</v>
      </c>
      <c r="G9" s="941">
        <v>4</v>
      </c>
      <c r="H9" s="81">
        <v>4</v>
      </c>
    </row>
    <row r="10" spans="1:11" ht="13.5" customHeight="1" x14ac:dyDescent="0.2">
      <c r="A10" s="23" t="s">
        <v>76</v>
      </c>
      <c r="B10" s="941">
        <v>0</v>
      </c>
      <c r="C10" s="941">
        <v>52</v>
      </c>
      <c r="D10" s="941">
        <v>0</v>
      </c>
      <c r="E10" s="941">
        <v>0</v>
      </c>
      <c r="F10" s="941">
        <v>14</v>
      </c>
      <c r="G10" s="941">
        <v>901</v>
      </c>
      <c r="H10" s="81">
        <v>967</v>
      </c>
    </row>
    <row r="11" spans="1:11" ht="13.5" customHeight="1" x14ac:dyDescent="0.2">
      <c r="A11" s="606" t="s">
        <v>581</v>
      </c>
      <c r="B11" s="941">
        <v>0</v>
      </c>
      <c r="C11" s="941">
        <v>0</v>
      </c>
      <c r="D11" s="941">
        <v>0</v>
      </c>
      <c r="E11" s="941">
        <v>0</v>
      </c>
      <c r="F11" s="941">
        <v>0</v>
      </c>
      <c r="G11" s="941">
        <v>3</v>
      </c>
      <c r="H11" s="81">
        <v>3</v>
      </c>
    </row>
    <row r="12" spans="1:11" ht="13.5" customHeight="1" x14ac:dyDescent="0.2">
      <c r="A12" s="606" t="s">
        <v>449</v>
      </c>
      <c r="B12" s="941">
        <v>0</v>
      </c>
      <c r="C12" s="941">
        <v>0</v>
      </c>
      <c r="D12" s="941">
        <v>0</v>
      </c>
      <c r="E12" s="941">
        <v>0</v>
      </c>
      <c r="F12" s="941">
        <v>0</v>
      </c>
      <c r="G12" s="941">
        <v>93</v>
      </c>
      <c r="H12" s="81">
        <v>93</v>
      </c>
    </row>
    <row r="13" spans="1:11" ht="13.5" customHeight="1" x14ac:dyDescent="0.2">
      <c r="A13" s="606" t="s">
        <v>60</v>
      </c>
      <c r="B13" s="941">
        <v>0</v>
      </c>
      <c r="C13" s="941">
        <v>0</v>
      </c>
      <c r="D13" s="941">
        <v>0</v>
      </c>
      <c r="E13" s="941">
        <v>0</v>
      </c>
      <c r="F13" s="941">
        <v>0</v>
      </c>
      <c r="G13" s="941">
        <v>144</v>
      </c>
      <c r="H13" s="81">
        <v>144</v>
      </c>
    </row>
    <row r="14" spans="1:11" ht="13.5" customHeight="1" x14ac:dyDescent="0.2">
      <c r="A14" s="606" t="s">
        <v>116</v>
      </c>
      <c r="B14" s="941">
        <v>0</v>
      </c>
      <c r="C14" s="941">
        <v>0</v>
      </c>
      <c r="D14" s="941">
        <v>0</v>
      </c>
      <c r="E14" s="941">
        <v>0</v>
      </c>
      <c r="F14" s="941">
        <v>0</v>
      </c>
      <c r="G14" s="941">
        <v>19</v>
      </c>
      <c r="H14" s="81">
        <v>19</v>
      </c>
    </row>
    <row r="15" spans="1:11" ht="13.5" customHeight="1" x14ac:dyDescent="0.2">
      <c r="A15" s="607" t="s">
        <v>499</v>
      </c>
      <c r="B15" s="941">
        <v>0</v>
      </c>
      <c r="C15" s="941">
        <v>0</v>
      </c>
      <c r="D15" s="941">
        <v>0</v>
      </c>
      <c r="E15" s="941">
        <v>0</v>
      </c>
      <c r="F15" s="941">
        <v>0</v>
      </c>
      <c r="G15" s="941">
        <v>17</v>
      </c>
      <c r="H15" s="81">
        <v>17</v>
      </c>
    </row>
    <row r="16" spans="1:11" ht="13.5" customHeight="1" x14ac:dyDescent="0.2">
      <c r="A16" s="606" t="s">
        <v>65</v>
      </c>
      <c r="B16" s="941">
        <v>0</v>
      </c>
      <c r="C16" s="941">
        <v>11</v>
      </c>
      <c r="D16" s="941">
        <v>0</v>
      </c>
      <c r="E16" s="941">
        <v>0</v>
      </c>
      <c r="F16" s="941">
        <v>0</v>
      </c>
      <c r="G16" s="941">
        <v>0</v>
      </c>
      <c r="H16" s="81">
        <v>11</v>
      </c>
    </row>
    <row r="17" spans="1:8" ht="13.5" customHeight="1" x14ac:dyDescent="0.2">
      <c r="A17" s="607" t="s">
        <v>582</v>
      </c>
      <c r="B17" s="941">
        <v>0</v>
      </c>
      <c r="C17" s="941">
        <v>0</v>
      </c>
      <c r="D17" s="941">
        <v>0</v>
      </c>
      <c r="E17" s="941">
        <v>4</v>
      </c>
      <c r="F17" s="941">
        <v>0</v>
      </c>
      <c r="G17" s="941">
        <v>161</v>
      </c>
      <c r="H17" s="81">
        <v>165</v>
      </c>
    </row>
    <row r="18" spans="1:8" ht="13.5" customHeight="1" x14ac:dyDescent="0.2">
      <c r="A18" s="23" t="s">
        <v>78</v>
      </c>
      <c r="B18" s="941">
        <v>0</v>
      </c>
      <c r="C18" s="941">
        <v>2</v>
      </c>
      <c r="D18" s="941">
        <v>0</v>
      </c>
      <c r="E18" s="941">
        <v>0</v>
      </c>
      <c r="F18" s="941">
        <v>0</v>
      </c>
      <c r="G18" s="941">
        <v>0</v>
      </c>
      <c r="H18" s="81">
        <v>2</v>
      </c>
    </row>
    <row r="19" spans="1:8" ht="13.5" customHeight="1" x14ac:dyDescent="0.2">
      <c r="A19" s="23" t="s">
        <v>110</v>
      </c>
      <c r="B19" s="941">
        <v>0</v>
      </c>
      <c r="C19" s="941">
        <v>30</v>
      </c>
      <c r="D19" s="941">
        <v>0</v>
      </c>
      <c r="E19" s="941">
        <v>30</v>
      </c>
      <c r="F19" s="941">
        <v>0</v>
      </c>
      <c r="G19" s="941">
        <v>49</v>
      </c>
      <c r="H19" s="81">
        <v>109</v>
      </c>
    </row>
    <row r="20" spans="1:8" ht="13.5" customHeight="1" x14ac:dyDescent="0.2">
      <c r="A20" s="23" t="s">
        <v>500</v>
      </c>
      <c r="B20" s="941">
        <v>0</v>
      </c>
      <c r="C20" s="941">
        <v>0</v>
      </c>
      <c r="D20" s="941">
        <v>0</v>
      </c>
      <c r="E20" s="941">
        <v>123</v>
      </c>
      <c r="F20" s="941">
        <v>0</v>
      </c>
      <c r="G20" s="941">
        <v>6</v>
      </c>
      <c r="H20" s="81">
        <v>129</v>
      </c>
    </row>
    <row r="21" spans="1:8" ht="13.5" customHeight="1" x14ac:dyDescent="0.2">
      <c r="A21" s="23" t="s">
        <v>576</v>
      </c>
      <c r="B21" s="941">
        <v>0</v>
      </c>
      <c r="C21" s="941">
        <v>1099</v>
      </c>
      <c r="D21" s="941">
        <v>54</v>
      </c>
      <c r="E21" s="941">
        <v>88</v>
      </c>
      <c r="F21" s="941">
        <v>0</v>
      </c>
      <c r="G21" s="941">
        <v>189</v>
      </c>
      <c r="H21" s="81">
        <v>1430</v>
      </c>
    </row>
    <row r="22" spans="1:8" ht="13.5" customHeight="1" x14ac:dyDescent="0.2">
      <c r="A22" s="23" t="s">
        <v>81</v>
      </c>
      <c r="B22" s="941">
        <v>0</v>
      </c>
      <c r="C22" s="941">
        <v>0</v>
      </c>
      <c r="D22" s="941">
        <v>0</v>
      </c>
      <c r="E22" s="941">
        <v>0</v>
      </c>
      <c r="F22" s="941">
        <v>0</v>
      </c>
      <c r="G22" s="941">
        <v>86</v>
      </c>
      <c r="H22" s="81">
        <v>86</v>
      </c>
    </row>
    <row r="23" spans="1:8" ht="13.5" customHeight="1" x14ac:dyDescent="0.2">
      <c r="A23" s="23" t="s">
        <v>82</v>
      </c>
      <c r="B23" s="941">
        <v>5</v>
      </c>
      <c r="C23" s="941">
        <v>59</v>
      </c>
      <c r="D23" s="941">
        <v>10</v>
      </c>
      <c r="E23" s="941">
        <v>1526</v>
      </c>
      <c r="F23" s="941">
        <v>21</v>
      </c>
      <c r="G23" s="941">
        <v>730</v>
      </c>
      <c r="H23" s="81">
        <v>2351</v>
      </c>
    </row>
    <row r="24" spans="1:8" ht="13.5" customHeight="1" x14ac:dyDescent="0.2">
      <c r="A24" s="606" t="s">
        <v>577</v>
      </c>
      <c r="B24" s="941">
        <v>0</v>
      </c>
      <c r="C24" s="941">
        <v>0</v>
      </c>
      <c r="D24" s="941">
        <v>28</v>
      </c>
      <c r="E24" s="941">
        <v>0</v>
      </c>
      <c r="F24" s="941">
        <v>0</v>
      </c>
      <c r="G24" s="941">
        <v>6</v>
      </c>
      <c r="H24" s="81">
        <v>34</v>
      </c>
    </row>
    <row r="25" spans="1:8" ht="13.5" customHeight="1" x14ac:dyDescent="0.2">
      <c r="A25" s="606" t="s">
        <v>83</v>
      </c>
      <c r="B25" s="941">
        <v>0</v>
      </c>
      <c r="C25" s="941">
        <v>28</v>
      </c>
      <c r="D25" s="941">
        <v>20</v>
      </c>
      <c r="E25" s="941">
        <v>0</v>
      </c>
      <c r="F25" s="941">
        <v>71</v>
      </c>
      <c r="G25" s="941">
        <v>219</v>
      </c>
      <c r="H25" s="81">
        <v>338</v>
      </c>
    </row>
    <row r="26" spans="1:8" ht="13.5" customHeight="1" x14ac:dyDescent="0.2">
      <c r="A26" s="606" t="s">
        <v>84</v>
      </c>
      <c r="B26" s="941">
        <v>11</v>
      </c>
      <c r="C26" s="941">
        <v>383</v>
      </c>
      <c r="D26" s="941">
        <v>52</v>
      </c>
      <c r="E26" s="941">
        <v>109</v>
      </c>
      <c r="F26" s="941">
        <v>306</v>
      </c>
      <c r="G26" s="941">
        <v>382</v>
      </c>
      <c r="H26" s="81">
        <v>1243</v>
      </c>
    </row>
    <row r="27" spans="1:8" ht="13.5" customHeight="1" x14ac:dyDescent="0.2">
      <c r="A27" s="606" t="s">
        <v>119</v>
      </c>
      <c r="B27" s="941">
        <v>0</v>
      </c>
      <c r="C27" s="941">
        <v>0</v>
      </c>
      <c r="D27" s="941">
        <v>0</v>
      </c>
      <c r="E27" s="941">
        <v>0</v>
      </c>
      <c r="F27" s="941">
        <v>0</v>
      </c>
      <c r="G27" s="941">
        <v>35</v>
      </c>
      <c r="H27" s="81">
        <v>35</v>
      </c>
    </row>
    <row r="28" spans="1:8" ht="13.5" customHeight="1" x14ac:dyDescent="0.2">
      <c r="A28" s="607" t="s">
        <v>120</v>
      </c>
      <c r="B28" s="941">
        <v>0</v>
      </c>
      <c r="C28" s="941">
        <v>0</v>
      </c>
      <c r="D28" s="941">
        <v>0</v>
      </c>
      <c r="E28" s="941">
        <v>11</v>
      </c>
      <c r="F28" s="941">
        <v>0</v>
      </c>
      <c r="G28" s="941">
        <v>0</v>
      </c>
      <c r="H28" s="81">
        <v>11</v>
      </c>
    </row>
    <row r="29" spans="1:8" ht="13.5" customHeight="1" x14ac:dyDescent="0.2">
      <c r="A29" s="23" t="s">
        <v>86</v>
      </c>
      <c r="B29" s="941">
        <v>0</v>
      </c>
      <c r="C29" s="941">
        <v>13</v>
      </c>
      <c r="D29" s="941">
        <v>0</v>
      </c>
      <c r="E29" s="941">
        <v>16</v>
      </c>
      <c r="F29" s="941">
        <v>0</v>
      </c>
      <c r="G29" s="941">
        <v>18</v>
      </c>
      <c r="H29" s="81">
        <v>47</v>
      </c>
    </row>
    <row r="30" spans="1:8" ht="13.5" customHeight="1" x14ac:dyDescent="0.2">
      <c r="A30" s="606" t="s">
        <v>87</v>
      </c>
      <c r="B30" s="941">
        <v>0</v>
      </c>
      <c r="C30" s="941">
        <v>55</v>
      </c>
      <c r="D30" s="941">
        <v>26</v>
      </c>
      <c r="E30" s="941">
        <v>1264</v>
      </c>
      <c r="F30" s="941">
        <v>0</v>
      </c>
      <c r="G30" s="941">
        <v>491</v>
      </c>
      <c r="H30" s="81">
        <v>1836</v>
      </c>
    </row>
    <row r="31" spans="1:8" ht="13.5" customHeight="1" x14ac:dyDescent="0.2">
      <c r="A31" s="606" t="s">
        <v>584</v>
      </c>
      <c r="B31" s="941">
        <v>8</v>
      </c>
      <c r="C31" s="941">
        <v>0</v>
      </c>
      <c r="D31" s="941">
        <v>0</v>
      </c>
      <c r="E31" s="941">
        <v>0</v>
      </c>
      <c r="F31" s="941">
        <v>0</v>
      </c>
      <c r="G31" s="941">
        <v>6</v>
      </c>
      <c r="H31" s="81">
        <v>14</v>
      </c>
    </row>
    <row r="32" spans="1:8" ht="13.5" customHeight="1" x14ac:dyDescent="0.2">
      <c r="A32" s="606" t="s">
        <v>146</v>
      </c>
      <c r="B32" s="941">
        <v>0</v>
      </c>
      <c r="C32" s="941">
        <v>0</v>
      </c>
      <c r="D32" s="941">
        <v>0</v>
      </c>
      <c r="E32" s="941">
        <v>63</v>
      </c>
      <c r="F32" s="941">
        <v>0</v>
      </c>
      <c r="G32" s="941">
        <v>0</v>
      </c>
      <c r="H32" s="81">
        <v>63</v>
      </c>
    </row>
    <row r="33" spans="1:8" ht="13.5" customHeight="1" x14ac:dyDescent="0.2">
      <c r="A33" s="606" t="s">
        <v>177</v>
      </c>
      <c r="B33" s="941">
        <v>0</v>
      </c>
      <c r="C33" s="941">
        <v>0</v>
      </c>
      <c r="D33" s="941">
        <v>0</v>
      </c>
      <c r="E33" s="941">
        <v>0</v>
      </c>
      <c r="F33" s="941">
        <v>0</v>
      </c>
      <c r="G33" s="941">
        <v>2</v>
      </c>
      <c r="H33" s="81">
        <v>2</v>
      </c>
    </row>
    <row r="34" spans="1:8" ht="13.5" customHeight="1" x14ac:dyDescent="0.2">
      <c r="A34" s="607" t="s">
        <v>503</v>
      </c>
      <c r="B34" s="941">
        <v>0</v>
      </c>
      <c r="C34" s="941">
        <v>0</v>
      </c>
      <c r="D34" s="941">
        <v>0</v>
      </c>
      <c r="E34" s="941">
        <v>0</v>
      </c>
      <c r="F34" s="941">
        <v>28</v>
      </c>
      <c r="G34" s="941">
        <v>30</v>
      </c>
      <c r="H34" s="81">
        <v>58</v>
      </c>
    </row>
    <row r="35" spans="1:8" ht="13.5" customHeight="1" x14ac:dyDescent="0.2">
      <c r="A35" s="23" t="s">
        <v>769</v>
      </c>
      <c r="B35" s="941">
        <v>219</v>
      </c>
      <c r="C35" s="941">
        <v>51</v>
      </c>
      <c r="D35" s="941">
        <v>0</v>
      </c>
      <c r="E35" s="941">
        <v>1058</v>
      </c>
      <c r="F35" s="941">
        <v>173</v>
      </c>
      <c r="G35" s="941">
        <v>366</v>
      </c>
      <c r="H35" s="81">
        <v>1867</v>
      </c>
    </row>
    <row r="36" spans="1:8" ht="13.5" customHeight="1" x14ac:dyDescent="0.2">
      <c r="A36" s="606" t="s">
        <v>61</v>
      </c>
      <c r="B36" s="941">
        <v>0</v>
      </c>
      <c r="C36" s="941">
        <v>0</v>
      </c>
      <c r="D36" s="941">
        <v>0</v>
      </c>
      <c r="E36" s="941">
        <v>0</v>
      </c>
      <c r="F36" s="941">
        <v>0</v>
      </c>
      <c r="G36" s="941">
        <v>7</v>
      </c>
      <c r="H36" s="81">
        <v>7</v>
      </c>
    </row>
    <row r="37" spans="1:8" ht="13.5" customHeight="1" x14ac:dyDescent="0.2">
      <c r="A37" s="606" t="s">
        <v>147</v>
      </c>
      <c r="B37" s="941">
        <v>8</v>
      </c>
      <c r="C37" s="941">
        <v>0</v>
      </c>
      <c r="D37" s="941">
        <v>0</v>
      </c>
      <c r="E37" s="941">
        <v>33</v>
      </c>
      <c r="F37" s="941">
        <v>0</v>
      </c>
      <c r="G37" s="941">
        <v>9</v>
      </c>
      <c r="H37" s="81">
        <v>50</v>
      </c>
    </row>
    <row r="38" spans="1:8" ht="13.5" customHeight="1" x14ac:dyDescent="0.2">
      <c r="A38" s="606" t="s">
        <v>89</v>
      </c>
      <c r="B38" s="941">
        <v>0</v>
      </c>
      <c r="C38" s="941">
        <v>4</v>
      </c>
      <c r="D38" s="941">
        <v>0</v>
      </c>
      <c r="E38" s="941">
        <v>3</v>
      </c>
      <c r="F38" s="941">
        <v>0</v>
      </c>
      <c r="G38" s="941">
        <v>0</v>
      </c>
      <c r="H38" s="81">
        <v>7</v>
      </c>
    </row>
    <row r="39" spans="1:8" ht="13.5" customHeight="1" x14ac:dyDescent="0.2">
      <c r="A39" s="606" t="s">
        <v>112</v>
      </c>
      <c r="B39" s="941">
        <v>43</v>
      </c>
      <c r="C39" s="941">
        <v>156</v>
      </c>
      <c r="D39" s="941">
        <v>27</v>
      </c>
      <c r="E39" s="941">
        <v>36</v>
      </c>
      <c r="F39" s="941">
        <v>38</v>
      </c>
      <c r="G39" s="941">
        <v>20</v>
      </c>
      <c r="H39" s="81">
        <v>320</v>
      </c>
    </row>
    <row r="40" spans="1:8" ht="13.5" customHeight="1" x14ac:dyDescent="0.2">
      <c r="A40" s="607" t="s">
        <v>578</v>
      </c>
      <c r="B40" s="941">
        <v>0</v>
      </c>
      <c r="C40" s="941">
        <v>610</v>
      </c>
      <c r="D40" s="941">
        <v>0</v>
      </c>
      <c r="E40" s="941">
        <v>0</v>
      </c>
      <c r="F40" s="941">
        <v>0</v>
      </c>
      <c r="G40" s="941">
        <v>13</v>
      </c>
      <c r="H40" s="81">
        <v>623</v>
      </c>
    </row>
    <row r="41" spans="1:8" ht="13.5" customHeight="1" x14ac:dyDescent="0.2">
      <c r="A41" s="23" t="s">
        <v>583</v>
      </c>
      <c r="B41" s="941">
        <v>0</v>
      </c>
      <c r="C41" s="941">
        <v>0</v>
      </c>
      <c r="D41" s="941">
        <v>0</v>
      </c>
      <c r="E41" s="941">
        <v>0</v>
      </c>
      <c r="F41" s="941">
        <v>0</v>
      </c>
      <c r="G41" s="941">
        <v>5</v>
      </c>
      <c r="H41" s="81">
        <v>5</v>
      </c>
    </row>
    <row r="42" spans="1:8" ht="13.5" customHeight="1" x14ac:dyDescent="0.2">
      <c r="A42" s="606" t="s">
        <v>447</v>
      </c>
      <c r="B42" s="941">
        <v>2</v>
      </c>
      <c r="C42" s="941">
        <v>93</v>
      </c>
      <c r="D42" s="941">
        <v>11</v>
      </c>
      <c r="E42" s="941">
        <v>412</v>
      </c>
      <c r="F42" s="941">
        <v>1767</v>
      </c>
      <c r="G42" s="941">
        <v>56</v>
      </c>
      <c r="H42" s="81">
        <v>2341</v>
      </c>
    </row>
    <row r="43" spans="1:8" ht="13.5" customHeight="1" x14ac:dyDescent="0.2">
      <c r="A43" s="606" t="s">
        <v>107</v>
      </c>
      <c r="B43" s="941">
        <v>0</v>
      </c>
      <c r="C43" s="941">
        <v>37</v>
      </c>
      <c r="D43" s="941">
        <v>0</v>
      </c>
      <c r="E43" s="941">
        <v>0</v>
      </c>
      <c r="F43" s="941">
        <v>26</v>
      </c>
      <c r="G43" s="941">
        <v>37</v>
      </c>
      <c r="H43" s="81">
        <v>100</v>
      </c>
    </row>
    <row r="44" spans="1:8" ht="13.5" customHeight="1" x14ac:dyDescent="0.2">
      <c r="A44" s="606" t="s">
        <v>125</v>
      </c>
      <c r="B44" s="941">
        <v>0</v>
      </c>
      <c r="C44" s="941">
        <v>0</v>
      </c>
      <c r="D44" s="941">
        <v>0</v>
      </c>
      <c r="E44" s="941">
        <v>0</v>
      </c>
      <c r="F44" s="941">
        <v>0</v>
      </c>
      <c r="G44" s="941">
        <v>2</v>
      </c>
      <c r="H44" s="81">
        <v>2</v>
      </c>
    </row>
    <row r="45" spans="1:8" ht="13.5" customHeight="1" x14ac:dyDescent="0.2">
      <c r="A45" s="606" t="s">
        <v>90</v>
      </c>
      <c r="B45" s="941">
        <v>0</v>
      </c>
      <c r="C45" s="941">
        <v>0</v>
      </c>
      <c r="D45" s="941">
        <v>0</v>
      </c>
      <c r="E45" s="941">
        <v>0</v>
      </c>
      <c r="F45" s="941">
        <v>0</v>
      </c>
      <c r="G45" s="941">
        <v>8</v>
      </c>
      <c r="H45" s="81">
        <v>8</v>
      </c>
    </row>
    <row r="46" spans="1:8" ht="13.5" customHeight="1" x14ac:dyDescent="0.2">
      <c r="A46" s="23" t="s">
        <v>91</v>
      </c>
      <c r="B46" s="941">
        <v>100</v>
      </c>
      <c r="C46" s="941">
        <v>112</v>
      </c>
      <c r="D46" s="941">
        <v>19</v>
      </c>
      <c r="E46" s="941">
        <v>493</v>
      </c>
      <c r="F46" s="941">
        <v>35</v>
      </c>
      <c r="G46" s="941">
        <v>590</v>
      </c>
      <c r="H46" s="81">
        <v>1349</v>
      </c>
    </row>
    <row r="47" spans="1:8" ht="13.5" customHeight="1" x14ac:dyDescent="0.2">
      <c r="A47" s="607" t="s">
        <v>92</v>
      </c>
      <c r="B47" s="941">
        <v>2</v>
      </c>
      <c r="C47" s="941">
        <v>60</v>
      </c>
      <c r="D47" s="941">
        <v>79</v>
      </c>
      <c r="E47" s="941">
        <v>54</v>
      </c>
      <c r="F47" s="941">
        <v>88</v>
      </c>
      <c r="G47" s="941">
        <v>372</v>
      </c>
      <c r="H47" s="81">
        <v>655</v>
      </c>
    </row>
    <row r="48" spans="1:8" ht="13.5" customHeight="1" x14ac:dyDescent="0.2">
      <c r="A48" s="23" t="s">
        <v>767</v>
      </c>
      <c r="B48" s="941">
        <v>0</v>
      </c>
      <c r="C48" s="941">
        <v>0</v>
      </c>
      <c r="D48" s="941">
        <v>0</v>
      </c>
      <c r="E48" s="941">
        <v>20</v>
      </c>
      <c r="F48" s="941">
        <v>0</v>
      </c>
      <c r="G48" s="941">
        <v>60</v>
      </c>
      <c r="H48" s="81">
        <v>80</v>
      </c>
    </row>
    <row r="49" spans="1:8" ht="13.5" customHeight="1" x14ac:dyDescent="0.2">
      <c r="A49" s="606" t="s">
        <v>126</v>
      </c>
      <c r="B49" s="941">
        <v>0</v>
      </c>
      <c r="C49" s="941">
        <v>0</v>
      </c>
      <c r="D49" s="941">
        <v>0</v>
      </c>
      <c r="E49" s="941">
        <v>8</v>
      </c>
      <c r="F49" s="941">
        <v>271</v>
      </c>
      <c r="G49" s="941">
        <v>0</v>
      </c>
      <c r="H49" s="81">
        <v>279</v>
      </c>
    </row>
    <row r="50" spans="1:8" ht="13.5" customHeight="1" x14ac:dyDescent="0.2">
      <c r="A50" s="606" t="s">
        <v>142</v>
      </c>
      <c r="B50" s="941">
        <v>0</v>
      </c>
      <c r="C50" s="941">
        <v>0</v>
      </c>
      <c r="D50" s="941">
        <v>0</v>
      </c>
      <c r="E50" s="941">
        <v>0</v>
      </c>
      <c r="F50" s="941">
        <v>0</v>
      </c>
      <c r="G50" s="941">
        <v>9</v>
      </c>
      <c r="H50" s="81">
        <v>9</v>
      </c>
    </row>
    <row r="51" spans="1:8" ht="13.5" customHeight="1" x14ac:dyDescent="0.2">
      <c r="A51" s="606" t="s">
        <v>111</v>
      </c>
      <c r="B51" s="941">
        <v>0</v>
      </c>
      <c r="C51" s="941">
        <v>34</v>
      </c>
      <c r="D51" s="941">
        <v>0</v>
      </c>
      <c r="E51" s="941">
        <v>0</v>
      </c>
      <c r="F51" s="941">
        <v>0</v>
      </c>
      <c r="G51" s="941">
        <v>4</v>
      </c>
      <c r="H51" s="81">
        <v>38</v>
      </c>
    </row>
    <row r="52" spans="1:8" ht="13.5" customHeight="1" x14ac:dyDescent="0.2">
      <c r="A52" s="606" t="s">
        <v>97</v>
      </c>
      <c r="B52" s="941">
        <v>0</v>
      </c>
      <c r="C52" s="941">
        <v>20</v>
      </c>
      <c r="D52" s="941">
        <v>0</v>
      </c>
      <c r="E52" s="941">
        <v>0</v>
      </c>
      <c r="F52" s="941">
        <v>0</v>
      </c>
      <c r="G52" s="941">
        <v>79</v>
      </c>
      <c r="H52" s="81">
        <v>99</v>
      </c>
    </row>
    <row r="53" spans="1:8" ht="13.5" customHeight="1" x14ac:dyDescent="0.2">
      <c r="A53" s="607" t="s">
        <v>98</v>
      </c>
      <c r="B53" s="941">
        <v>0</v>
      </c>
      <c r="C53" s="941">
        <v>0</v>
      </c>
      <c r="D53" s="941">
        <v>0</v>
      </c>
      <c r="E53" s="941">
        <v>1</v>
      </c>
      <c r="F53" s="941">
        <v>28</v>
      </c>
      <c r="G53" s="941">
        <v>49</v>
      </c>
      <c r="H53" s="81">
        <v>78</v>
      </c>
    </row>
    <row r="54" spans="1:8" ht="13.5" customHeight="1" x14ac:dyDescent="0.2">
      <c r="A54" s="23" t="s">
        <v>150</v>
      </c>
      <c r="B54" s="941">
        <v>0</v>
      </c>
      <c r="C54" s="941">
        <v>95</v>
      </c>
      <c r="D54" s="941">
        <v>71</v>
      </c>
      <c r="E54" s="941">
        <v>33</v>
      </c>
      <c r="F54" s="941">
        <v>0</v>
      </c>
      <c r="G54" s="941">
        <v>270</v>
      </c>
      <c r="H54" s="81">
        <v>469</v>
      </c>
    </row>
    <row r="55" spans="1:8" ht="13.5" customHeight="1" x14ac:dyDescent="0.2">
      <c r="A55" s="606" t="s">
        <v>99</v>
      </c>
      <c r="B55" s="941">
        <v>0</v>
      </c>
      <c r="C55" s="941">
        <v>0</v>
      </c>
      <c r="D55" s="941">
        <v>25</v>
      </c>
      <c r="E55" s="941">
        <v>0</v>
      </c>
      <c r="F55" s="941">
        <v>95</v>
      </c>
      <c r="G55" s="941">
        <v>45</v>
      </c>
      <c r="H55" s="81">
        <v>165</v>
      </c>
    </row>
    <row r="56" spans="1:8" ht="13.5" customHeight="1" x14ac:dyDescent="0.2">
      <c r="A56" s="606" t="s">
        <v>71</v>
      </c>
      <c r="B56" s="941">
        <v>0</v>
      </c>
      <c r="C56" s="941">
        <v>64</v>
      </c>
      <c r="D56" s="941">
        <v>0</v>
      </c>
      <c r="E56" s="941">
        <v>0</v>
      </c>
      <c r="F56" s="941">
        <v>0</v>
      </c>
      <c r="G56" s="941">
        <v>0</v>
      </c>
      <c r="H56" s="81">
        <v>64</v>
      </c>
    </row>
    <row r="57" spans="1:8" ht="13.5" customHeight="1" x14ac:dyDescent="0.2">
      <c r="A57" s="611" t="s">
        <v>168</v>
      </c>
      <c r="B57" s="15">
        <v>398</v>
      </c>
      <c r="C57" s="15">
        <v>3407</v>
      </c>
      <c r="D57" s="15">
        <v>422</v>
      </c>
      <c r="E57" s="15">
        <v>5400</v>
      </c>
      <c r="F57" s="15">
        <v>2992</v>
      </c>
      <c r="G57" s="15">
        <v>5928</v>
      </c>
      <c r="H57" s="15">
        <v>18547</v>
      </c>
    </row>
    <row r="58" spans="1:8" ht="13.5" customHeight="1" x14ac:dyDescent="0.2">
      <c r="B58" s="41"/>
      <c r="C58" s="41"/>
      <c r="D58" s="41"/>
      <c r="E58" s="41"/>
      <c r="F58" s="41"/>
      <c r="G58" s="41"/>
      <c r="H58" s="52" t="s">
        <v>353</v>
      </c>
    </row>
    <row r="59" spans="1:8" ht="13.5" customHeight="1" x14ac:dyDescent="0.2">
      <c r="A59" s="53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7" customWidth="1"/>
    <col min="2" max="6" width="12.5703125" style="7" customWidth="1"/>
    <col min="7" max="7" width="15.140625" style="7" customWidth="1"/>
    <col min="8" max="8" width="12.5703125" style="7" customWidth="1"/>
    <col min="9" max="9" width="15" style="19" customWidth="1"/>
    <col min="10" max="16384" width="11.42578125" style="7"/>
  </cols>
  <sheetData>
    <row r="1" spans="1:10" ht="13.5" customHeight="1" x14ac:dyDescent="0.2">
      <c r="A1" s="1031" t="s">
        <v>32</v>
      </c>
      <c r="B1" s="1031"/>
      <c r="C1" s="433"/>
      <c r="D1" s="433"/>
      <c r="E1" s="433"/>
      <c r="F1" s="433"/>
      <c r="G1" s="433"/>
      <c r="H1" s="19"/>
      <c r="J1" s="19"/>
    </row>
    <row r="2" spans="1:10" ht="13.5" customHeight="1" x14ac:dyDescent="0.2">
      <c r="A2" s="1036"/>
      <c r="B2" s="1036"/>
      <c r="C2" s="590"/>
      <c r="D2" s="590"/>
      <c r="E2" s="590"/>
      <c r="F2" s="590"/>
      <c r="G2" s="590"/>
      <c r="H2" s="21" t="s">
        <v>325</v>
      </c>
      <c r="J2" s="19"/>
    </row>
    <row r="3" spans="1:10" s="224" customFormat="1" ht="13.5" customHeight="1" x14ac:dyDescent="0.2">
      <c r="A3" s="188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1027" t="s">
        <v>562</v>
      </c>
      <c r="H3" s="1029" t="s">
        <v>706</v>
      </c>
      <c r="I3" s="42"/>
      <c r="J3" s="23"/>
    </row>
    <row r="4" spans="1:10" s="224" customFormat="1" ht="13.5" customHeight="1" x14ac:dyDescent="0.2">
      <c r="A4" s="151"/>
      <c r="B4" s="1033"/>
      <c r="C4" s="1033"/>
      <c r="D4" s="1033"/>
      <c r="E4" s="1033"/>
      <c r="F4" s="1033"/>
      <c r="G4" s="1028"/>
      <c r="H4" s="1030"/>
      <c r="I4" s="42"/>
      <c r="J4" s="23"/>
    </row>
    <row r="5" spans="1:10" s="224" customFormat="1" ht="13.5" customHeight="1" x14ac:dyDescent="0.2">
      <c r="A5" s="23" t="s">
        <v>462</v>
      </c>
      <c r="B5" s="39">
        <v>8.74</v>
      </c>
      <c r="C5" s="39">
        <v>4.5229999999999997</v>
      </c>
      <c r="D5" s="39">
        <v>6.8780000000000001</v>
      </c>
      <c r="E5" s="39">
        <v>6.58</v>
      </c>
      <c r="F5" s="81">
        <v>4.5750000000000002</v>
      </c>
      <c r="G5" s="18">
        <v>1.2420589672585114</v>
      </c>
      <c r="H5" s="18">
        <v>-30.471124620060792</v>
      </c>
      <c r="I5" s="42"/>
      <c r="J5" s="23"/>
    </row>
    <row r="6" spans="1:10" s="224" customFormat="1" ht="13.5" customHeight="1" x14ac:dyDescent="0.2">
      <c r="A6" s="23" t="s">
        <v>463</v>
      </c>
      <c r="B6" s="39">
        <v>22.398</v>
      </c>
      <c r="C6" s="39">
        <v>39.122999999999998</v>
      </c>
      <c r="D6" s="39">
        <v>46.284999999999997</v>
      </c>
      <c r="E6" s="39">
        <v>34.491</v>
      </c>
      <c r="F6" s="81">
        <v>33.048999999999999</v>
      </c>
      <c r="G6" s="18">
        <v>8.9724167888364015</v>
      </c>
      <c r="H6" s="18">
        <v>-4.1808007886115224</v>
      </c>
      <c r="I6" s="42"/>
      <c r="J6" s="23"/>
    </row>
    <row r="7" spans="1:10" s="224" customFormat="1" ht="13.5" customHeight="1" x14ac:dyDescent="0.2">
      <c r="A7" s="23" t="s">
        <v>464</v>
      </c>
      <c r="B7" s="39">
        <v>57.165999999999997</v>
      </c>
      <c r="C7" s="39">
        <v>62.99</v>
      </c>
      <c r="D7" s="39">
        <v>38.612000000000002</v>
      </c>
      <c r="E7" s="39">
        <v>41.895000000000003</v>
      </c>
      <c r="F7" s="81">
        <v>35.610999999999997</v>
      </c>
      <c r="G7" s="18">
        <v>9.6679698105011678</v>
      </c>
      <c r="H7" s="18">
        <v>-14.999403270079975</v>
      </c>
      <c r="I7" s="42"/>
      <c r="J7" s="23"/>
    </row>
    <row r="8" spans="1:10" s="224" customFormat="1" ht="13.5" customHeight="1" x14ac:dyDescent="0.2">
      <c r="A8" s="23" t="s">
        <v>465</v>
      </c>
      <c r="B8" s="39">
        <v>18.2</v>
      </c>
      <c r="C8" s="39">
        <v>15.124000000000001</v>
      </c>
      <c r="D8" s="39">
        <v>8.1969999999999992</v>
      </c>
      <c r="E8" s="31" t="s">
        <v>70</v>
      </c>
      <c r="F8" s="91">
        <v>1.492</v>
      </c>
      <c r="G8" s="28">
        <v>0.40506054189064455</v>
      </c>
      <c r="H8" s="28">
        <v>49633.333333333328</v>
      </c>
      <c r="I8" s="42"/>
      <c r="J8" s="23"/>
    </row>
    <row r="9" spans="1:10" s="224" customFormat="1" ht="13.5" customHeight="1" x14ac:dyDescent="0.2">
      <c r="A9" s="23" t="s">
        <v>466</v>
      </c>
      <c r="B9" s="31" t="s">
        <v>94</v>
      </c>
      <c r="C9" s="31" t="s">
        <v>94</v>
      </c>
      <c r="D9" s="31" t="s">
        <v>94</v>
      </c>
      <c r="E9" s="31">
        <v>59.796999999999997</v>
      </c>
      <c r="F9" s="81">
        <v>293.613</v>
      </c>
      <c r="G9" s="18">
        <v>79.712493891513276</v>
      </c>
      <c r="H9" s="28">
        <v>391.01627171931705</v>
      </c>
      <c r="I9" s="42"/>
      <c r="J9" s="23"/>
    </row>
    <row r="10" spans="1:10" s="224" customFormat="1" ht="13.5" customHeight="1" x14ac:dyDescent="0.2">
      <c r="A10" s="156" t="s">
        <v>168</v>
      </c>
      <c r="B10" s="15">
        <v>106.504</v>
      </c>
      <c r="C10" s="15">
        <v>121.76</v>
      </c>
      <c r="D10" s="15">
        <v>99.971999999999994</v>
      </c>
      <c r="E10" s="15">
        <v>142.76600000000002</v>
      </c>
      <c r="F10" s="15">
        <v>368.34</v>
      </c>
      <c r="G10" s="184">
        <v>100</v>
      </c>
      <c r="H10" s="184">
        <v>158.00260566241258</v>
      </c>
      <c r="I10" s="42"/>
      <c r="J10" s="23"/>
    </row>
    <row r="11" spans="1:10" s="224" customFormat="1" ht="13.5" customHeight="1" x14ac:dyDescent="0.2">
      <c r="A11" s="642" t="s">
        <v>467</v>
      </c>
      <c r="B11" s="643">
        <v>1.5560499663189488E-3</v>
      </c>
      <c r="C11" s="643">
        <v>1.8147173934730952E-3</v>
      </c>
      <c r="D11" s="643">
        <v>1.5549848252382524E-3</v>
      </c>
      <c r="E11" s="643">
        <v>2.3801111520977284E-3</v>
      </c>
      <c r="F11" s="646">
        <v>6.740892403086055E-3</v>
      </c>
      <c r="G11" s="638" t="s">
        <v>573</v>
      </c>
      <c r="H11" s="237">
        <v>183.21754625387644</v>
      </c>
      <c r="I11" s="42"/>
      <c r="J11" s="23"/>
    </row>
    <row r="12" spans="1:10" s="224" customFormat="1" ht="13.5" customHeight="1" x14ac:dyDescent="0.2">
      <c r="A12" s="23"/>
      <c r="B12" s="23"/>
      <c r="C12" s="23"/>
      <c r="D12" s="23"/>
      <c r="E12" s="639"/>
      <c r="F12" s="639"/>
      <c r="G12" s="23"/>
      <c r="H12" s="52" t="s">
        <v>468</v>
      </c>
      <c r="I12" s="23"/>
      <c r="J12" s="23"/>
    </row>
    <row r="13" spans="1:10" ht="13.5" customHeight="1" x14ac:dyDescent="0.2">
      <c r="A13" s="77" t="s">
        <v>136</v>
      </c>
      <c r="B13" s="76"/>
      <c r="C13" s="162"/>
      <c r="D13" s="162"/>
      <c r="E13" s="162"/>
      <c r="F13" s="76"/>
      <c r="G13" s="76"/>
      <c r="H13" s="76"/>
      <c r="J13" s="19"/>
    </row>
    <row r="14" spans="1:10" ht="13.5" customHeight="1" x14ac:dyDescent="0.2">
      <c r="A14" s="77" t="s">
        <v>137</v>
      </c>
      <c r="B14" s="76"/>
      <c r="C14" s="76"/>
      <c r="D14" s="76"/>
      <c r="E14" s="640"/>
      <c r="F14" s="76"/>
      <c r="G14" s="76"/>
      <c r="H14" s="76"/>
      <c r="J14" s="19"/>
    </row>
    <row r="15" spans="1:10" ht="13.5" customHeight="1" x14ac:dyDescent="0.2">
      <c r="A15" s="77" t="s">
        <v>770</v>
      </c>
      <c r="B15" s="19"/>
      <c r="C15" s="39"/>
      <c r="D15" s="54"/>
      <c r="E15" s="401"/>
      <c r="F15" s="39"/>
      <c r="G15" s="19"/>
      <c r="H15" s="19"/>
      <c r="J15" s="19"/>
    </row>
    <row r="17" spans="2:8" ht="13.5" customHeight="1" x14ac:dyDescent="0.2">
      <c r="B17" s="644"/>
      <c r="C17" s="644"/>
      <c r="D17" s="644"/>
      <c r="E17" s="644"/>
      <c r="F17" s="644"/>
    </row>
    <row r="18" spans="2:8" ht="13.5" customHeight="1" x14ac:dyDescent="0.2">
      <c r="B18" s="641"/>
      <c r="C18" s="641"/>
      <c r="D18" s="641"/>
      <c r="E18" s="641"/>
      <c r="F18" s="641"/>
      <c r="G18" s="641"/>
      <c r="H18" s="641"/>
    </row>
    <row r="20" spans="2:8" ht="13.5" customHeight="1" x14ac:dyDescent="0.2">
      <c r="B20" s="644"/>
      <c r="C20" s="644"/>
      <c r="D20" s="644"/>
      <c r="E20" s="644"/>
      <c r="F20" s="644"/>
    </row>
    <row r="21" spans="2:8" ht="13.5" customHeight="1" x14ac:dyDescent="0.2">
      <c r="B21" s="644"/>
      <c r="C21" s="644"/>
      <c r="D21" s="644"/>
      <c r="E21" s="644"/>
      <c r="F21" s="644"/>
    </row>
    <row r="23" spans="2:8" ht="13.5" customHeight="1" x14ac:dyDescent="0.2">
      <c r="B23" s="644"/>
      <c r="C23" s="644"/>
      <c r="D23" s="644"/>
      <c r="E23" s="869"/>
    </row>
    <row r="24" spans="2:8" ht="13.5" customHeight="1" x14ac:dyDescent="0.2">
      <c r="B24" s="644"/>
      <c r="C24" s="644"/>
      <c r="D24" s="644"/>
      <c r="E24" s="644"/>
    </row>
    <row r="25" spans="2:8" ht="13.5" customHeight="1" x14ac:dyDescent="0.2">
      <c r="B25" s="644"/>
      <c r="C25" s="644"/>
      <c r="D25" s="644"/>
      <c r="E25" s="644"/>
    </row>
    <row r="26" spans="2:8" ht="13.5" customHeight="1" x14ac:dyDescent="0.2">
      <c r="B26" s="644"/>
      <c r="C26" s="644"/>
      <c r="D26" s="644"/>
      <c r="E26" s="644"/>
    </row>
    <row r="27" spans="2:8" ht="13.5" customHeight="1" x14ac:dyDescent="0.2">
      <c r="B27" s="644"/>
      <c r="C27" s="644"/>
      <c r="D27" s="644"/>
      <c r="E27" s="644"/>
      <c r="F27" s="644"/>
    </row>
    <row r="28" spans="2:8" ht="13.5" customHeight="1" x14ac:dyDescent="0.2">
      <c r="B28" s="644"/>
      <c r="C28" s="644"/>
      <c r="D28" s="644"/>
      <c r="E28" s="644"/>
      <c r="F28" s="644"/>
    </row>
    <row r="29" spans="2:8" ht="13.5" customHeight="1" x14ac:dyDescent="0.2">
      <c r="B29" s="644"/>
      <c r="C29" s="644"/>
      <c r="D29" s="644"/>
      <c r="E29" s="644"/>
      <c r="F29" s="644"/>
    </row>
    <row r="30" spans="2:8" ht="13.5" customHeight="1" x14ac:dyDescent="0.2">
      <c r="B30" s="644"/>
      <c r="C30" s="644"/>
      <c r="D30" s="644"/>
      <c r="E30" s="644"/>
      <c r="F30" s="644"/>
    </row>
    <row r="31" spans="2:8" ht="13.5" customHeight="1" x14ac:dyDescent="0.2">
      <c r="B31" s="644"/>
      <c r="C31" s="644"/>
      <c r="D31" s="644"/>
      <c r="E31" s="644"/>
      <c r="F31" s="644"/>
    </row>
    <row r="32" spans="2:8" ht="13.5" customHeight="1" x14ac:dyDescent="0.2">
      <c r="B32" s="644"/>
      <c r="C32" s="644"/>
      <c r="D32" s="644"/>
      <c r="E32" s="644"/>
      <c r="F32" s="644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11.5703125" style="7" customWidth="1"/>
    <col min="2" max="7" width="12.5703125" style="7" customWidth="1"/>
    <col min="8" max="8" width="9.42578125" style="19" customWidth="1"/>
    <col min="9" max="9" width="11.5703125" style="7" customWidth="1"/>
    <col min="10" max="16384" width="11.42578125" style="7"/>
  </cols>
  <sheetData>
    <row r="1" spans="1:13" ht="13.5" customHeight="1" x14ac:dyDescent="0.2">
      <c r="A1" s="1031" t="s">
        <v>469</v>
      </c>
      <c r="B1" s="1031"/>
      <c r="C1" s="1031"/>
      <c r="D1" s="1031"/>
      <c r="E1" s="1031"/>
      <c r="F1" s="433"/>
      <c r="G1" s="19"/>
      <c r="I1" s="19"/>
    </row>
    <row r="2" spans="1:13" ht="13.5" customHeight="1" x14ac:dyDescent="0.2">
      <c r="A2" s="1036"/>
      <c r="B2" s="1036"/>
      <c r="C2" s="1036"/>
      <c r="D2" s="1036"/>
      <c r="E2" s="1036"/>
      <c r="F2" s="590"/>
      <c r="G2" s="21" t="s">
        <v>325</v>
      </c>
      <c r="I2" s="19"/>
    </row>
    <row r="3" spans="1:13" s="224" customFormat="1" ht="13.5" customHeight="1" x14ac:dyDescent="0.2">
      <c r="A3" s="188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1029" t="s">
        <v>706</v>
      </c>
      <c r="H3" s="42"/>
      <c r="I3" s="23"/>
    </row>
    <row r="4" spans="1:13" s="224" customFormat="1" ht="13.5" customHeight="1" x14ac:dyDescent="0.2">
      <c r="A4" s="23"/>
      <c r="B4" s="1033"/>
      <c r="C4" s="1033"/>
      <c r="D4" s="1033"/>
      <c r="E4" s="1033"/>
      <c r="F4" s="1033"/>
      <c r="G4" s="1030"/>
      <c r="H4" s="42"/>
      <c r="I4" s="23"/>
    </row>
    <row r="5" spans="1:13" s="224" customFormat="1" ht="13.5" customHeight="1" x14ac:dyDescent="0.2">
      <c r="A5" s="148" t="s">
        <v>355</v>
      </c>
      <c r="B5" s="45">
        <v>5208</v>
      </c>
      <c r="C5" s="45">
        <v>4729</v>
      </c>
      <c r="D5" s="45">
        <v>5098</v>
      </c>
      <c r="E5" s="45">
        <v>4771</v>
      </c>
      <c r="F5" s="133">
        <v>5209</v>
      </c>
      <c r="G5" s="35">
        <v>9.1804653112555012</v>
      </c>
      <c r="H5" s="42"/>
      <c r="I5" s="23"/>
    </row>
    <row r="6" spans="1:13" s="224" customFormat="1" ht="13.5" customHeight="1" x14ac:dyDescent="0.2">
      <c r="A6" s="23" t="s">
        <v>356</v>
      </c>
      <c r="B6" s="39">
        <v>4751</v>
      </c>
      <c r="C6" s="39">
        <v>3673</v>
      </c>
      <c r="D6" s="39">
        <v>4142</v>
      </c>
      <c r="E6" s="39">
        <v>4693</v>
      </c>
      <c r="F6" s="81">
        <v>4810</v>
      </c>
      <c r="G6" s="28">
        <v>2.4930747922437675</v>
      </c>
      <c r="H6" s="42"/>
      <c r="I6" s="23"/>
    </row>
    <row r="7" spans="1:13" s="224" customFormat="1" ht="13.5" customHeight="1" x14ac:dyDescent="0.2">
      <c r="A7" s="23" t="s">
        <v>357</v>
      </c>
      <c r="B7" s="39">
        <v>4615</v>
      </c>
      <c r="C7" s="39">
        <v>4507</v>
      </c>
      <c r="D7" s="39">
        <v>4596</v>
      </c>
      <c r="E7" s="39">
        <v>4659</v>
      </c>
      <c r="F7" s="81">
        <v>5097</v>
      </c>
      <c r="G7" s="28">
        <v>9.4011590470057964</v>
      </c>
      <c r="H7" s="42"/>
      <c r="I7" s="23"/>
    </row>
    <row r="8" spans="1:13" s="224" customFormat="1" ht="13.5" customHeight="1" x14ac:dyDescent="0.2">
      <c r="A8" s="23" t="s">
        <v>358</v>
      </c>
      <c r="B8" s="39">
        <v>5242</v>
      </c>
      <c r="C8" s="39">
        <v>4680</v>
      </c>
      <c r="D8" s="39">
        <v>4845</v>
      </c>
      <c r="E8" s="39">
        <v>4524</v>
      </c>
      <c r="F8" s="81">
        <v>5426</v>
      </c>
      <c r="G8" s="28">
        <v>19.938107869142353</v>
      </c>
      <c r="H8" s="42"/>
      <c r="I8" s="23"/>
      <c r="M8" s="645"/>
    </row>
    <row r="9" spans="1:13" s="224" customFormat="1" ht="13.5" customHeight="1" x14ac:dyDescent="0.2">
      <c r="A9" s="23" t="s">
        <v>359</v>
      </c>
      <c r="B9" s="39">
        <v>4820</v>
      </c>
      <c r="C9" s="39">
        <v>4582</v>
      </c>
      <c r="D9" s="39">
        <v>4609</v>
      </c>
      <c r="E9" s="39">
        <v>4676</v>
      </c>
      <c r="F9" s="81">
        <v>5625</v>
      </c>
      <c r="G9" s="28">
        <v>20.29512403763901</v>
      </c>
      <c r="H9" s="42"/>
      <c r="I9" s="23"/>
    </row>
    <row r="10" spans="1:13" s="224" customFormat="1" ht="13.5" customHeight="1" x14ac:dyDescent="0.2">
      <c r="A10" s="23" t="s">
        <v>360</v>
      </c>
      <c r="B10" s="39">
        <v>4617</v>
      </c>
      <c r="C10" s="39">
        <v>5268</v>
      </c>
      <c r="D10" s="39">
        <v>4759</v>
      </c>
      <c r="E10" s="39">
        <v>4747</v>
      </c>
      <c r="F10" s="81">
        <v>5220</v>
      </c>
      <c r="G10" s="28">
        <v>9.9641879081525175</v>
      </c>
      <c r="H10" s="42"/>
      <c r="I10" s="23"/>
    </row>
    <row r="11" spans="1:13" s="224" customFormat="1" ht="13.5" customHeight="1" x14ac:dyDescent="0.2">
      <c r="A11" s="23" t="s">
        <v>361</v>
      </c>
      <c r="B11" s="39">
        <v>4916</v>
      </c>
      <c r="C11" s="39">
        <v>5619</v>
      </c>
      <c r="D11" s="39">
        <v>4853</v>
      </c>
      <c r="E11" s="39">
        <v>5744</v>
      </c>
      <c r="F11" s="81">
        <v>5403</v>
      </c>
      <c r="G11" s="28">
        <v>-5.9366295264623954</v>
      </c>
      <c r="H11" s="42"/>
      <c r="I11" s="23"/>
    </row>
    <row r="12" spans="1:13" s="224" customFormat="1" ht="13.5" customHeight="1" x14ac:dyDescent="0.2">
      <c r="A12" s="23" t="s">
        <v>362</v>
      </c>
      <c r="B12" s="39">
        <v>4799</v>
      </c>
      <c r="C12" s="39">
        <v>5159</v>
      </c>
      <c r="D12" s="39">
        <v>5198</v>
      </c>
      <c r="E12" s="39">
        <v>5696</v>
      </c>
      <c r="F12" s="81">
        <v>5206</v>
      </c>
      <c r="G12" s="28">
        <v>-8.60252808988764</v>
      </c>
      <c r="H12" s="42"/>
      <c r="I12" s="23"/>
    </row>
    <row r="13" spans="1:13" ht="13.5" customHeight="1" x14ac:dyDescent="0.2">
      <c r="A13" s="23" t="s">
        <v>363</v>
      </c>
      <c r="B13" s="39">
        <v>4781</v>
      </c>
      <c r="C13" s="39">
        <v>4952</v>
      </c>
      <c r="D13" s="39">
        <v>4925</v>
      </c>
      <c r="E13" s="39">
        <v>5440</v>
      </c>
      <c r="F13" s="81">
        <v>5029</v>
      </c>
      <c r="G13" s="28">
        <v>-7.555147058823529</v>
      </c>
      <c r="H13" s="42"/>
      <c r="I13" s="19"/>
    </row>
    <row r="14" spans="1:13" ht="13.5" customHeight="1" x14ac:dyDescent="0.2">
      <c r="A14" s="23" t="s">
        <v>364</v>
      </c>
      <c r="B14" s="39">
        <v>4872</v>
      </c>
      <c r="C14" s="39">
        <v>4939</v>
      </c>
      <c r="D14" s="39">
        <v>4531</v>
      </c>
      <c r="E14" s="39">
        <v>5710</v>
      </c>
      <c r="F14" s="81">
        <v>4726</v>
      </c>
      <c r="G14" s="28">
        <v>-17.23292469352014</v>
      </c>
      <c r="H14" s="42"/>
      <c r="I14" s="19"/>
    </row>
    <row r="15" spans="1:13" ht="13.5" customHeight="1" x14ac:dyDescent="0.2">
      <c r="A15" s="23" t="s">
        <v>365</v>
      </c>
      <c r="B15" s="39">
        <v>4406</v>
      </c>
      <c r="C15" s="39">
        <v>4801</v>
      </c>
      <c r="D15" s="39">
        <v>4719</v>
      </c>
      <c r="E15" s="39">
        <v>5464</v>
      </c>
      <c r="F15" s="81">
        <v>4392</v>
      </c>
      <c r="G15" s="28">
        <v>-19.619326500732065</v>
      </c>
      <c r="H15" s="42"/>
      <c r="I15" s="19"/>
    </row>
    <row r="16" spans="1:13" ht="13.5" customHeight="1" x14ac:dyDescent="0.2">
      <c r="A16" s="151" t="s">
        <v>366</v>
      </c>
      <c r="B16" s="48">
        <v>4711</v>
      </c>
      <c r="C16" s="48">
        <v>5245</v>
      </c>
      <c r="D16" s="48">
        <v>4877</v>
      </c>
      <c r="E16" s="48">
        <v>5769</v>
      </c>
      <c r="F16" s="82">
        <v>4894</v>
      </c>
      <c r="G16" s="49">
        <v>-15.167273357600971</v>
      </c>
      <c r="H16" s="42"/>
      <c r="I16" s="19"/>
    </row>
    <row r="17" spans="1:9" ht="13.5" customHeight="1" x14ac:dyDescent="0.2">
      <c r="A17" s="204" t="s">
        <v>168</v>
      </c>
      <c r="B17" s="79">
        <v>57738</v>
      </c>
      <c r="C17" s="79">
        <v>58154</v>
      </c>
      <c r="D17" s="79">
        <v>57152</v>
      </c>
      <c r="E17" s="79">
        <v>61893</v>
      </c>
      <c r="F17" s="79">
        <v>61037</v>
      </c>
      <c r="G17" s="80">
        <v>-1.3830320068505324</v>
      </c>
      <c r="H17" s="42"/>
      <c r="I17" s="19"/>
    </row>
    <row r="18" spans="1:9" ht="13.5" customHeight="1" x14ac:dyDescent="0.2">
      <c r="A18" s="19"/>
      <c r="B18" s="19"/>
      <c r="C18" s="39"/>
      <c r="D18" s="54"/>
      <c r="E18" s="401"/>
      <c r="F18" s="19"/>
      <c r="G18" s="52" t="s">
        <v>353</v>
      </c>
      <c r="I18" s="19"/>
    </row>
    <row r="19" spans="1:9" ht="13.5" customHeight="1" x14ac:dyDescent="0.2">
      <c r="A19" s="76"/>
      <c r="B19" s="76"/>
      <c r="C19" s="162"/>
      <c r="D19" s="162"/>
      <c r="E19" s="162"/>
      <c r="F19" s="76"/>
      <c r="G19" s="76"/>
      <c r="I19" s="19"/>
    </row>
    <row r="20" spans="1:9" ht="13.5" customHeight="1" x14ac:dyDescent="0.2">
      <c r="A20" s="76"/>
      <c r="B20" s="76"/>
      <c r="C20" s="76"/>
      <c r="D20" s="76"/>
      <c r="E20" s="640"/>
      <c r="F20" s="76"/>
      <c r="G20" s="76"/>
      <c r="I20" s="19"/>
    </row>
    <row r="21" spans="1:9" ht="13.5" customHeight="1" x14ac:dyDescent="0.2">
      <c r="A21" s="19"/>
      <c r="B21" s="19"/>
      <c r="C21" s="19"/>
      <c r="D21" s="19"/>
      <c r="E21" s="19"/>
      <c r="F21" s="19"/>
      <c r="G21" s="19"/>
      <c r="I21" s="19"/>
    </row>
    <row r="22" spans="1:9" ht="13.5" customHeight="1" x14ac:dyDescent="0.2">
      <c r="A22" s="19"/>
      <c r="B22" s="19"/>
      <c r="C22" s="19"/>
      <c r="D22" s="39"/>
      <c r="E22" s="39"/>
      <c r="F22" s="19"/>
      <c r="G22" s="19"/>
      <c r="I22" s="19"/>
    </row>
    <row r="23" spans="1:9" ht="13.5" customHeight="1" x14ac:dyDescent="0.2">
      <c r="E23" s="865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>
      <selection sqref="A1:G2"/>
    </sheetView>
  </sheetViews>
  <sheetFormatPr baseColWidth="10" defaultColWidth="11.42578125" defaultRowHeight="13.5" customHeight="1" x14ac:dyDescent="0.2"/>
  <cols>
    <col min="1" max="1" width="37.85546875" style="7" customWidth="1"/>
    <col min="2" max="4" width="12.5703125" style="7" customWidth="1"/>
    <col min="5" max="5" width="1.7109375" style="7" customWidth="1"/>
    <col min="6" max="6" width="40.7109375" style="7" bestFit="1" customWidth="1"/>
    <col min="7" max="9" width="12.5703125" style="7" customWidth="1"/>
    <col min="10" max="10" width="12.7109375" style="19" customWidth="1"/>
    <col min="11" max="11" width="12.5703125" style="7" customWidth="1"/>
    <col min="12" max="12" width="16.5703125" style="7" customWidth="1"/>
    <col min="13" max="13" width="3" style="7" customWidth="1"/>
    <col min="14" max="14" width="11.5703125" style="7" customWidth="1"/>
    <col min="15" max="16384" width="11.42578125" style="7"/>
  </cols>
  <sheetData>
    <row r="1" spans="1:15" ht="13.5" customHeight="1" x14ac:dyDescent="0.2">
      <c r="A1" s="1031" t="s">
        <v>470</v>
      </c>
      <c r="B1" s="1031"/>
      <c r="C1" s="1031"/>
      <c r="D1" s="1031"/>
      <c r="E1" s="1031"/>
      <c r="F1" s="1031"/>
      <c r="G1" s="1031"/>
      <c r="H1" s="433"/>
      <c r="I1" s="433"/>
      <c r="K1" s="19"/>
      <c r="L1" s="19"/>
      <c r="M1" s="19"/>
      <c r="N1" s="19"/>
      <c r="O1" s="19"/>
    </row>
    <row r="2" spans="1:15" ht="13.5" customHeight="1" x14ac:dyDescent="0.2">
      <c r="A2" s="1036"/>
      <c r="B2" s="1031"/>
      <c r="C2" s="1031"/>
      <c r="D2" s="1031"/>
      <c r="E2" s="1031"/>
      <c r="F2" s="1036"/>
      <c r="G2" s="1031"/>
      <c r="H2" s="433"/>
      <c r="I2" s="21" t="s">
        <v>325</v>
      </c>
      <c r="K2" s="19"/>
    </row>
    <row r="3" spans="1:15" s="224" customFormat="1" ht="13.5" customHeight="1" x14ac:dyDescent="0.2">
      <c r="A3" s="648"/>
      <c r="B3" s="602">
        <v>2011</v>
      </c>
      <c r="C3" s="602">
        <v>2012</v>
      </c>
      <c r="D3" s="602">
        <v>2013</v>
      </c>
      <c r="E3" s="652"/>
      <c r="F3" s="650"/>
      <c r="G3" s="602">
        <v>2011</v>
      </c>
      <c r="H3" s="602">
        <v>2012</v>
      </c>
      <c r="I3" s="602">
        <v>2013</v>
      </c>
      <c r="J3" s="42"/>
      <c r="K3" s="23"/>
    </row>
    <row r="4" spans="1:15" s="224" customFormat="1" ht="13.5" customHeight="1" x14ac:dyDescent="0.2">
      <c r="A4" s="148" t="s">
        <v>32</v>
      </c>
      <c r="B4" s="39">
        <v>100</v>
      </c>
      <c r="C4" s="39">
        <v>142.76600000000002</v>
      </c>
      <c r="D4" s="81">
        <v>368</v>
      </c>
      <c r="E4" s="651"/>
      <c r="F4" s="149" t="s">
        <v>471</v>
      </c>
      <c r="G4" s="47">
        <v>56649</v>
      </c>
      <c r="H4" s="47">
        <v>61346</v>
      </c>
      <c r="I4" s="85">
        <v>60501</v>
      </c>
      <c r="J4" s="42"/>
      <c r="K4" s="23"/>
    </row>
    <row r="5" spans="1:15" s="224" customFormat="1" ht="13.5" customHeight="1" x14ac:dyDescent="0.2">
      <c r="A5" s="23" t="s">
        <v>472</v>
      </c>
      <c r="B5" s="39">
        <v>52147</v>
      </c>
      <c r="C5" s="39">
        <v>58807</v>
      </c>
      <c r="D5" s="81">
        <v>57871</v>
      </c>
      <c r="E5" s="651"/>
      <c r="F5" s="23" t="s">
        <v>473</v>
      </c>
      <c r="G5" s="39">
        <v>-3842</v>
      </c>
      <c r="H5" s="39">
        <v>-4134</v>
      </c>
      <c r="I5" s="81">
        <v>-4169</v>
      </c>
      <c r="J5" s="42"/>
      <c r="K5" s="23"/>
    </row>
    <row r="6" spans="1:15" s="224" customFormat="1" ht="13.5" customHeight="1" x14ac:dyDescent="0.2">
      <c r="A6" s="23" t="s">
        <v>474</v>
      </c>
      <c r="B6" s="39">
        <v>5453</v>
      </c>
      <c r="C6" s="39">
        <v>2081</v>
      </c>
      <c r="D6" s="81">
        <v>2751</v>
      </c>
      <c r="E6" s="651"/>
      <c r="F6" s="23" t="s">
        <v>475</v>
      </c>
      <c r="G6" s="39">
        <v>1057</v>
      </c>
      <c r="H6" s="39">
        <v>2374</v>
      </c>
      <c r="I6" s="81">
        <v>1363.6167300000016</v>
      </c>
      <c r="J6" s="1108"/>
      <c r="K6" s="23"/>
    </row>
    <row r="7" spans="1:15" s="224" customFormat="1" ht="13.5" customHeight="1" x14ac:dyDescent="0.2">
      <c r="A7" s="23" t="s">
        <v>476</v>
      </c>
      <c r="B7" s="39">
        <v>-548</v>
      </c>
      <c r="C7" s="39">
        <v>862</v>
      </c>
      <c r="D7" s="81">
        <v>47</v>
      </c>
      <c r="E7" s="651"/>
      <c r="F7" s="23" t="s">
        <v>477</v>
      </c>
      <c r="G7" s="39">
        <v>22926</v>
      </c>
      <c r="H7" s="39">
        <v>16505</v>
      </c>
      <c r="I7" s="81">
        <v>14329</v>
      </c>
      <c r="J7" s="1108"/>
      <c r="K7" s="23"/>
    </row>
    <row r="8" spans="1:15" s="224" customFormat="1" ht="13.5" customHeight="1" x14ac:dyDescent="0.2">
      <c r="A8" s="156" t="s">
        <v>270</v>
      </c>
      <c r="B8" s="15">
        <v>57152</v>
      </c>
      <c r="C8" s="15">
        <v>61893</v>
      </c>
      <c r="D8" s="15">
        <v>61037</v>
      </c>
      <c r="E8" s="651"/>
      <c r="F8" s="23" t="s">
        <v>478</v>
      </c>
      <c r="G8" s="39">
        <v>-13054</v>
      </c>
      <c r="H8" s="39">
        <v>-17125</v>
      </c>
      <c r="I8" s="81">
        <v>-18547</v>
      </c>
      <c r="J8" s="1108"/>
      <c r="K8" s="23"/>
    </row>
    <row r="9" spans="1:15" s="224" customFormat="1" ht="13.5" customHeight="1" x14ac:dyDescent="0.2">
      <c r="A9" s="23" t="s">
        <v>479</v>
      </c>
      <c r="B9" s="39">
        <v>-503</v>
      </c>
      <c r="C9" s="39">
        <v>-547</v>
      </c>
      <c r="D9" s="81">
        <v>536</v>
      </c>
      <c r="E9" s="651"/>
      <c r="F9" s="23" t="s">
        <v>480</v>
      </c>
      <c r="G9" s="48">
        <v>555</v>
      </c>
      <c r="H9" s="39">
        <v>1017</v>
      </c>
      <c r="I9" s="81">
        <v>1165</v>
      </c>
      <c r="J9" s="1108"/>
      <c r="K9" s="23"/>
    </row>
    <row r="10" spans="1:15" s="224" customFormat="1" ht="13.5" customHeight="1" x14ac:dyDescent="0.2">
      <c r="A10" s="156" t="s">
        <v>471</v>
      </c>
      <c r="B10" s="15">
        <v>56649</v>
      </c>
      <c r="C10" s="15">
        <v>61346</v>
      </c>
      <c r="D10" s="15">
        <v>60501</v>
      </c>
      <c r="E10" s="651"/>
      <c r="F10" s="156" t="s">
        <v>585</v>
      </c>
      <c r="G10" s="15">
        <v>64291</v>
      </c>
      <c r="H10" s="15">
        <v>59983</v>
      </c>
      <c r="I10" s="15">
        <v>54642.616730000002</v>
      </c>
      <c r="J10" s="1108"/>
      <c r="K10" s="23"/>
    </row>
    <row r="11" spans="1:15" s="224" customFormat="1" ht="13.5" customHeight="1" x14ac:dyDescent="0.2">
      <c r="A11" s="23"/>
      <c r="B11" s="23"/>
      <c r="C11" s="23"/>
      <c r="D11" s="23"/>
      <c r="E11" s="23"/>
      <c r="F11" s="23"/>
      <c r="G11" s="23"/>
      <c r="H11" s="23"/>
      <c r="I11" s="52" t="s">
        <v>353</v>
      </c>
      <c r="J11" s="23"/>
      <c r="K11" s="23"/>
      <c r="L11" s="23"/>
    </row>
    <row r="12" spans="1:15" ht="13.5" customHeight="1" x14ac:dyDescent="0.2">
      <c r="A12" s="76"/>
      <c r="B12" s="76"/>
      <c r="C12" s="162"/>
      <c r="D12" s="162"/>
      <c r="E12" s="162"/>
      <c r="F12" s="162"/>
      <c r="G12" s="162"/>
      <c r="H12" s="76"/>
      <c r="I12" s="76"/>
      <c r="J12" s="76"/>
      <c r="K12" s="19"/>
      <c r="L12" s="19"/>
    </row>
    <row r="13" spans="1:15" ht="13.5" customHeight="1" x14ac:dyDescent="0.2">
      <c r="A13" s="76"/>
      <c r="B13" s="76"/>
      <c r="C13" s="76"/>
      <c r="D13" s="76"/>
      <c r="E13" s="76"/>
      <c r="F13" s="76"/>
      <c r="G13" s="647"/>
      <c r="H13" s="76"/>
      <c r="I13" s="76"/>
      <c r="J13" s="76"/>
      <c r="K13" s="19"/>
      <c r="L13" s="19"/>
    </row>
    <row r="14" spans="1:15" ht="13.5" customHeight="1" x14ac:dyDescent="0.2">
      <c r="A14" s="19"/>
      <c r="B14" s="19"/>
      <c r="C14" s="39"/>
      <c r="D14" s="54"/>
      <c r="E14" s="54"/>
      <c r="F14" s="54"/>
      <c r="G14" s="401"/>
      <c r="H14" s="39"/>
      <c r="I14" s="19"/>
      <c r="K14" s="19"/>
      <c r="L14" s="19"/>
    </row>
    <row r="15" spans="1:15" ht="13.5" customHeight="1" x14ac:dyDescent="0.2">
      <c r="D15" s="59"/>
      <c r="E15" s="59"/>
      <c r="F15" s="59"/>
      <c r="G15" s="401"/>
    </row>
    <row r="16" spans="1:15" ht="13.5" customHeight="1" x14ac:dyDescent="0.2">
      <c r="D16" s="59"/>
      <c r="E16" s="59"/>
      <c r="F16" s="59"/>
      <c r="G16" s="401"/>
    </row>
    <row r="17" spans="4:7" ht="13.5" customHeight="1" x14ac:dyDescent="0.2">
      <c r="D17" s="59"/>
      <c r="E17" s="59"/>
      <c r="F17" s="59"/>
      <c r="G17" s="401"/>
    </row>
    <row r="23" spans="4:7" ht="13.5" customHeight="1" x14ac:dyDescent="0.2">
      <c r="E23" s="865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46" zoomScaleNormal="100" workbookViewId="0">
      <selection sqref="A1:C2"/>
    </sheetView>
  </sheetViews>
  <sheetFormatPr baseColWidth="10" defaultRowHeight="12.75" x14ac:dyDescent="0.2"/>
  <cols>
    <col min="1" max="1" width="15.140625" style="7" customWidth="1"/>
    <col min="2" max="2" width="11.42578125" style="7"/>
    <col min="3" max="3" width="16.5703125" style="7" bestFit="1" customWidth="1"/>
    <col min="4" max="5" width="10.140625" style="7" bestFit="1" customWidth="1"/>
    <col min="6" max="6" width="13" style="7" bestFit="1" customWidth="1"/>
    <col min="7" max="7" width="10.140625" style="7" bestFit="1" customWidth="1"/>
    <col min="8" max="8" width="16.5703125" style="7" bestFit="1" customWidth="1"/>
    <col min="9" max="9" width="11.7109375" style="7" bestFit="1" customWidth="1"/>
    <col min="10" max="16384" width="11.42578125" style="7"/>
  </cols>
  <sheetData>
    <row r="1" spans="1:12" x14ac:dyDescent="0.2">
      <c r="A1" s="1109" t="s">
        <v>771</v>
      </c>
      <c r="B1" s="1109"/>
      <c r="C1" s="1109"/>
    </row>
    <row r="2" spans="1:12" x14ac:dyDescent="0.2">
      <c r="A2" s="1109"/>
      <c r="B2" s="1109"/>
      <c r="C2" s="1109"/>
    </row>
    <row r="3" spans="1:12" x14ac:dyDescent="0.2">
      <c r="A3" s="173"/>
      <c r="B3" s="173"/>
      <c r="C3" s="173"/>
      <c r="D3" s="173"/>
      <c r="E3" s="173"/>
      <c r="F3" s="173"/>
      <c r="G3" s="173"/>
      <c r="H3" s="958" t="s">
        <v>325</v>
      </c>
    </row>
    <row r="4" spans="1:12" ht="15" customHeight="1" x14ac:dyDescent="0.2">
      <c r="A4" s="948"/>
      <c r="B4" s="948"/>
      <c r="C4" s="948"/>
      <c r="D4" s="948">
        <v>2009</v>
      </c>
      <c r="E4" s="948">
        <v>2010</v>
      </c>
      <c r="F4" s="948">
        <v>2011</v>
      </c>
      <c r="G4" s="948">
        <v>2012</v>
      </c>
      <c r="H4" s="948">
        <v>2013</v>
      </c>
    </row>
    <row r="5" spans="1:12" x14ac:dyDescent="0.2">
      <c r="A5" s="213" t="s">
        <v>772</v>
      </c>
      <c r="B5" s="949"/>
      <c r="C5" s="949"/>
      <c r="D5" s="949"/>
      <c r="E5" s="949"/>
      <c r="F5" s="949"/>
      <c r="G5" s="949"/>
      <c r="H5" s="949"/>
      <c r="I5" s="41"/>
      <c r="J5" s="41"/>
      <c r="K5" s="41"/>
      <c r="L5" s="41"/>
    </row>
    <row r="6" spans="1:12" x14ac:dyDescent="0.2">
      <c r="B6" s="608" t="s">
        <v>773</v>
      </c>
      <c r="C6" s="45" t="s">
        <v>621</v>
      </c>
      <c r="D6" s="944">
        <v>11000</v>
      </c>
      <c r="E6" s="944">
        <v>11000</v>
      </c>
      <c r="F6" s="944">
        <v>11000</v>
      </c>
      <c r="G6" s="944">
        <v>11000</v>
      </c>
      <c r="H6" s="954">
        <v>11000</v>
      </c>
      <c r="I6" s="41"/>
      <c r="J6" s="41"/>
      <c r="K6" s="41"/>
      <c r="L6" s="41"/>
    </row>
    <row r="7" spans="1:12" x14ac:dyDescent="0.2">
      <c r="B7" s="19"/>
      <c r="C7" s="39" t="s">
        <v>774</v>
      </c>
      <c r="D7" s="945">
        <v>4760</v>
      </c>
      <c r="E7" s="945">
        <v>4760</v>
      </c>
      <c r="F7" s="945">
        <v>4760</v>
      </c>
      <c r="G7" s="945">
        <v>4760</v>
      </c>
      <c r="H7" s="955">
        <v>4760</v>
      </c>
      <c r="I7" s="41"/>
      <c r="J7" s="41"/>
      <c r="K7" s="41"/>
      <c r="L7" s="41"/>
    </row>
    <row r="8" spans="1:12" x14ac:dyDescent="0.2">
      <c r="B8" s="19"/>
      <c r="C8" s="39" t="s">
        <v>775</v>
      </c>
      <c r="D8" s="945">
        <v>2280</v>
      </c>
      <c r="E8" s="945">
        <v>2280</v>
      </c>
      <c r="F8" s="945">
        <v>2280</v>
      </c>
      <c r="G8" s="945">
        <v>2280</v>
      </c>
      <c r="H8" s="955">
        <v>2280</v>
      </c>
      <c r="I8" s="41"/>
      <c r="J8" s="41"/>
      <c r="K8" s="41"/>
      <c r="L8" s="41"/>
    </row>
    <row r="9" spans="1:12" x14ac:dyDescent="0.2">
      <c r="B9" s="19"/>
      <c r="C9" s="39" t="s">
        <v>776</v>
      </c>
      <c r="D9" s="945">
        <v>0</v>
      </c>
      <c r="E9" s="945">
        <v>0</v>
      </c>
      <c r="F9" s="945">
        <v>0</v>
      </c>
      <c r="G9" s="945">
        <v>0</v>
      </c>
      <c r="H9" s="955">
        <v>0</v>
      </c>
      <c r="I9" s="41"/>
      <c r="J9" s="41"/>
      <c r="K9" s="41"/>
      <c r="L9" s="41"/>
    </row>
    <row r="10" spans="1:12" x14ac:dyDescent="0.2">
      <c r="B10" s="19"/>
      <c r="C10" s="7" t="s">
        <v>777</v>
      </c>
      <c r="D10" s="945">
        <v>2430</v>
      </c>
      <c r="E10" s="945">
        <v>2430</v>
      </c>
      <c r="F10" s="945">
        <v>2430</v>
      </c>
      <c r="G10" s="945">
        <v>2430</v>
      </c>
      <c r="H10" s="955">
        <v>2430</v>
      </c>
      <c r="I10" s="41"/>
      <c r="J10" s="41"/>
      <c r="K10" s="41"/>
      <c r="L10" s="41"/>
    </row>
    <row r="11" spans="1:12" x14ac:dyDescent="0.2">
      <c r="B11" s="19"/>
      <c r="C11" s="39" t="s">
        <v>778</v>
      </c>
      <c r="D11" s="945">
        <v>1740</v>
      </c>
      <c r="E11" s="945">
        <v>1740</v>
      </c>
      <c r="F11" s="945">
        <v>1740</v>
      </c>
      <c r="G11" s="945">
        <v>1740</v>
      </c>
      <c r="H11" s="955">
        <v>1740</v>
      </c>
      <c r="I11" s="41"/>
      <c r="J11" s="41"/>
      <c r="K11" s="41"/>
      <c r="L11" s="41"/>
    </row>
    <row r="12" spans="1:12" x14ac:dyDescent="0.2">
      <c r="B12" s="173"/>
      <c r="C12" s="48" t="s">
        <v>779</v>
      </c>
      <c r="D12" s="946">
        <v>0</v>
      </c>
      <c r="E12" s="946">
        <v>0</v>
      </c>
      <c r="F12" s="946">
        <v>0</v>
      </c>
      <c r="G12" s="946">
        <v>2000</v>
      </c>
      <c r="H12" s="956">
        <v>2000</v>
      </c>
      <c r="I12" s="41"/>
      <c r="J12" s="41"/>
      <c r="K12" s="41"/>
      <c r="L12" s="41"/>
    </row>
    <row r="13" spans="1:12" x14ac:dyDescent="0.2">
      <c r="B13" s="608" t="s">
        <v>780</v>
      </c>
      <c r="C13" s="608" t="s">
        <v>621</v>
      </c>
      <c r="D13" s="944">
        <v>5000</v>
      </c>
      <c r="E13" s="944">
        <v>5000</v>
      </c>
      <c r="F13" s="944">
        <v>11000</v>
      </c>
      <c r="G13" s="944">
        <v>11000</v>
      </c>
      <c r="H13" s="954">
        <v>11000</v>
      </c>
      <c r="I13" s="41"/>
      <c r="J13" s="41"/>
      <c r="K13" s="41"/>
      <c r="L13" s="41"/>
    </row>
    <row r="14" spans="1:12" x14ac:dyDescent="0.2">
      <c r="B14" s="19"/>
      <c r="C14" s="19" t="s">
        <v>774</v>
      </c>
      <c r="D14" s="945">
        <v>1000</v>
      </c>
      <c r="E14" s="945">
        <v>1000</v>
      </c>
      <c r="F14" s="945">
        <v>6000</v>
      </c>
      <c r="G14" s="945">
        <v>6000</v>
      </c>
      <c r="H14" s="955">
        <v>6000</v>
      </c>
      <c r="I14" s="41"/>
      <c r="J14" s="41"/>
      <c r="K14" s="41"/>
      <c r="L14" s="41"/>
    </row>
    <row r="15" spans="1:12" x14ac:dyDescent="0.2">
      <c r="B15" s="19"/>
      <c r="C15" s="19" t="s">
        <v>775</v>
      </c>
      <c r="D15" s="945">
        <v>0</v>
      </c>
      <c r="E15" s="945">
        <v>0</v>
      </c>
      <c r="F15" s="945">
        <v>0</v>
      </c>
      <c r="G15" s="945">
        <v>0</v>
      </c>
      <c r="H15" s="955">
        <v>0</v>
      </c>
      <c r="I15" s="41"/>
      <c r="J15" s="41"/>
      <c r="K15" s="41"/>
      <c r="L15" s="41"/>
    </row>
    <row r="16" spans="1:12" x14ac:dyDescent="0.2">
      <c r="B16" s="19"/>
      <c r="C16" s="19" t="s">
        <v>776</v>
      </c>
      <c r="D16" s="945">
        <v>0</v>
      </c>
      <c r="E16" s="945">
        <v>0</v>
      </c>
      <c r="F16" s="945">
        <v>2500</v>
      </c>
      <c r="G16" s="945">
        <v>2500</v>
      </c>
      <c r="H16" s="955">
        <v>2500</v>
      </c>
      <c r="I16" s="41"/>
      <c r="J16" s="41"/>
      <c r="K16" s="41"/>
      <c r="L16" s="41"/>
    </row>
    <row r="17" spans="2:12" x14ac:dyDescent="0.2">
      <c r="B17" s="19"/>
      <c r="C17" s="7" t="s">
        <v>777</v>
      </c>
      <c r="D17" s="945">
        <v>0</v>
      </c>
      <c r="E17" s="945">
        <v>0</v>
      </c>
      <c r="F17" s="945">
        <v>0</v>
      </c>
      <c r="G17" s="945">
        <v>0</v>
      </c>
      <c r="H17" s="955">
        <v>0</v>
      </c>
      <c r="I17" s="41"/>
      <c r="J17" s="41"/>
      <c r="K17" s="41"/>
      <c r="L17" s="41"/>
    </row>
    <row r="18" spans="2:12" x14ac:dyDescent="0.2">
      <c r="B18" s="19"/>
      <c r="C18" s="19" t="s">
        <v>778</v>
      </c>
      <c r="D18" s="945">
        <v>0</v>
      </c>
      <c r="E18" s="945">
        <v>0</v>
      </c>
      <c r="F18" s="945">
        <v>0</v>
      </c>
      <c r="G18" s="945">
        <v>0</v>
      </c>
      <c r="H18" s="955">
        <v>0</v>
      </c>
      <c r="I18" s="41"/>
      <c r="J18" s="41"/>
      <c r="K18" s="41"/>
      <c r="L18" s="41"/>
    </row>
    <row r="19" spans="2:12" x14ac:dyDescent="0.2">
      <c r="B19" s="173"/>
      <c r="C19" s="173" t="s">
        <v>779</v>
      </c>
      <c r="D19" s="946">
        <v>0</v>
      </c>
      <c r="E19" s="946">
        <v>0</v>
      </c>
      <c r="F19" s="946">
        <v>3000</v>
      </c>
      <c r="G19" s="946">
        <v>3000</v>
      </c>
      <c r="H19" s="956">
        <v>3000</v>
      </c>
      <c r="I19" s="41"/>
      <c r="J19" s="41"/>
      <c r="K19" s="41"/>
      <c r="L19" s="41"/>
    </row>
    <row r="20" spans="2:12" x14ac:dyDescent="0.2">
      <c r="B20" s="608" t="s">
        <v>781</v>
      </c>
      <c r="C20" s="45" t="s">
        <v>621</v>
      </c>
      <c r="D20" s="944">
        <v>6000</v>
      </c>
      <c r="E20" s="944">
        <v>6000</v>
      </c>
      <c r="F20" s="944">
        <v>6000</v>
      </c>
      <c r="G20" s="944">
        <v>6000</v>
      </c>
      <c r="H20" s="954">
        <v>6000</v>
      </c>
      <c r="I20" s="41"/>
      <c r="J20" s="41"/>
      <c r="K20" s="41"/>
      <c r="L20" s="41"/>
    </row>
    <row r="21" spans="2:12" x14ac:dyDescent="0.2">
      <c r="B21" s="19"/>
      <c r="C21" s="39" t="s">
        <v>774</v>
      </c>
      <c r="D21" s="945">
        <v>2980</v>
      </c>
      <c r="E21" s="945">
        <v>2980</v>
      </c>
      <c r="F21" s="945">
        <v>2980</v>
      </c>
      <c r="G21" s="945">
        <v>2980</v>
      </c>
      <c r="H21" s="955">
        <v>2980</v>
      </c>
      <c r="I21" s="41"/>
      <c r="J21" s="41"/>
      <c r="K21" s="41"/>
      <c r="L21" s="41"/>
    </row>
    <row r="22" spans="2:12" x14ac:dyDescent="0.2">
      <c r="B22" s="19"/>
      <c r="C22" s="39" t="s">
        <v>775</v>
      </c>
      <c r="D22" s="945">
        <v>1710</v>
      </c>
      <c r="E22" s="945">
        <v>1710</v>
      </c>
      <c r="F22" s="945">
        <v>1710</v>
      </c>
      <c r="G22" s="945">
        <v>1710</v>
      </c>
      <c r="H22" s="955">
        <v>1710</v>
      </c>
      <c r="I22" s="41"/>
      <c r="J22" s="41"/>
      <c r="K22" s="41"/>
      <c r="L22" s="41"/>
    </row>
    <row r="23" spans="2:12" x14ac:dyDescent="0.2">
      <c r="B23" s="19"/>
      <c r="C23" s="39" t="s">
        <v>776</v>
      </c>
      <c r="D23" s="945">
        <v>0</v>
      </c>
      <c r="E23" s="945">
        <v>0</v>
      </c>
      <c r="F23" s="945">
        <v>0</v>
      </c>
      <c r="G23" s="945">
        <v>0</v>
      </c>
      <c r="H23" s="955">
        <v>0</v>
      </c>
      <c r="I23" s="41"/>
      <c r="J23" s="41"/>
      <c r="K23" s="41"/>
      <c r="L23" s="41"/>
    </row>
    <row r="24" spans="2:12" x14ac:dyDescent="0.2">
      <c r="B24" s="19"/>
      <c r="C24" s="7" t="s">
        <v>777</v>
      </c>
      <c r="D24" s="945">
        <v>0</v>
      </c>
      <c r="E24" s="945">
        <v>0</v>
      </c>
      <c r="F24" s="945">
        <v>0</v>
      </c>
      <c r="G24" s="945">
        <v>0</v>
      </c>
      <c r="H24" s="955">
        <v>0</v>
      </c>
      <c r="I24" s="41"/>
      <c r="J24" s="41"/>
      <c r="K24" s="41"/>
      <c r="L24" s="41"/>
    </row>
    <row r="25" spans="2:12" x14ac:dyDescent="0.2">
      <c r="B25" s="19"/>
      <c r="C25" s="39" t="s">
        <v>778</v>
      </c>
      <c r="D25" s="945">
        <v>1510</v>
      </c>
      <c r="E25" s="945">
        <v>1510</v>
      </c>
      <c r="F25" s="945">
        <v>1510</v>
      </c>
      <c r="G25" s="945">
        <v>1510</v>
      </c>
      <c r="H25" s="955">
        <v>1510</v>
      </c>
      <c r="I25" s="41"/>
      <c r="J25" s="41"/>
      <c r="K25" s="41"/>
      <c r="L25" s="41"/>
    </row>
    <row r="26" spans="2:12" x14ac:dyDescent="0.2">
      <c r="B26" s="173"/>
      <c r="C26" s="48" t="s">
        <v>779</v>
      </c>
      <c r="D26" s="946">
        <v>1100</v>
      </c>
      <c r="E26" s="946">
        <v>1100</v>
      </c>
      <c r="F26" s="946">
        <v>1100</v>
      </c>
      <c r="G26" s="946">
        <v>1100</v>
      </c>
      <c r="H26" s="956">
        <v>1100</v>
      </c>
      <c r="I26" s="41"/>
      <c r="J26" s="41"/>
      <c r="K26" s="41"/>
      <c r="L26" s="41"/>
    </row>
    <row r="27" spans="2:12" x14ac:dyDescent="0.2">
      <c r="B27" s="608" t="s">
        <v>782</v>
      </c>
      <c r="C27" s="45" t="s">
        <v>621</v>
      </c>
      <c r="D27" s="944">
        <v>7500</v>
      </c>
      <c r="E27" s="944">
        <v>7500</v>
      </c>
      <c r="F27" s="944">
        <v>7500</v>
      </c>
      <c r="G27" s="944">
        <v>7500</v>
      </c>
      <c r="H27" s="954">
        <v>7500</v>
      </c>
      <c r="I27" s="41"/>
      <c r="J27" s="41"/>
      <c r="K27" s="41"/>
      <c r="L27" s="41"/>
    </row>
    <row r="28" spans="2:12" x14ac:dyDescent="0.2">
      <c r="B28" s="19"/>
      <c r="C28" s="39" t="s">
        <v>774</v>
      </c>
      <c r="D28" s="945">
        <v>3940</v>
      </c>
      <c r="E28" s="945">
        <v>3940</v>
      </c>
      <c r="F28" s="945">
        <v>3940</v>
      </c>
      <c r="G28" s="945">
        <v>3940</v>
      </c>
      <c r="H28" s="955">
        <v>3940</v>
      </c>
      <c r="I28" s="41"/>
      <c r="J28" s="41"/>
      <c r="K28" s="41"/>
      <c r="L28" s="41"/>
    </row>
    <row r="29" spans="2:12" x14ac:dyDescent="0.2">
      <c r="B29" s="19"/>
      <c r="C29" s="39" t="s">
        <v>775</v>
      </c>
      <c r="D29" s="945">
        <v>1600</v>
      </c>
      <c r="E29" s="945">
        <v>1600</v>
      </c>
      <c r="F29" s="945">
        <v>1600</v>
      </c>
      <c r="G29" s="945">
        <v>1600</v>
      </c>
      <c r="H29" s="955">
        <v>1600</v>
      </c>
      <c r="I29" s="41"/>
      <c r="J29" s="41"/>
      <c r="K29" s="41"/>
      <c r="L29" s="41"/>
    </row>
    <row r="30" spans="2:12" x14ac:dyDescent="0.2">
      <c r="B30" s="19"/>
      <c r="C30" s="39" t="s">
        <v>776</v>
      </c>
      <c r="D30" s="945">
        <v>0</v>
      </c>
      <c r="E30" s="945">
        <v>0</v>
      </c>
      <c r="F30" s="945">
        <v>0</v>
      </c>
      <c r="G30" s="945">
        <v>0</v>
      </c>
      <c r="H30" s="955">
        <v>0</v>
      </c>
      <c r="I30" s="41"/>
      <c r="J30" s="41"/>
      <c r="K30" s="41"/>
      <c r="L30" s="41"/>
    </row>
    <row r="31" spans="2:12" x14ac:dyDescent="0.2">
      <c r="B31" s="19"/>
      <c r="C31" s="7" t="s">
        <v>777</v>
      </c>
      <c r="D31" s="945">
        <v>0</v>
      </c>
      <c r="E31" s="945">
        <v>0</v>
      </c>
      <c r="F31" s="945">
        <v>0</v>
      </c>
      <c r="G31" s="945">
        <v>0</v>
      </c>
      <c r="H31" s="955">
        <v>0</v>
      </c>
      <c r="I31" s="41"/>
      <c r="J31" s="41"/>
      <c r="K31" s="41"/>
      <c r="L31" s="41"/>
    </row>
    <row r="32" spans="2:12" x14ac:dyDescent="0.2">
      <c r="B32" s="19"/>
      <c r="C32" s="39" t="s">
        <v>778</v>
      </c>
      <c r="D32" s="945">
        <v>1830</v>
      </c>
      <c r="E32" s="945">
        <v>1830</v>
      </c>
      <c r="F32" s="945">
        <v>1830</v>
      </c>
      <c r="G32" s="945">
        <v>1830</v>
      </c>
      <c r="H32" s="955">
        <v>1830</v>
      </c>
      <c r="I32" s="41"/>
      <c r="J32" s="41"/>
      <c r="K32" s="41"/>
      <c r="L32" s="41"/>
    </row>
    <row r="33" spans="1:12" x14ac:dyDescent="0.2">
      <c r="A33" s="19"/>
      <c r="B33" s="173"/>
      <c r="C33" s="48" t="s">
        <v>779</v>
      </c>
      <c r="D33" s="946">
        <v>1420</v>
      </c>
      <c r="E33" s="946">
        <v>1420</v>
      </c>
      <c r="F33" s="946">
        <v>1420</v>
      </c>
      <c r="G33" s="946">
        <v>1420</v>
      </c>
      <c r="H33" s="956">
        <v>1420</v>
      </c>
      <c r="I33" s="41"/>
      <c r="J33" s="41"/>
      <c r="K33" s="41"/>
      <c r="L33" s="41"/>
    </row>
    <row r="34" spans="1:12" x14ac:dyDescent="0.2">
      <c r="A34" s="19"/>
      <c r="B34" s="19" t="s">
        <v>783</v>
      </c>
      <c r="C34" s="39" t="s">
        <v>621</v>
      </c>
      <c r="D34" s="945">
        <v>9000</v>
      </c>
      <c r="E34" s="945">
        <v>9000</v>
      </c>
      <c r="F34" s="945">
        <v>9000</v>
      </c>
      <c r="G34" s="945">
        <v>9000</v>
      </c>
      <c r="H34" s="955">
        <v>9000</v>
      </c>
      <c r="I34" s="41"/>
      <c r="J34" s="41"/>
      <c r="K34" s="41"/>
      <c r="L34" s="41"/>
    </row>
    <row r="35" spans="1:12" x14ac:dyDescent="0.2">
      <c r="A35" s="19"/>
      <c r="B35" s="19"/>
      <c r="C35" s="39" t="s">
        <v>774</v>
      </c>
      <c r="D35" s="945">
        <v>3700</v>
      </c>
      <c r="E35" s="945">
        <v>3700</v>
      </c>
      <c r="F35" s="945">
        <v>3700</v>
      </c>
      <c r="G35" s="945">
        <v>3700</v>
      </c>
      <c r="H35" s="955">
        <v>3700</v>
      </c>
      <c r="I35" s="41"/>
      <c r="J35" s="41"/>
      <c r="K35" s="41"/>
      <c r="L35" s="41"/>
    </row>
    <row r="36" spans="1:12" x14ac:dyDescent="0.2">
      <c r="A36" s="19"/>
      <c r="B36" s="19"/>
      <c r="C36" s="39" t="s">
        <v>775</v>
      </c>
      <c r="D36" s="945">
        <v>0</v>
      </c>
      <c r="E36" s="945">
        <v>0</v>
      </c>
      <c r="F36" s="945">
        <v>0</v>
      </c>
      <c r="G36" s="945">
        <v>0</v>
      </c>
      <c r="H36" s="955">
        <v>0</v>
      </c>
      <c r="I36" s="41"/>
      <c r="J36" s="41"/>
      <c r="K36" s="41"/>
      <c r="L36" s="41"/>
    </row>
    <row r="37" spans="1:12" x14ac:dyDescent="0.2">
      <c r="A37" s="19"/>
      <c r="B37" s="19"/>
      <c r="C37" s="39" t="s">
        <v>776</v>
      </c>
      <c r="D37" s="945">
        <v>2600</v>
      </c>
      <c r="E37" s="945">
        <v>2600</v>
      </c>
      <c r="F37" s="945">
        <v>2600</v>
      </c>
      <c r="G37" s="945">
        <v>2600</v>
      </c>
      <c r="H37" s="955">
        <v>2600</v>
      </c>
      <c r="I37" s="41"/>
      <c r="J37" s="41"/>
      <c r="K37" s="41"/>
      <c r="L37" s="41"/>
    </row>
    <row r="38" spans="1:12" x14ac:dyDescent="0.2">
      <c r="A38" s="19"/>
      <c r="B38" s="19"/>
      <c r="C38" s="7" t="s">
        <v>777</v>
      </c>
      <c r="D38" s="945">
        <v>1600</v>
      </c>
      <c r="E38" s="945">
        <v>1600</v>
      </c>
      <c r="F38" s="945">
        <v>1600</v>
      </c>
      <c r="G38" s="945">
        <v>1600</v>
      </c>
      <c r="H38" s="955">
        <v>1600</v>
      </c>
      <c r="I38" s="41"/>
      <c r="J38" s="41"/>
      <c r="K38" s="41"/>
      <c r="L38" s="41"/>
    </row>
    <row r="39" spans="1:12" x14ac:dyDescent="0.2">
      <c r="A39" s="19"/>
      <c r="B39" s="19"/>
      <c r="C39" s="39" t="s">
        <v>778</v>
      </c>
      <c r="D39" s="945">
        <v>0</v>
      </c>
      <c r="E39" s="945">
        <v>0</v>
      </c>
      <c r="F39" s="945">
        <v>0</v>
      </c>
      <c r="G39" s="945">
        <v>0</v>
      </c>
      <c r="H39" s="955">
        <v>0</v>
      </c>
      <c r="I39" s="41"/>
      <c r="J39" s="41"/>
      <c r="K39" s="41"/>
      <c r="L39" s="41"/>
    </row>
    <row r="40" spans="1:12" x14ac:dyDescent="0.2">
      <c r="A40" s="173"/>
      <c r="B40" s="173"/>
      <c r="C40" s="48" t="s">
        <v>779</v>
      </c>
      <c r="D40" s="946">
        <v>0</v>
      </c>
      <c r="E40" s="946">
        <v>0</v>
      </c>
      <c r="F40" s="946">
        <v>0</v>
      </c>
      <c r="G40" s="946">
        <v>0</v>
      </c>
      <c r="H40" s="956">
        <v>0</v>
      </c>
      <c r="I40" s="41"/>
      <c r="J40" s="41"/>
      <c r="K40" s="41"/>
      <c r="L40" s="41"/>
    </row>
    <row r="41" spans="1:12" x14ac:dyDescent="0.2">
      <c r="A41" s="950" t="s">
        <v>784</v>
      </c>
      <c r="B41" s="19"/>
      <c r="C41" s="39"/>
      <c r="D41" s="945"/>
      <c r="E41" s="945"/>
      <c r="F41" s="945"/>
      <c r="G41" s="945"/>
      <c r="H41" s="945"/>
      <c r="I41" s="41"/>
      <c r="J41" s="41"/>
      <c r="K41" s="41"/>
      <c r="L41" s="41"/>
    </row>
    <row r="42" spans="1:12" x14ac:dyDescent="0.2">
      <c r="B42" s="608" t="s">
        <v>785</v>
      </c>
      <c r="C42" s="608" t="s">
        <v>621</v>
      </c>
      <c r="D42" s="944">
        <v>12000</v>
      </c>
      <c r="E42" s="944">
        <v>12000</v>
      </c>
      <c r="F42" s="944">
        <v>12000</v>
      </c>
      <c r="G42" s="944">
        <v>12000</v>
      </c>
      <c r="H42" s="954">
        <v>12000</v>
      </c>
      <c r="I42" s="41"/>
      <c r="J42" s="41"/>
      <c r="K42" s="41"/>
      <c r="L42" s="41"/>
    </row>
    <row r="43" spans="1:12" x14ac:dyDescent="0.2">
      <c r="B43" s="19"/>
      <c r="C43" s="19" t="s">
        <v>774</v>
      </c>
      <c r="D43" s="945">
        <v>3800</v>
      </c>
      <c r="E43" s="945">
        <v>3800</v>
      </c>
      <c r="F43" s="945">
        <v>3800</v>
      </c>
      <c r="G43" s="945">
        <v>3600</v>
      </c>
      <c r="H43" s="955">
        <v>3600</v>
      </c>
      <c r="I43" s="41"/>
      <c r="J43" s="41"/>
      <c r="K43" s="41"/>
      <c r="L43" s="41"/>
    </row>
    <row r="44" spans="1:12" x14ac:dyDescent="0.2">
      <c r="B44" s="19"/>
      <c r="C44" s="19" t="s">
        <v>775</v>
      </c>
      <c r="D44" s="945">
        <v>1950</v>
      </c>
      <c r="E44" s="945">
        <v>1950</v>
      </c>
      <c r="F44" s="945">
        <v>1950</v>
      </c>
      <c r="G44" s="945">
        <v>2100</v>
      </c>
      <c r="H44" s="955">
        <v>2100</v>
      </c>
      <c r="I44" s="41"/>
      <c r="J44" s="41"/>
      <c r="K44" s="41"/>
      <c r="L44" s="41"/>
    </row>
    <row r="45" spans="1:12" x14ac:dyDescent="0.2">
      <c r="B45" s="19"/>
      <c r="C45" s="19" t="s">
        <v>776</v>
      </c>
      <c r="D45" s="945">
        <v>0</v>
      </c>
      <c r="E45" s="945">
        <v>0</v>
      </c>
      <c r="F45" s="945">
        <v>0</v>
      </c>
      <c r="G45" s="945">
        <v>0</v>
      </c>
      <c r="H45" s="955">
        <v>0</v>
      </c>
      <c r="I45" s="41"/>
      <c r="J45" s="41"/>
      <c r="K45" s="41"/>
      <c r="L45" s="41"/>
    </row>
    <row r="46" spans="1:12" x14ac:dyDescent="0.2">
      <c r="B46" s="19"/>
      <c r="C46" s="7" t="s">
        <v>777</v>
      </c>
      <c r="D46" s="945">
        <v>1900</v>
      </c>
      <c r="E46" s="945">
        <v>1900</v>
      </c>
      <c r="F46" s="945">
        <v>1900</v>
      </c>
      <c r="G46" s="945">
        <v>2100</v>
      </c>
      <c r="H46" s="955">
        <v>2100</v>
      </c>
      <c r="I46" s="41"/>
      <c r="J46" s="41"/>
      <c r="K46" s="41"/>
      <c r="L46" s="41"/>
    </row>
    <row r="47" spans="1:12" x14ac:dyDescent="0.2">
      <c r="B47" s="19"/>
      <c r="C47" s="19" t="s">
        <v>778</v>
      </c>
      <c r="D47" s="945">
        <v>0</v>
      </c>
      <c r="E47" s="945">
        <v>0</v>
      </c>
      <c r="F47" s="945">
        <v>0</v>
      </c>
      <c r="G47" s="945">
        <v>0</v>
      </c>
      <c r="H47" s="955">
        <v>0</v>
      </c>
      <c r="I47" s="41"/>
      <c r="J47" s="41"/>
      <c r="K47" s="41"/>
      <c r="L47" s="41"/>
    </row>
    <row r="48" spans="1:12" x14ac:dyDescent="0.2">
      <c r="B48" s="173"/>
      <c r="C48" s="173" t="s">
        <v>779</v>
      </c>
      <c r="D48" s="946">
        <v>0</v>
      </c>
      <c r="E48" s="946">
        <v>0</v>
      </c>
      <c r="F48" s="946">
        <v>0</v>
      </c>
      <c r="G48" s="946">
        <v>0</v>
      </c>
      <c r="H48" s="956">
        <v>0</v>
      </c>
      <c r="I48" s="41"/>
      <c r="J48" s="41"/>
      <c r="K48" s="41"/>
      <c r="L48" s="41"/>
    </row>
    <row r="49" spans="1:12" x14ac:dyDescent="0.2">
      <c r="B49" s="608" t="s">
        <v>786</v>
      </c>
      <c r="C49" s="608" t="s">
        <v>621</v>
      </c>
      <c r="D49" s="944">
        <v>4500</v>
      </c>
      <c r="E49" s="944">
        <v>4500</v>
      </c>
      <c r="F49" s="944">
        <v>4500</v>
      </c>
      <c r="G49" s="944">
        <v>4500</v>
      </c>
      <c r="H49" s="954">
        <v>4500</v>
      </c>
      <c r="I49" s="41"/>
      <c r="J49" s="41"/>
      <c r="K49" s="41"/>
      <c r="L49" s="41"/>
    </row>
    <row r="50" spans="1:12" x14ac:dyDescent="0.2">
      <c r="B50" s="19"/>
      <c r="C50" s="19" t="s">
        <v>774</v>
      </c>
      <c r="D50" s="945">
        <v>0</v>
      </c>
      <c r="E50" s="945">
        <v>0</v>
      </c>
      <c r="F50" s="945">
        <v>0</v>
      </c>
      <c r="G50" s="945">
        <v>500</v>
      </c>
      <c r="H50" s="955">
        <v>500</v>
      </c>
      <c r="I50" s="41"/>
      <c r="J50" s="41"/>
      <c r="K50" s="41"/>
      <c r="L50" s="41"/>
    </row>
    <row r="51" spans="1:12" x14ac:dyDescent="0.2">
      <c r="B51" s="19"/>
      <c r="C51" s="19" t="s">
        <v>775</v>
      </c>
      <c r="D51" s="945">
        <v>0</v>
      </c>
      <c r="E51" s="945">
        <v>0</v>
      </c>
      <c r="F51" s="945">
        <v>0</v>
      </c>
      <c r="G51" s="945">
        <v>0</v>
      </c>
      <c r="H51" s="955">
        <v>0</v>
      </c>
      <c r="I51" s="41"/>
      <c r="J51" s="41"/>
      <c r="K51" s="41"/>
      <c r="L51" s="41"/>
    </row>
    <row r="52" spans="1:12" x14ac:dyDescent="0.2">
      <c r="B52" s="19"/>
      <c r="C52" s="19" t="s">
        <v>776</v>
      </c>
      <c r="D52" s="945">
        <v>0</v>
      </c>
      <c r="E52" s="945">
        <v>0</v>
      </c>
      <c r="F52" s="945">
        <v>0</v>
      </c>
      <c r="G52" s="945">
        <v>0</v>
      </c>
      <c r="H52" s="955">
        <v>0</v>
      </c>
      <c r="I52" s="41"/>
      <c r="J52" s="41"/>
      <c r="K52" s="41"/>
      <c r="L52" s="41"/>
    </row>
    <row r="53" spans="1:12" x14ac:dyDescent="0.2">
      <c r="B53" s="19"/>
      <c r="C53" s="7" t="s">
        <v>777</v>
      </c>
      <c r="D53" s="945">
        <v>1800</v>
      </c>
      <c r="E53" s="945">
        <v>1800</v>
      </c>
      <c r="F53" s="945">
        <v>1800</v>
      </c>
      <c r="G53" s="945">
        <v>2100</v>
      </c>
      <c r="H53" s="955">
        <v>2100</v>
      </c>
      <c r="I53" s="41"/>
      <c r="J53" s="41"/>
      <c r="K53" s="41"/>
      <c r="L53" s="41"/>
    </row>
    <row r="54" spans="1:12" x14ac:dyDescent="0.2">
      <c r="B54" s="19"/>
      <c r="C54" s="19" t="s">
        <v>778</v>
      </c>
      <c r="D54" s="945">
        <v>0</v>
      </c>
      <c r="E54" s="945">
        <v>0</v>
      </c>
      <c r="F54" s="945">
        <v>0</v>
      </c>
      <c r="G54" s="945">
        <v>0</v>
      </c>
      <c r="H54" s="955">
        <v>0</v>
      </c>
      <c r="I54" s="41"/>
      <c r="J54" s="41"/>
      <c r="K54" s="41"/>
      <c r="L54" s="41"/>
    </row>
    <row r="55" spans="1:12" x14ac:dyDescent="0.2">
      <c r="B55" s="173"/>
      <c r="C55" s="173" t="s">
        <v>779</v>
      </c>
      <c r="D55" s="946">
        <v>0</v>
      </c>
      <c r="E55" s="946">
        <v>0</v>
      </c>
      <c r="F55" s="946">
        <v>0</v>
      </c>
      <c r="G55" s="946">
        <v>0</v>
      </c>
      <c r="H55" s="956">
        <v>0</v>
      </c>
      <c r="I55" s="41"/>
      <c r="J55" s="41"/>
      <c r="K55" s="41"/>
      <c r="L55" s="41"/>
    </row>
    <row r="56" spans="1:12" x14ac:dyDescent="0.2">
      <c r="B56" s="7" t="s">
        <v>787</v>
      </c>
      <c r="C56" s="7" t="s">
        <v>621</v>
      </c>
      <c r="D56" s="947">
        <v>5000</v>
      </c>
      <c r="E56" s="947">
        <v>9000</v>
      </c>
      <c r="F56" s="947">
        <v>9000</v>
      </c>
      <c r="G56" s="947">
        <v>9200</v>
      </c>
      <c r="H56" s="957">
        <v>9200</v>
      </c>
      <c r="I56" s="41"/>
      <c r="J56" s="41"/>
      <c r="K56" s="41"/>
      <c r="L56" s="41"/>
    </row>
    <row r="57" spans="1:12" x14ac:dyDescent="0.2">
      <c r="C57" s="7" t="s">
        <v>774</v>
      </c>
      <c r="D57" s="947">
        <v>1900</v>
      </c>
      <c r="E57" s="947">
        <v>3500</v>
      </c>
      <c r="F57" s="947">
        <v>3500</v>
      </c>
      <c r="G57" s="947">
        <v>3900</v>
      </c>
      <c r="H57" s="957">
        <v>3900</v>
      </c>
      <c r="I57" s="41"/>
      <c r="J57" s="41"/>
      <c r="K57" s="41"/>
      <c r="L57" s="41"/>
    </row>
    <row r="58" spans="1:12" x14ac:dyDescent="0.2">
      <c r="C58" s="7" t="s">
        <v>775</v>
      </c>
      <c r="D58" s="947">
        <v>1000</v>
      </c>
      <c r="E58" s="947">
        <v>1000</v>
      </c>
      <c r="F58" s="947">
        <v>1000</v>
      </c>
      <c r="G58" s="947">
        <v>1100</v>
      </c>
      <c r="H58" s="957">
        <v>1100</v>
      </c>
      <c r="I58" s="41"/>
      <c r="J58" s="41"/>
      <c r="K58" s="41"/>
      <c r="L58" s="41"/>
    </row>
    <row r="59" spans="1:12" x14ac:dyDescent="0.2">
      <c r="C59" s="7" t="s">
        <v>776</v>
      </c>
      <c r="D59" s="947">
        <v>0</v>
      </c>
      <c r="E59" s="947">
        <v>2100</v>
      </c>
      <c r="F59" s="947">
        <v>2100</v>
      </c>
      <c r="G59" s="947">
        <v>2300</v>
      </c>
      <c r="H59" s="957">
        <v>2700</v>
      </c>
      <c r="I59" s="41"/>
      <c r="J59" s="41"/>
      <c r="K59" s="41"/>
      <c r="L59" s="41"/>
    </row>
    <row r="60" spans="1:12" x14ac:dyDescent="0.2">
      <c r="C60" s="7" t="s">
        <v>777</v>
      </c>
      <c r="D60" s="947">
        <v>490</v>
      </c>
      <c r="E60" s="947">
        <v>490</v>
      </c>
      <c r="F60" s="947">
        <v>580</v>
      </c>
      <c r="G60" s="947">
        <v>700</v>
      </c>
      <c r="H60" s="957">
        <v>700</v>
      </c>
      <c r="I60" s="41"/>
      <c r="J60" s="41"/>
      <c r="K60" s="41"/>
      <c r="L60" s="41"/>
    </row>
    <row r="61" spans="1:12" x14ac:dyDescent="0.2">
      <c r="C61" s="7" t="s">
        <v>778</v>
      </c>
      <c r="D61" s="947">
        <v>0</v>
      </c>
      <c r="E61" s="947">
        <v>0</v>
      </c>
      <c r="F61" s="947">
        <v>0</v>
      </c>
      <c r="G61" s="947">
        <v>0</v>
      </c>
      <c r="H61" s="957">
        <v>0</v>
      </c>
      <c r="I61" s="41"/>
      <c r="J61" s="41"/>
      <c r="K61" s="41"/>
      <c r="L61" s="41"/>
    </row>
    <row r="62" spans="1:12" x14ac:dyDescent="0.2">
      <c r="A62" s="173"/>
      <c r="B62" s="173"/>
      <c r="C62" s="48" t="s">
        <v>779</v>
      </c>
      <c r="D62" s="946">
        <v>0</v>
      </c>
      <c r="E62" s="946">
        <v>0</v>
      </c>
      <c r="F62" s="946">
        <v>0</v>
      </c>
      <c r="G62" s="946">
        <v>0</v>
      </c>
      <c r="H62" s="956">
        <v>0</v>
      </c>
      <c r="I62" s="41"/>
      <c r="J62" s="41"/>
      <c r="K62" s="41"/>
      <c r="L62" s="41"/>
    </row>
    <row r="63" spans="1:12" x14ac:dyDescent="0.2">
      <c r="A63" s="213" t="s">
        <v>788</v>
      </c>
      <c r="B63" s="213"/>
      <c r="C63" s="103"/>
      <c r="D63" s="951"/>
      <c r="E63" s="951"/>
      <c r="F63" s="951"/>
      <c r="G63" s="951"/>
      <c r="H63" s="951"/>
      <c r="I63" s="41"/>
      <c r="J63" s="41"/>
      <c r="K63" s="41"/>
      <c r="L63" s="41"/>
    </row>
    <row r="64" spans="1:12" x14ac:dyDescent="0.2">
      <c r="B64" s="7" t="s">
        <v>789</v>
      </c>
      <c r="C64" s="7" t="s">
        <v>621</v>
      </c>
      <c r="D64" s="947">
        <v>5500</v>
      </c>
      <c r="E64" s="947">
        <v>5500</v>
      </c>
      <c r="F64" s="947">
        <v>5500</v>
      </c>
      <c r="G64" s="947">
        <v>5400</v>
      </c>
      <c r="H64" s="957">
        <v>5400</v>
      </c>
      <c r="I64" s="41"/>
      <c r="J64" s="41"/>
      <c r="K64" s="41"/>
      <c r="L64" s="41"/>
    </row>
    <row r="65" spans="1:12" x14ac:dyDescent="0.2">
      <c r="C65" s="7" t="s">
        <v>774</v>
      </c>
      <c r="D65" s="947">
        <v>2679</v>
      </c>
      <c r="E65" s="947">
        <v>2679</v>
      </c>
      <c r="F65" s="947">
        <v>2679</v>
      </c>
      <c r="G65" s="947">
        <v>2900</v>
      </c>
      <c r="H65" s="957">
        <v>2700</v>
      </c>
      <c r="I65" s="41"/>
      <c r="J65" s="41"/>
      <c r="K65" s="41"/>
      <c r="L65" s="41"/>
    </row>
    <row r="66" spans="1:12" x14ac:dyDescent="0.2">
      <c r="C66" s="7" t="s">
        <v>775</v>
      </c>
      <c r="D66" s="947">
        <v>1598</v>
      </c>
      <c r="E66" s="947">
        <v>1598</v>
      </c>
      <c r="F66" s="947">
        <v>1598</v>
      </c>
      <c r="G66" s="947">
        <v>1600</v>
      </c>
      <c r="H66" s="957">
        <v>1600</v>
      </c>
      <c r="I66" s="41"/>
      <c r="J66" s="41"/>
      <c r="K66" s="41"/>
      <c r="L66" s="41"/>
    </row>
    <row r="67" spans="1:12" x14ac:dyDescent="0.2">
      <c r="C67" s="7" t="s">
        <v>776</v>
      </c>
      <c r="D67" s="947">
        <v>0</v>
      </c>
      <c r="E67" s="947">
        <v>0</v>
      </c>
      <c r="F67" s="947">
        <v>0</v>
      </c>
      <c r="G67" s="947">
        <v>0</v>
      </c>
      <c r="H67" s="957">
        <v>0</v>
      </c>
      <c r="I67" s="41"/>
      <c r="J67" s="41"/>
      <c r="K67" s="41"/>
      <c r="L67" s="41"/>
    </row>
    <row r="68" spans="1:12" x14ac:dyDescent="0.2">
      <c r="C68" s="7" t="s">
        <v>777</v>
      </c>
      <c r="D68" s="947">
        <v>0</v>
      </c>
      <c r="E68" s="947">
        <v>0</v>
      </c>
      <c r="F68" s="947">
        <v>0</v>
      </c>
      <c r="G68" s="947">
        <v>0</v>
      </c>
      <c r="H68" s="957">
        <v>0</v>
      </c>
      <c r="I68" s="41"/>
      <c r="J68" s="41"/>
      <c r="K68" s="41"/>
      <c r="L68" s="41"/>
    </row>
    <row r="69" spans="1:12" x14ac:dyDescent="0.2">
      <c r="C69" s="7" t="s">
        <v>778</v>
      </c>
      <c r="D69" s="947">
        <v>0</v>
      </c>
      <c r="E69" s="947">
        <v>0</v>
      </c>
      <c r="F69" s="947">
        <v>0</v>
      </c>
      <c r="G69" s="947">
        <v>0</v>
      </c>
      <c r="H69" s="957">
        <v>0</v>
      </c>
      <c r="I69" s="41"/>
      <c r="J69" s="41"/>
      <c r="K69" s="41"/>
      <c r="L69" s="41"/>
    </row>
    <row r="70" spans="1:12" x14ac:dyDescent="0.2">
      <c r="A70" s="173"/>
      <c r="B70" s="173"/>
      <c r="C70" s="48" t="s">
        <v>779</v>
      </c>
      <c r="D70" s="946">
        <v>1199</v>
      </c>
      <c r="E70" s="946">
        <v>1199</v>
      </c>
      <c r="F70" s="946">
        <v>1199</v>
      </c>
      <c r="G70" s="946">
        <v>1200</v>
      </c>
      <c r="H70" s="956">
        <v>1200</v>
      </c>
    </row>
    <row r="71" spans="1:12" x14ac:dyDescent="0.2">
      <c r="A71" s="213" t="s">
        <v>791</v>
      </c>
      <c r="B71" s="213"/>
      <c r="C71" s="103"/>
      <c r="D71" s="951"/>
      <c r="E71" s="951"/>
      <c r="F71" s="951"/>
      <c r="G71" s="951"/>
      <c r="H71" s="951"/>
    </row>
    <row r="72" spans="1:12" x14ac:dyDescent="0.2">
      <c r="B72" s="7" t="s">
        <v>783</v>
      </c>
      <c r="C72" s="7" t="s">
        <v>621</v>
      </c>
      <c r="D72" s="947">
        <v>1280</v>
      </c>
      <c r="E72" s="947">
        <v>1280</v>
      </c>
      <c r="F72" s="947">
        <v>1280</v>
      </c>
      <c r="G72" s="947">
        <v>1400</v>
      </c>
      <c r="H72" s="957">
        <v>1400</v>
      </c>
    </row>
    <row r="73" spans="1:12" x14ac:dyDescent="0.2">
      <c r="C73" s="7" t="s">
        <v>774</v>
      </c>
      <c r="D73" s="947">
        <v>0</v>
      </c>
      <c r="E73" s="947">
        <v>0</v>
      </c>
      <c r="F73" s="947">
        <v>0</v>
      </c>
      <c r="G73" s="947">
        <v>1120</v>
      </c>
      <c r="H73" s="957">
        <v>1120</v>
      </c>
    </row>
    <row r="74" spans="1:12" x14ac:dyDescent="0.2">
      <c r="C74" s="7" t="s">
        <v>775</v>
      </c>
      <c r="D74" s="947">
        <v>0</v>
      </c>
      <c r="E74" s="947">
        <v>0</v>
      </c>
      <c r="F74" s="947">
        <v>0</v>
      </c>
      <c r="G74" s="947">
        <v>0</v>
      </c>
      <c r="H74" s="957">
        <v>0</v>
      </c>
    </row>
    <row r="75" spans="1:12" x14ac:dyDescent="0.2">
      <c r="C75" s="7" t="s">
        <v>776</v>
      </c>
      <c r="D75" s="947">
        <v>0</v>
      </c>
      <c r="E75" s="947">
        <v>0</v>
      </c>
      <c r="F75" s="947">
        <v>0</v>
      </c>
      <c r="G75" s="947">
        <v>0</v>
      </c>
      <c r="H75" s="957">
        <v>0</v>
      </c>
    </row>
    <row r="76" spans="1:12" x14ac:dyDescent="0.2">
      <c r="C76" s="7" t="s">
        <v>777</v>
      </c>
      <c r="D76" s="947">
        <v>0</v>
      </c>
      <c r="E76" s="947">
        <v>0</v>
      </c>
      <c r="F76" s="947">
        <v>0</v>
      </c>
      <c r="G76" s="947">
        <v>0</v>
      </c>
      <c r="H76" s="957">
        <v>0</v>
      </c>
    </row>
    <row r="77" spans="1:12" x14ac:dyDescent="0.2">
      <c r="C77" s="7" t="s">
        <v>778</v>
      </c>
      <c r="D77" s="947">
        <v>0</v>
      </c>
      <c r="E77" s="947">
        <v>0</v>
      </c>
      <c r="F77" s="947">
        <v>0</v>
      </c>
      <c r="G77" s="947">
        <v>0</v>
      </c>
      <c r="H77" s="957">
        <v>0</v>
      </c>
    </row>
    <row r="78" spans="1:12" x14ac:dyDescent="0.2">
      <c r="A78" s="173"/>
      <c r="B78" s="173"/>
      <c r="C78" s="173" t="s">
        <v>779</v>
      </c>
      <c r="D78" s="946">
        <v>0</v>
      </c>
      <c r="E78" s="946">
        <v>0</v>
      </c>
      <c r="F78" s="946">
        <v>0</v>
      </c>
      <c r="G78" s="946">
        <v>0</v>
      </c>
      <c r="H78" s="956">
        <v>0</v>
      </c>
    </row>
    <row r="79" spans="1:12" x14ac:dyDescent="0.2">
      <c r="A79" s="827" t="s">
        <v>168</v>
      </c>
      <c r="B79" s="952"/>
      <c r="C79" s="952"/>
      <c r="D79" s="953">
        <v>121296</v>
      </c>
      <c r="E79" s="953">
        <v>128996</v>
      </c>
      <c r="F79" s="953">
        <v>145586</v>
      </c>
      <c r="G79" s="953">
        <v>150920</v>
      </c>
      <c r="H79" s="953">
        <v>151120</v>
      </c>
    </row>
    <row r="80" spans="1:12" x14ac:dyDescent="0.2">
      <c r="H80" s="52" t="s">
        <v>790</v>
      </c>
    </row>
    <row r="81" spans="1:1" x14ac:dyDescent="0.2">
      <c r="A81" s="210" t="s">
        <v>137</v>
      </c>
    </row>
    <row r="82" spans="1:1" x14ac:dyDescent="0.2">
      <c r="A82" s="894" t="s">
        <v>797</v>
      </c>
    </row>
  </sheetData>
  <mergeCells count="1">
    <mergeCell ref="A1:C2"/>
  </mergeCells>
  <conditionalFormatting sqref="I5:L69">
    <cfRule type="cellIs" dxfId="7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activeCell="D34" sqref="D34"/>
    </sheetView>
  </sheetViews>
  <sheetFormatPr baseColWidth="10" defaultColWidth="11.42578125" defaultRowHeight="13.5" customHeight="1" x14ac:dyDescent="0.2"/>
  <cols>
    <col min="1" max="1" width="32.42578125" style="7" customWidth="1"/>
    <col min="2" max="6" width="12.5703125" style="7" customWidth="1"/>
    <col min="7" max="7" width="15" style="19" customWidth="1"/>
    <col min="8" max="16384" width="11.42578125" style="7"/>
  </cols>
  <sheetData>
    <row r="1" spans="1:10" ht="13.5" customHeight="1" x14ac:dyDescent="0.2">
      <c r="A1" s="1031" t="s">
        <v>795</v>
      </c>
      <c r="B1" s="1031"/>
      <c r="C1" s="433"/>
      <c r="D1" s="433"/>
      <c r="E1" s="433"/>
      <c r="F1" s="433"/>
      <c r="H1" s="19"/>
    </row>
    <row r="2" spans="1:10" ht="13.5" customHeight="1" x14ac:dyDescent="0.2">
      <c r="A2" s="1036"/>
      <c r="B2" s="1036"/>
      <c r="C2" s="590"/>
      <c r="D2" s="590"/>
      <c r="E2" s="590"/>
      <c r="F2" s="21" t="s">
        <v>325</v>
      </c>
      <c r="H2" s="19"/>
    </row>
    <row r="3" spans="1:10" s="224" customFormat="1" ht="13.5" customHeight="1" x14ac:dyDescent="0.2">
      <c r="A3" s="188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42"/>
      <c r="H3" s="23"/>
    </row>
    <row r="4" spans="1:10" s="224" customFormat="1" ht="13.5" customHeight="1" x14ac:dyDescent="0.2">
      <c r="A4" s="151"/>
      <c r="B4" s="1033"/>
      <c r="C4" s="1033"/>
      <c r="D4" s="1033"/>
      <c r="E4" s="1033"/>
      <c r="F4" s="1033"/>
      <c r="G4" s="42"/>
      <c r="H4" s="23"/>
    </row>
    <row r="5" spans="1:10" s="224" customFormat="1" ht="13.5" customHeight="1" x14ac:dyDescent="0.2">
      <c r="A5" s="217" t="s">
        <v>621</v>
      </c>
      <c r="B5" s="966">
        <v>66780</v>
      </c>
      <c r="C5" s="966">
        <v>70780</v>
      </c>
      <c r="D5" s="966">
        <v>76780</v>
      </c>
      <c r="E5" s="966">
        <v>77000</v>
      </c>
      <c r="F5" s="967">
        <v>77000</v>
      </c>
      <c r="G5" s="42"/>
      <c r="H5" s="23"/>
    </row>
    <row r="6" spans="1:10" s="224" customFormat="1" ht="13.5" customHeight="1" x14ac:dyDescent="0.2">
      <c r="A6" s="217" t="s">
        <v>774</v>
      </c>
      <c r="B6" s="966">
        <v>24759</v>
      </c>
      <c r="C6" s="966">
        <v>26359</v>
      </c>
      <c r="D6" s="966">
        <v>31359</v>
      </c>
      <c r="E6" s="966">
        <v>33400</v>
      </c>
      <c r="F6" s="967">
        <v>33200</v>
      </c>
      <c r="G6" s="42"/>
      <c r="H6" s="23"/>
    </row>
    <row r="7" spans="1:10" s="224" customFormat="1" ht="13.5" customHeight="1" x14ac:dyDescent="0.2">
      <c r="A7" s="217" t="s">
        <v>775</v>
      </c>
      <c r="B7" s="966">
        <v>10138</v>
      </c>
      <c r="C7" s="966">
        <v>10138</v>
      </c>
      <c r="D7" s="966">
        <v>10138</v>
      </c>
      <c r="E7" s="966">
        <v>10390</v>
      </c>
      <c r="F7" s="967">
        <v>10390</v>
      </c>
      <c r="G7" s="42"/>
      <c r="H7" s="23"/>
    </row>
    <row r="8" spans="1:10" s="224" customFormat="1" ht="13.5" customHeight="1" x14ac:dyDescent="0.2">
      <c r="A8" s="217" t="s">
        <v>776</v>
      </c>
      <c r="B8" s="966">
        <v>2600</v>
      </c>
      <c r="C8" s="966">
        <v>4700</v>
      </c>
      <c r="D8" s="966">
        <v>7200</v>
      </c>
      <c r="E8" s="968">
        <v>7400</v>
      </c>
      <c r="F8" s="969">
        <v>7800</v>
      </c>
      <c r="G8" s="42"/>
      <c r="H8" s="23"/>
    </row>
    <row r="9" spans="1:10" s="224" customFormat="1" ht="13.5" customHeight="1" x14ac:dyDescent="0.2">
      <c r="A9" s="217" t="s">
        <v>777</v>
      </c>
      <c r="B9" s="968">
        <v>8220</v>
      </c>
      <c r="C9" s="968">
        <v>8220</v>
      </c>
      <c r="D9" s="968">
        <v>8310</v>
      </c>
      <c r="E9" s="968">
        <v>8930</v>
      </c>
      <c r="F9" s="967">
        <v>8930</v>
      </c>
      <c r="G9" s="42"/>
      <c r="H9" s="23"/>
    </row>
    <row r="10" spans="1:10" s="224" customFormat="1" ht="13.5" customHeight="1" x14ac:dyDescent="0.2">
      <c r="A10" s="217" t="s">
        <v>778</v>
      </c>
      <c r="B10" s="968">
        <v>5080</v>
      </c>
      <c r="C10" s="968">
        <v>5080</v>
      </c>
      <c r="D10" s="968">
        <v>5080</v>
      </c>
      <c r="E10" s="968">
        <v>5080</v>
      </c>
      <c r="F10" s="967">
        <v>5080</v>
      </c>
      <c r="G10" s="42"/>
      <c r="H10" s="23"/>
    </row>
    <row r="11" spans="1:10" s="224" customFormat="1" ht="13.5" customHeight="1" x14ac:dyDescent="0.2">
      <c r="A11" s="970" t="s">
        <v>779</v>
      </c>
      <c r="B11" s="971">
        <v>3719</v>
      </c>
      <c r="C11" s="971">
        <v>3719</v>
      </c>
      <c r="D11" s="971">
        <v>6719</v>
      </c>
      <c r="E11" s="971">
        <v>8720</v>
      </c>
      <c r="F11" s="972">
        <v>8720</v>
      </c>
      <c r="G11" s="42"/>
      <c r="H11" s="23"/>
    </row>
    <row r="12" spans="1:10" s="224" customFormat="1" ht="13.5" customHeight="1" x14ac:dyDescent="0.2">
      <c r="A12" s="23"/>
      <c r="B12" s="23"/>
      <c r="C12" s="23"/>
      <c r="D12" s="23"/>
      <c r="E12" s="639"/>
      <c r="F12" s="52" t="s">
        <v>796</v>
      </c>
      <c r="G12" s="23"/>
      <c r="H12" s="23"/>
    </row>
    <row r="14" spans="1:10" s="19" customFormat="1" ht="13.5" customHeight="1" x14ac:dyDescent="0.2">
      <c r="A14" s="7"/>
      <c r="B14" s="644"/>
      <c r="C14" s="644"/>
      <c r="D14" s="644"/>
      <c r="E14" s="644"/>
      <c r="F14" s="644"/>
      <c r="H14" s="7"/>
      <c r="I14" s="7"/>
      <c r="J14" s="7"/>
    </row>
    <row r="15" spans="1:10" s="19" customFormat="1" ht="13.5" customHeight="1" x14ac:dyDescent="0.2">
      <c r="A15" s="7"/>
      <c r="B15" s="641"/>
      <c r="C15" s="641"/>
      <c r="D15" s="641"/>
      <c r="E15" s="641"/>
      <c r="F15" s="641"/>
      <c r="H15" s="7"/>
      <c r="I15" s="7"/>
      <c r="J15" s="7"/>
    </row>
    <row r="17" spans="1:10" s="19" customFormat="1" ht="13.5" customHeight="1" x14ac:dyDescent="0.2">
      <c r="A17" s="7"/>
      <c r="B17" s="644"/>
      <c r="C17" s="644"/>
      <c r="D17" s="644"/>
      <c r="E17" s="644"/>
      <c r="F17" s="644"/>
      <c r="H17" s="7"/>
      <c r="I17" s="7"/>
      <c r="J17" s="7"/>
    </row>
    <row r="18" spans="1:10" s="19" customFormat="1" ht="13.5" customHeight="1" x14ac:dyDescent="0.2">
      <c r="A18" s="7"/>
      <c r="B18" s="644"/>
      <c r="C18" s="644"/>
      <c r="D18" s="644"/>
      <c r="E18" s="644"/>
      <c r="F18" s="644"/>
      <c r="H18" s="7"/>
      <c r="I18" s="7"/>
      <c r="J18" s="7"/>
    </row>
    <row r="20" spans="1:10" s="19" customFormat="1" ht="13.5" customHeight="1" x14ac:dyDescent="0.2">
      <c r="A20" s="7"/>
      <c r="B20" s="644"/>
      <c r="C20" s="644"/>
      <c r="D20" s="644"/>
      <c r="E20" s="869"/>
      <c r="F20" s="7"/>
      <c r="H20" s="7"/>
      <c r="I20" s="7"/>
      <c r="J20" s="7"/>
    </row>
    <row r="21" spans="1:10" s="19" customFormat="1" ht="13.5" customHeight="1" x14ac:dyDescent="0.2">
      <c r="A21" s="7"/>
      <c r="B21" s="644"/>
      <c r="C21" s="644"/>
      <c r="D21" s="644"/>
      <c r="E21" s="644"/>
      <c r="F21" s="7"/>
      <c r="H21" s="7"/>
      <c r="I21" s="7"/>
      <c r="J21" s="7"/>
    </row>
    <row r="22" spans="1:10" s="19" customFormat="1" ht="13.5" customHeight="1" x14ac:dyDescent="0.2">
      <c r="A22" s="7"/>
      <c r="B22" s="644"/>
      <c r="C22" s="644"/>
      <c r="D22" s="644"/>
      <c r="E22" s="644"/>
      <c r="F22" s="7"/>
      <c r="H22" s="7"/>
      <c r="I22" s="7"/>
      <c r="J22" s="7"/>
    </row>
    <row r="23" spans="1:10" s="19" customFormat="1" ht="13.5" customHeight="1" x14ac:dyDescent="0.2">
      <c r="A23" s="7"/>
      <c r="B23" s="644"/>
      <c r="C23" s="644"/>
      <c r="D23" s="644"/>
      <c r="E23" s="644"/>
      <c r="F23" s="7"/>
      <c r="H23" s="7"/>
      <c r="I23" s="7"/>
      <c r="J23" s="7"/>
    </row>
    <row r="24" spans="1:10" s="19" customFormat="1" ht="13.5" customHeight="1" x14ac:dyDescent="0.2">
      <c r="A24" s="7"/>
      <c r="B24" s="644"/>
      <c r="C24" s="644"/>
      <c r="D24" s="644"/>
      <c r="E24" s="644"/>
      <c r="F24" s="644"/>
      <c r="H24" s="7"/>
      <c r="I24" s="7"/>
      <c r="J24" s="7"/>
    </row>
    <row r="25" spans="1:10" s="19" customFormat="1" ht="13.5" customHeight="1" x14ac:dyDescent="0.2">
      <c r="A25" s="7"/>
      <c r="B25" s="644"/>
      <c r="C25" s="644"/>
      <c r="D25" s="644"/>
      <c r="E25" s="644"/>
      <c r="F25" s="644"/>
      <c r="H25" s="7"/>
      <c r="I25" s="7"/>
      <c r="J25" s="7"/>
    </row>
    <row r="26" spans="1:10" s="19" customFormat="1" ht="13.5" customHeight="1" x14ac:dyDescent="0.2">
      <c r="A26" s="7"/>
      <c r="B26" s="644"/>
      <c r="C26" s="644"/>
      <c r="D26" s="644"/>
      <c r="E26" s="644"/>
      <c r="F26" s="644"/>
      <c r="H26" s="7"/>
      <c r="I26" s="7"/>
      <c r="J26" s="7"/>
    </row>
    <row r="27" spans="1:10" s="19" customFormat="1" ht="13.5" customHeight="1" x14ac:dyDescent="0.2">
      <c r="A27" s="7"/>
      <c r="B27" s="644"/>
      <c r="C27" s="644"/>
      <c r="D27" s="644"/>
      <c r="E27" s="644"/>
      <c r="F27" s="644"/>
      <c r="H27" s="7"/>
      <c r="I27" s="7"/>
      <c r="J27" s="7"/>
    </row>
    <row r="28" spans="1:10" s="19" customFormat="1" ht="13.5" customHeight="1" x14ac:dyDescent="0.2">
      <c r="A28" s="7"/>
      <c r="B28" s="644"/>
      <c r="C28" s="644"/>
      <c r="D28" s="644"/>
      <c r="E28" s="644"/>
      <c r="F28" s="644"/>
      <c r="H28" s="7"/>
      <c r="I28" s="7"/>
      <c r="J28" s="7"/>
    </row>
    <row r="29" spans="1:10" s="19" customFormat="1" ht="13.5" customHeight="1" x14ac:dyDescent="0.2">
      <c r="A29" s="7"/>
      <c r="B29" s="644"/>
      <c r="C29" s="644"/>
      <c r="D29" s="644"/>
      <c r="E29" s="644"/>
      <c r="F29" s="644"/>
      <c r="H29" s="7"/>
      <c r="I29" s="7"/>
      <c r="J29" s="7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sqref="A1:D2"/>
    </sheetView>
  </sheetViews>
  <sheetFormatPr baseColWidth="10" defaultColWidth="11.42578125" defaultRowHeight="14.25" customHeight="1" x14ac:dyDescent="0.2"/>
  <cols>
    <col min="1" max="1" width="7.42578125" style="286" customWidth="1"/>
    <col min="2" max="2" width="12" style="286" bestFit="1" customWidth="1"/>
    <col min="3" max="4" width="16.5703125" style="286" customWidth="1"/>
    <col min="5" max="5" width="16.5703125" style="292" customWidth="1"/>
    <col min="6" max="6" width="16.5703125" style="286" customWidth="1"/>
    <col min="7" max="10" width="12.5703125" style="286" customWidth="1"/>
    <col min="11" max="11" width="3" style="286" customWidth="1"/>
    <col min="12" max="12" width="12.5703125" style="286" customWidth="1"/>
    <col min="13" max="16384" width="11.42578125" style="286"/>
  </cols>
  <sheetData>
    <row r="1" spans="1:12" ht="14.25" customHeight="1" x14ac:dyDescent="0.2">
      <c r="A1" s="1056" t="s">
        <v>481</v>
      </c>
      <c r="B1" s="1056"/>
      <c r="C1" s="1056"/>
      <c r="D1" s="1056"/>
      <c r="E1" s="545"/>
      <c r="F1" s="545"/>
      <c r="G1" s="328"/>
      <c r="H1" s="328"/>
      <c r="I1" s="328"/>
      <c r="J1" s="328"/>
      <c r="K1" s="292"/>
      <c r="L1" s="292"/>
    </row>
    <row r="2" spans="1:12" ht="14.25" customHeight="1" x14ac:dyDescent="0.2">
      <c r="A2" s="1056"/>
      <c r="B2" s="1056"/>
      <c r="C2" s="1056"/>
      <c r="D2" s="1056"/>
      <c r="E2" s="545"/>
      <c r="F2" s="545"/>
      <c r="G2" s="328"/>
      <c r="H2" s="328"/>
      <c r="I2" s="328"/>
      <c r="J2" s="328"/>
      <c r="K2" s="292"/>
      <c r="L2" s="292"/>
    </row>
    <row r="3" spans="1:12" ht="14.25" customHeight="1" x14ac:dyDescent="0.2">
      <c r="A3" s="354"/>
      <c r="B3" s="354"/>
      <c r="C3" s="354"/>
      <c r="D3" s="330" t="s">
        <v>482</v>
      </c>
      <c r="F3" s="292"/>
    </row>
    <row r="4" spans="1:12" s="404" customFormat="1" ht="14.25" customHeight="1" x14ac:dyDescent="0.2">
      <c r="A4" s="657"/>
      <c r="B4" s="657"/>
      <c r="C4" s="496" t="s">
        <v>483</v>
      </c>
      <c r="D4" s="496" t="s">
        <v>196</v>
      </c>
      <c r="E4" s="339"/>
      <c r="F4" s="339"/>
    </row>
    <row r="5" spans="1:12" s="404" customFormat="1" ht="14.25" customHeight="1" x14ac:dyDescent="0.2">
      <c r="A5" s="1110">
        <v>2008</v>
      </c>
      <c r="B5" s="653" t="s">
        <v>484</v>
      </c>
      <c r="C5" s="658">
        <v>12.94</v>
      </c>
      <c r="D5" s="658">
        <v>5.29</v>
      </c>
      <c r="E5" s="339"/>
      <c r="F5" s="339"/>
    </row>
    <row r="6" spans="1:12" ht="14.25" customHeight="1" x14ac:dyDescent="0.2">
      <c r="A6" s="1110"/>
      <c r="B6" s="653" t="s">
        <v>485</v>
      </c>
      <c r="C6" s="658">
        <v>14.1</v>
      </c>
      <c r="D6" s="658">
        <v>8.9644513137557968</v>
      </c>
      <c r="F6" s="292"/>
    </row>
    <row r="7" spans="1:12" ht="14.25" customHeight="1" x14ac:dyDescent="0.2">
      <c r="A7" s="1110"/>
      <c r="B7" s="653" t="s">
        <v>486</v>
      </c>
      <c r="C7" s="658">
        <v>13.76</v>
      </c>
      <c r="D7" s="658">
        <v>-2.4113475177304955</v>
      </c>
      <c r="E7" s="403"/>
      <c r="F7" s="292"/>
    </row>
    <row r="8" spans="1:12" s="404" customFormat="1" ht="14.25" customHeight="1" x14ac:dyDescent="0.2">
      <c r="A8" s="1091">
        <v>2009</v>
      </c>
      <c r="B8" s="654" t="s">
        <v>484</v>
      </c>
      <c r="C8" s="659">
        <v>13.5</v>
      </c>
      <c r="D8" s="659">
        <v>-1.8895348837209287</v>
      </c>
      <c r="E8" s="339"/>
      <c r="F8" s="339"/>
    </row>
    <row r="9" spans="1:12" ht="14.25" customHeight="1" x14ac:dyDescent="0.2">
      <c r="A9" s="1110"/>
      <c r="B9" s="653" t="s">
        <v>485</v>
      </c>
      <c r="C9" s="658">
        <v>10.5</v>
      </c>
      <c r="D9" s="658">
        <v>-22.222222222222221</v>
      </c>
      <c r="F9" s="292"/>
    </row>
    <row r="10" spans="1:12" ht="14.25" customHeight="1" x14ac:dyDescent="0.2">
      <c r="A10" s="1110"/>
      <c r="B10" s="653" t="s">
        <v>486</v>
      </c>
      <c r="C10" s="658">
        <v>10.48</v>
      </c>
      <c r="D10" s="658">
        <v>-0.19047619047618641</v>
      </c>
      <c r="E10" s="403"/>
      <c r="F10" s="292"/>
    </row>
    <row r="11" spans="1:12" ht="14.25" customHeight="1" x14ac:dyDescent="0.2">
      <c r="A11" s="1110"/>
      <c r="B11" s="653" t="s">
        <v>487</v>
      </c>
      <c r="C11" s="658">
        <v>10.69</v>
      </c>
      <c r="D11" s="658">
        <v>2.0038167938931211</v>
      </c>
      <c r="E11" s="403"/>
      <c r="F11" s="292"/>
    </row>
    <row r="12" spans="1:12" s="404" customFormat="1" ht="14.25" customHeight="1" x14ac:dyDescent="0.2">
      <c r="A12" s="1091">
        <v>2010</v>
      </c>
      <c r="B12" s="654" t="s">
        <v>484</v>
      </c>
      <c r="C12" s="659">
        <v>11.06</v>
      </c>
      <c r="D12" s="659">
        <v>3.4611786716557624</v>
      </c>
      <c r="E12" s="339"/>
      <c r="F12" s="339"/>
    </row>
    <row r="13" spans="1:12" ht="14.25" customHeight="1" x14ac:dyDescent="0.2">
      <c r="A13" s="1110"/>
      <c r="B13" s="653" t="s">
        <v>485</v>
      </c>
      <c r="C13" s="658">
        <v>11.68</v>
      </c>
      <c r="D13" s="658">
        <v>5.6057866184448395</v>
      </c>
      <c r="F13" s="292"/>
    </row>
    <row r="14" spans="1:12" ht="14.25" customHeight="1" x14ac:dyDescent="0.2">
      <c r="A14" s="1110"/>
      <c r="B14" s="653" t="s">
        <v>486</v>
      </c>
      <c r="C14" s="658">
        <v>12.45</v>
      </c>
      <c r="D14" s="658">
        <v>6.5924657534246531</v>
      </c>
      <c r="E14" s="403"/>
      <c r="F14" s="292"/>
    </row>
    <row r="15" spans="1:12" ht="14.25" customHeight="1" x14ac:dyDescent="0.2">
      <c r="A15" s="1092"/>
      <c r="B15" s="655" t="s">
        <v>487</v>
      </c>
      <c r="C15" s="660">
        <v>12.79</v>
      </c>
      <c r="D15" s="660">
        <v>2.7309236947791153</v>
      </c>
      <c r="E15" s="403"/>
      <c r="F15" s="292"/>
    </row>
    <row r="16" spans="1:12" s="404" customFormat="1" ht="14.25" customHeight="1" x14ac:dyDescent="0.2">
      <c r="A16" s="1110">
        <v>2011</v>
      </c>
      <c r="B16" s="653" t="s">
        <v>484</v>
      </c>
      <c r="C16" s="658">
        <v>13.19</v>
      </c>
      <c r="D16" s="658">
        <v>3.1274433150899172</v>
      </c>
      <c r="E16" s="339"/>
      <c r="F16" s="339"/>
    </row>
    <row r="17" spans="1:12" ht="14.25" customHeight="1" x14ac:dyDescent="0.2">
      <c r="A17" s="1110"/>
      <c r="B17" s="653" t="s">
        <v>485</v>
      </c>
      <c r="C17" s="658">
        <v>14</v>
      </c>
      <c r="D17" s="658">
        <v>6.141015921152392</v>
      </c>
      <c r="F17" s="292"/>
    </row>
    <row r="18" spans="1:12" ht="14.25" customHeight="1" x14ac:dyDescent="0.2">
      <c r="A18" s="1110"/>
      <c r="B18" s="653" t="s">
        <v>486</v>
      </c>
      <c r="C18" s="658">
        <v>14.8</v>
      </c>
      <c r="D18" s="658">
        <v>5.7142857142857197</v>
      </c>
      <c r="E18" s="403"/>
      <c r="F18" s="292"/>
    </row>
    <row r="19" spans="1:12" ht="14.25" customHeight="1" x14ac:dyDescent="0.2">
      <c r="A19" s="1092"/>
      <c r="B19" s="655" t="s">
        <v>487</v>
      </c>
      <c r="C19" s="660">
        <v>15.09</v>
      </c>
      <c r="D19" s="660">
        <v>1.9594594594594537</v>
      </c>
      <c r="E19" s="403"/>
      <c r="F19" s="292"/>
    </row>
    <row r="20" spans="1:12" s="404" customFormat="1" ht="14.25" customHeight="1" x14ac:dyDescent="0.2">
      <c r="A20" s="1110">
        <v>2012</v>
      </c>
      <c r="B20" s="653" t="s">
        <v>488</v>
      </c>
      <c r="C20" s="658">
        <v>15.53</v>
      </c>
      <c r="D20" s="658">
        <v>2.9158383035122566</v>
      </c>
      <c r="E20" s="339"/>
      <c r="F20" s="339"/>
    </row>
    <row r="21" spans="1:12" ht="14.25" customHeight="1" x14ac:dyDescent="0.2">
      <c r="A21" s="1110"/>
      <c r="B21" s="653" t="s">
        <v>486</v>
      </c>
      <c r="C21" s="658">
        <v>16.45</v>
      </c>
      <c r="D21" s="658">
        <v>5.9240180296200897</v>
      </c>
      <c r="F21" s="292"/>
    </row>
    <row r="22" spans="1:12" ht="14.25" customHeight="1" x14ac:dyDescent="0.2">
      <c r="A22" s="1110"/>
      <c r="B22" s="653" t="s">
        <v>489</v>
      </c>
      <c r="C22" s="658">
        <v>16.87</v>
      </c>
      <c r="D22" s="658">
        <v>2.5531914893617129</v>
      </c>
      <c r="E22" s="403"/>
      <c r="F22" s="292"/>
    </row>
    <row r="23" spans="1:12" ht="14.25" customHeight="1" x14ac:dyDescent="0.2">
      <c r="A23" s="1092"/>
      <c r="B23" s="655" t="s">
        <v>487</v>
      </c>
      <c r="C23" s="660">
        <v>16.100000000000001</v>
      </c>
      <c r="D23" s="660">
        <v>-4.5643153526970925</v>
      </c>
      <c r="E23" s="881"/>
      <c r="F23" s="292"/>
    </row>
    <row r="24" spans="1:12" ht="14.25" customHeight="1" x14ac:dyDescent="0.2">
      <c r="A24" s="1091">
        <v>2013</v>
      </c>
      <c r="B24" s="654" t="s">
        <v>484</v>
      </c>
      <c r="C24" s="659">
        <v>16.32</v>
      </c>
      <c r="D24" s="659">
        <v>1.3664596273291854</v>
      </c>
      <c r="E24" s="403"/>
      <c r="F24" s="292"/>
    </row>
    <row r="25" spans="1:12" ht="14.25" customHeight="1" x14ac:dyDescent="0.2">
      <c r="A25" s="1110"/>
      <c r="B25" s="653" t="s">
        <v>803</v>
      </c>
      <c r="C25" s="658">
        <v>17.13</v>
      </c>
      <c r="D25" s="658">
        <v>4.9632352941176388</v>
      </c>
      <c r="E25" s="403"/>
      <c r="F25" s="292"/>
    </row>
    <row r="26" spans="1:12" ht="14.25" customHeight="1" x14ac:dyDescent="0.2">
      <c r="A26" s="1092"/>
      <c r="B26" s="655" t="s">
        <v>804</v>
      </c>
      <c r="C26" s="660">
        <v>17.5</v>
      </c>
      <c r="D26" s="660">
        <v>2.1599532983070695</v>
      </c>
      <c r="E26" s="403"/>
      <c r="F26" s="292"/>
    </row>
    <row r="27" spans="1:12" ht="14.25" customHeight="1" x14ac:dyDescent="0.2">
      <c r="A27" s="973"/>
      <c r="B27" s="292"/>
      <c r="C27" s="339"/>
      <c r="D27" s="340" t="s">
        <v>468</v>
      </c>
      <c r="F27" s="292"/>
    </row>
    <row r="28" spans="1:12" ht="14.25" customHeight="1" x14ac:dyDescent="0.2">
      <c r="A28" s="656" t="s">
        <v>490</v>
      </c>
      <c r="B28" s="292"/>
      <c r="C28" s="341"/>
      <c r="D28" s="341"/>
      <c r="E28" s="341"/>
      <c r="F28" s="341"/>
      <c r="G28" s="342"/>
      <c r="H28" s="342"/>
      <c r="I28" s="342"/>
      <c r="J28" s="342"/>
      <c r="K28" s="292"/>
      <c r="L28" s="292"/>
    </row>
  </sheetData>
  <mergeCells count="7">
    <mergeCell ref="A24:A26"/>
    <mergeCell ref="A20:A23"/>
    <mergeCell ref="A1:D2"/>
    <mergeCell ref="A5:A7"/>
    <mergeCell ref="A8:A11"/>
    <mergeCell ref="A12:A15"/>
    <mergeCell ref="A16:A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zoomScaleNormal="100" workbookViewId="0">
      <selection sqref="A1:F1"/>
    </sheetView>
  </sheetViews>
  <sheetFormatPr baseColWidth="10" defaultColWidth="11.42578125" defaultRowHeight="13.5" customHeight="1" x14ac:dyDescent="0.2"/>
  <cols>
    <col min="1" max="1" width="18.5703125" style="283" customWidth="1"/>
    <col min="2" max="7" width="9.5703125" style="283" customWidth="1"/>
    <col min="8" max="19" width="9.7109375" style="283" customWidth="1"/>
    <col min="20" max="20" width="11.42578125" style="355"/>
    <col min="21" max="16384" width="11.42578125" style="283"/>
  </cols>
  <sheetData>
    <row r="1" spans="1:19" ht="13.5" customHeight="1" x14ac:dyDescent="0.2">
      <c r="A1" s="1056" t="s">
        <v>36</v>
      </c>
      <c r="B1" s="1056"/>
      <c r="C1" s="1056"/>
      <c r="D1" s="1056"/>
      <c r="E1" s="1056"/>
      <c r="F1" s="1056"/>
      <c r="G1" s="328"/>
      <c r="H1" s="328"/>
      <c r="I1" s="328"/>
    </row>
    <row r="2" spans="1:19" ht="13.5" customHeight="1" x14ac:dyDescent="0.2">
      <c r="A2" s="341"/>
      <c r="B2" s="355"/>
      <c r="C2" s="341"/>
      <c r="D2" s="341"/>
      <c r="E2" s="341"/>
      <c r="F2" s="341"/>
      <c r="G2" s="341"/>
      <c r="H2" s="341"/>
      <c r="I2" s="341"/>
      <c r="S2" s="398" t="s">
        <v>491</v>
      </c>
    </row>
    <row r="3" spans="1:19" ht="13.5" customHeight="1" x14ac:dyDescent="0.2">
      <c r="B3" s="1048" t="s">
        <v>183</v>
      </c>
      <c r="C3" s="1048"/>
      <c r="D3" s="1048"/>
      <c r="E3" s="1048"/>
      <c r="F3" s="1048"/>
      <c r="G3" s="1071"/>
      <c r="H3" s="1047" t="s">
        <v>715</v>
      </c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</row>
    <row r="4" spans="1:19" ht="13.5" customHeight="1" x14ac:dyDescent="0.2">
      <c r="A4" s="357"/>
      <c r="B4" s="411">
        <v>2009</v>
      </c>
      <c r="C4" s="411">
        <v>2010</v>
      </c>
      <c r="D4" s="411">
        <v>2011</v>
      </c>
      <c r="E4" s="411">
        <v>2012</v>
      </c>
      <c r="F4" s="411">
        <v>2013</v>
      </c>
      <c r="G4" s="661" t="s">
        <v>196</v>
      </c>
      <c r="H4" s="974" t="s">
        <v>184</v>
      </c>
      <c r="I4" s="975" t="s">
        <v>185</v>
      </c>
      <c r="J4" s="975" t="s">
        <v>186</v>
      </c>
      <c r="K4" s="975" t="s">
        <v>187</v>
      </c>
      <c r="L4" s="975" t="s">
        <v>186</v>
      </c>
      <c r="M4" s="975" t="s">
        <v>188</v>
      </c>
      <c r="N4" s="975" t="s">
        <v>188</v>
      </c>
      <c r="O4" s="975" t="s">
        <v>187</v>
      </c>
      <c r="P4" s="975" t="s">
        <v>189</v>
      </c>
      <c r="Q4" s="975" t="s">
        <v>190</v>
      </c>
      <c r="R4" s="975" t="s">
        <v>191</v>
      </c>
      <c r="S4" s="975" t="s">
        <v>192</v>
      </c>
    </row>
    <row r="5" spans="1:19" ht="13.5" customHeight="1" x14ac:dyDescent="0.2">
      <c r="A5" s="666" t="s">
        <v>492</v>
      </c>
      <c r="B5" s="546">
        <v>100.34</v>
      </c>
      <c r="C5" s="546">
        <v>116.33</v>
      </c>
      <c r="D5" s="546">
        <v>131.82</v>
      </c>
      <c r="E5" s="546">
        <v>142.47103554506114</v>
      </c>
      <c r="F5" s="667">
        <v>143.30000000000001</v>
      </c>
      <c r="G5" s="663">
        <v>0.58184770803935271</v>
      </c>
      <c r="H5" s="662">
        <v>141.32464449663721</v>
      </c>
      <c r="I5" s="546">
        <v>146.82757173400714</v>
      </c>
      <c r="J5" s="546">
        <v>146.46493748534078</v>
      </c>
      <c r="K5" s="546">
        <v>143.98241144823632</v>
      </c>
      <c r="L5" s="546">
        <v>140.96682783400868</v>
      </c>
      <c r="M5" s="546">
        <v>142.95884515318468</v>
      </c>
      <c r="N5" s="546">
        <v>144.47</v>
      </c>
      <c r="O5" s="546">
        <v>145.57600000000002</v>
      </c>
      <c r="P5" s="546">
        <v>144.47</v>
      </c>
      <c r="Q5" s="546">
        <v>140.41673391839211</v>
      </c>
      <c r="R5" s="546">
        <v>139.18</v>
      </c>
      <c r="S5" s="546">
        <v>140.03</v>
      </c>
    </row>
    <row r="6" spans="1:19" ht="13.5" customHeight="1" x14ac:dyDescent="0.2">
      <c r="A6" s="540" t="s">
        <v>493</v>
      </c>
      <c r="B6" s="547">
        <v>91.18</v>
      </c>
      <c r="C6" s="547">
        <v>107.57</v>
      </c>
      <c r="D6" s="547">
        <v>126.71</v>
      </c>
      <c r="E6" s="547">
        <v>136.54849908604317</v>
      </c>
      <c r="F6" s="668">
        <v>136.13</v>
      </c>
      <c r="G6" s="665">
        <v>-0.30648384189082978</v>
      </c>
      <c r="H6" s="664">
        <v>136.96196391568688</v>
      </c>
      <c r="I6" s="547">
        <v>139.37758596540078</v>
      </c>
      <c r="J6" s="547">
        <v>138.05840571456395</v>
      </c>
      <c r="K6" s="547">
        <v>134.90234757900188</v>
      </c>
      <c r="L6" s="547">
        <v>132.25164627463519</v>
      </c>
      <c r="M6" s="547">
        <v>133.41140546112661</v>
      </c>
      <c r="N6" s="547">
        <v>135.46</v>
      </c>
      <c r="O6" s="547">
        <v>136.51451612903224</v>
      </c>
      <c r="P6" s="547">
        <v>138.47</v>
      </c>
      <c r="Q6" s="547">
        <v>135.5112752818624</v>
      </c>
      <c r="R6" s="547">
        <v>134.21</v>
      </c>
      <c r="S6" s="547">
        <v>135.44</v>
      </c>
    </row>
    <row r="7" spans="1:19" ht="13.5" customHeight="1" x14ac:dyDescent="0.2">
      <c r="S7" s="340" t="s">
        <v>468</v>
      </c>
    </row>
    <row r="8" spans="1:19" ht="13.5" customHeight="1" x14ac:dyDescent="0.2">
      <c r="A8" s="209" t="s">
        <v>716</v>
      </c>
    </row>
    <row r="23" spans="5:5" ht="13.5" customHeight="1" x14ac:dyDescent="0.2">
      <c r="E23" s="880"/>
    </row>
  </sheetData>
  <mergeCells count="3">
    <mergeCell ref="B3:G3"/>
    <mergeCell ref="H3:S3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5703125" style="286" customWidth="1"/>
    <col min="2" max="5" width="9.7109375" style="286" customWidth="1"/>
    <col min="6" max="6" width="8.5703125" style="292" customWidth="1"/>
    <col min="7" max="7" width="8.5703125" style="286" customWidth="1"/>
    <col min="8" max="8" width="24.5703125" style="286" bestFit="1" customWidth="1"/>
    <col min="9" max="16" width="8.5703125" style="286" customWidth="1"/>
    <col min="17" max="17" width="3" style="286" customWidth="1"/>
    <col min="18" max="16384" width="11.42578125" style="286"/>
  </cols>
  <sheetData>
    <row r="1" spans="1:18" ht="13.5" customHeight="1" x14ac:dyDescent="0.2">
      <c r="A1" s="1056" t="s">
        <v>805</v>
      </c>
      <c r="B1" s="1056"/>
      <c r="C1" s="1056"/>
      <c r="D1" s="292"/>
      <c r="E1" s="292"/>
      <c r="G1" s="292"/>
      <c r="H1" s="404"/>
      <c r="I1" s="552"/>
      <c r="J1" s="552"/>
      <c r="K1" s="552"/>
      <c r="L1" s="552"/>
      <c r="M1" s="292"/>
      <c r="N1" s="292"/>
      <c r="O1" s="292"/>
      <c r="P1" s="292"/>
      <c r="Q1" s="292"/>
      <c r="R1" s="292"/>
    </row>
    <row r="2" spans="1:18" ht="13.5" customHeight="1" x14ac:dyDescent="0.2">
      <c r="A2" s="1057"/>
      <c r="B2" s="1056"/>
      <c r="C2" s="1056"/>
      <c r="E2" s="330" t="s">
        <v>491</v>
      </c>
      <c r="G2" s="292"/>
      <c r="H2" s="404"/>
      <c r="I2" s="552"/>
      <c r="J2" s="552"/>
      <c r="K2" s="552"/>
      <c r="L2" s="552"/>
      <c r="M2" s="292"/>
      <c r="N2" s="292"/>
      <c r="O2" s="292"/>
      <c r="Q2" s="292"/>
      <c r="R2" s="292"/>
    </row>
    <row r="3" spans="1:18" s="404" customFormat="1" ht="13.5" customHeight="1" x14ac:dyDescent="0.2">
      <c r="A3" s="491"/>
      <c r="B3" s="679" t="s">
        <v>494</v>
      </c>
      <c r="C3" s="679" t="s">
        <v>495</v>
      </c>
      <c r="D3" s="679" t="s">
        <v>496</v>
      </c>
      <c r="E3" s="679" t="s">
        <v>497</v>
      </c>
      <c r="F3" s="339"/>
      <c r="I3" s="552"/>
      <c r="J3" s="552"/>
      <c r="K3" s="552"/>
      <c r="L3" s="552"/>
    </row>
    <row r="4" spans="1:18" s="404" customFormat="1" ht="13.5" customHeight="1" x14ac:dyDescent="0.2">
      <c r="A4" s="677" t="s">
        <v>80</v>
      </c>
      <c r="B4" s="680">
        <v>143.30247229147815</v>
      </c>
      <c r="C4" s="670">
        <v>24.870677009264796</v>
      </c>
      <c r="D4" s="670">
        <v>46.437288666786969</v>
      </c>
      <c r="E4" s="670">
        <v>71.994506615426388</v>
      </c>
      <c r="F4" s="339"/>
      <c r="G4" s="339"/>
      <c r="I4" s="552"/>
      <c r="J4" s="552"/>
      <c r="K4" s="552"/>
      <c r="L4" s="552"/>
    </row>
    <row r="5" spans="1:18" s="404" customFormat="1" ht="13.5" customHeight="1" x14ac:dyDescent="0.2">
      <c r="A5" s="497" t="s">
        <v>74</v>
      </c>
      <c r="B5" s="559">
        <v>160.03130504352279</v>
      </c>
      <c r="C5" s="406">
        <v>25.551216771654907</v>
      </c>
      <c r="D5" s="406">
        <v>65.449923845344586</v>
      </c>
      <c r="E5" s="406">
        <v>69.030164426523299</v>
      </c>
      <c r="F5" s="339"/>
      <c r="G5" s="339"/>
      <c r="I5" s="552"/>
      <c r="J5" s="552"/>
      <c r="K5" s="552"/>
      <c r="L5" s="552"/>
    </row>
    <row r="6" spans="1:18" s="404" customFormat="1" ht="13.5" customHeight="1" x14ac:dyDescent="0.2">
      <c r="A6" s="497" t="s">
        <v>75</v>
      </c>
      <c r="B6" s="559">
        <v>139.23476062467998</v>
      </c>
      <c r="C6" s="406">
        <v>23.205793437446658</v>
      </c>
      <c r="D6" s="406">
        <v>50.765855570489848</v>
      </c>
      <c r="E6" s="406">
        <v>65.263111616743473</v>
      </c>
      <c r="F6" s="339"/>
      <c r="G6" s="339"/>
      <c r="I6" s="552"/>
      <c r="J6" s="552"/>
      <c r="K6" s="552"/>
      <c r="L6" s="552"/>
    </row>
    <row r="7" spans="1:18" s="404" customFormat="1" ht="13.5" customHeight="1" x14ac:dyDescent="0.2">
      <c r="A7" s="497" t="s">
        <v>76</v>
      </c>
      <c r="B7" s="559">
        <v>157.97916018945213</v>
      </c>
      <c r="C7" s="406">
        <v>27.417870776681781</v>
      </c>
      <c r="D7" s="406">
        <v>61.356924365407323</v>
      </c>
      <c r="E7" s="406">
        <v>69.204365047363027</v>
      </c>
      <c r="F7" s="339"/>
      <c r="G7" s="339"/>
      <c r="I7" s="552"/>
      <c r="J7" s="552"/>
      <c r="K7" s="552"/>
      <c r="L7" s="552"/>
    </row>
    <row r="8" spans="1:18" s="404" customFormat="1" ht="13.5" customHeight="1" x14ac:dyDescent="0.2">
      <c r="A8" s="497" t="s">
        <v>77</v>
      </c>
      <c r="B8" s="559">
        <v>131.66975469250363</v>
      </c>
      <c r="C8" s="406">
        <v>21.944959115417262</v>
      </c>
      <c r="D8" s="406">
        <v>36.30223763410406</v>
      </c>
      <c r="E8" s="406">
        <v>73.422557942982309</v>
      </c>
      <c r="F8" s="339"/>
      <c r="G8" s="339"/>
      <c r="I8" s="552"/>
      <c r="J8" s="552"/>
      <c r="K8" s="552"/>
      <c r="L8" s="552"/>
    </row>
    <row r="9" spans="1:18" s="404" customFormat="1" ht="13.5" customHeight="1" x14ac:dyDescent="0.2">
      <c r="A9" s="497" t="s">
        <v>498</v>
      </c>
      <c r="B9" s="559">
        <v>139.37728541718036</v>
      </c>
      <c r="C9" s="406">
        <v>24.189446229427986</v>
      </c>
      <c r="D9" s="406">
        <v>49.471189011076376</v>
      </c>
      <c r="E9" s="406">
        <v>65.716650176675998</v>
      </c>
      <c r="F9" s="339"/>
      <c r="G9" s="339"/>
      <c r="H9" s="405"/>
      <c r="I9" s="673"/>
      <c r="J9" s="673"/>
      <c r="K9" s="673"/>
      <c r="L9" s="673"/>
    </row>
    <row r="10" spans="1:18" s="404" customFormat="1" ht="13.5" customHeight="1" x14ac:dyDescent="0.2">
      <c r="A10" s="497" t="s">
        <v>499</v>
      </c>
      <c r="B10" s="559">
        <v>137.41814482846902</v>
      </c>
      <c r="C10" s="406">
        <v>20.962089889088489</v>
      </c>
      <c r="D10" s="406">
        <v>43.823793847470654</v>
      </c>
      <c r="E10" s="406">
        <v>72.632261091909882</v>
      </c>
      <c r="F10" s="339"/>
      <c r="G10" s="339"/>
      <c r="H10" s="286"/>
      <c r="I10" s="552"/>
      <c r="J10" s="552"/>
      <c r="K10" s="552"/>
      <c r="L10" s="552"/>
    </row>
    <row r="11" spans="1:18" s="404" customFormat="1" ht="13.5" customHeight="1" x14ac:dyDescent="0.2">
      <c r="A11" s="497" t="s">
        <v>582</v>
      </c>
      <c r="B11" s="559">
        <v>136.80079213945208</v>
      </c>
      <c r="C11" s="406">
        <v>27.360158427890411</v>
      </c>
      <c r="D11" s="406">
        <v>43.877862208308414</v>
      </c>
      <c r="E11" s="406">
        <v>65.562771503253259</v>
      </c>
      <c r="F11" s="339"/>
      <c r="G11" s="339"/>
      <c r="H11" s="286"/>
      <c r="I11" s="552"/>
      <c r="J11" s="552"/>
      <c r="K11" s="552"/>
      <c r="L11" s="552"/>
    </row>
    <row r="12" spans="1:18" s="404" customFormat="1" ht="13.5" customHeight="1" x14ac:dyDescent="0.2">
      <c r="A12" s="497" t="s">
        <v>78</v>
      </c>
      <c r="B12" s="559">
        <v>167.49282975132084</v>
      </c>
      <c r="C12" s="406">
        <v>33.498565950264179</v>
      </c>
      <c r="D12" s="406">
        <v>59.101061331455796</v>
      </c>
      <c r="E12" s="406">
        <v>74.893202469600865</v>
      </c>
      <c r="F12" s="339"/>
      <c r="G12" s="339"/>
      <c r="H12" s="286"/>
      <c r="I12" s="552"/>
      <c r="J12" s="552"/>
      <c r="K12" s="552"/>
      <c r="L12" s="552"/>
    </row>
    <row r="13" spans="1:18" s="404" customFormat="1" ht="13.5" customHeight="1" x14ac:dyDescent="0.2">
      <c r="A13" s="497" t="s">
        <v>79</v>
      </c>
      <c r="B13" s="559">
        <v>148.76204749103943</v>
      </c>
      <c r="C13" s="406">
        <v>24.793674581839895</v>
      </c>
      <c r="D13" s="406">
        <v>57.016973990868749</v>
      </c>
      <c r="E13" s="406">
        <v>66.951398918330781</v>
      </c>
      <c r="F13" s="339"/>
      <c r="G13" s="339"/>
      <c r="H13" s="286"/>
      <c r="I13" s="552"/>
      <c r="J13" s="552"/>
      <c r="K13" s="552"/>
      <c r="L13" s="552"/>
    </row>
    <row r="14" spans="1:18" s="404" customFormat="1" ht="13.5" customHeight="1" x14ac:dyDescent="0.2">
      <c r="A14" s="497" t="s">
        <v>500</v>
      </c>
      <c r="B14" s="559">
        <v>148.86423195084487</v>
      </c>
      <c r="C14" s="406">
        <v>26.844369696053988</v>
      </c>
      <c r="D14" s="406">
        <v>55.582895332107825</v>
      </c>
      <c r="E14" s="406">
        <v>66.436966922683055</v>
      </c>
      <c r="F14" s="339"/>
      <c r="G14" s="339"/>
      <c r="H14" s="292"/>
      <c r="I14" s="555"/>
      <c r="J14" s="555"/>
      <c r="K14" s="555"/>
      <c r="L14" s="555"/>
    </row>
    <row r="15" spans="1:18" s="404" customFormat="1" ht="13.5" customHeight="1" x14ac:dyDescent="0.2">
      <c r="A15" s="497" t="s">
        <v>501</v>
      </c>
      <c r="B15" s="559">
        <v>131.14634344598056</v>
      </c>
      <c r="C15" s="406">
        <v>21.857723907663427</v>
      </c>
      <c r="D15" s="406">
        <v>42.27692100401093</v>
      </c>
      <c r="E15" s="406">
        <v>67.011698534306205</v>
      </c>
      <c r="F15" s="339"/>
      <c r="G15" s="339"/>
      <c r="H15" s="674"/>
      <c r="I15" s="675"/>
      <c r="J15" s="675"/>
      <c r="K15" s="675"/>
      <c r="L15" s="675"/>
    </row>
    <row r="16" spans="1:18" s="404" customFormat="1" ht="13.5" customHeight="1" x14ac:dyDescent="0.2">
      <c r="A16" s="497" t="s">
        <v>81</v>
      </c>
      <c r="B16" s="681">
        <v>164.12529697900666</v>
      </c>
      <c r="C16" s="658">
        <v>31.766186512065815</v>
      </c>
      <c r="D16" s="658">
        <v>61.89292180846671</v>
      </c>
      <c r="E16" s="658">
        <v>70.466188658474138</v>
      </c>
      <c r="F16" s="339"/>
      <c r="G16" s="339"/>
      <c r="H16" s="674"/>
      <c r="I16" s="675"/>
      <c r="J16" s="675"/>
      <c r="K16" s="675"/>
      <c r="L16" s="675"/>
    </row>
    <row r="17" spans="1:18" s="404" customFormat="1" ht="13.5" customHeight="1" x14ac:dyDescent="0.2">
      <c r="A17" s="497" t="s">
        <v>82</v>
      </c>
      <c r="B17" s="559">
        <v>153.69583077316949</v>
      </c>
      <c r="C17" s="406">
        <v>25.18761106316154</v>
      </c>
      <c r="D17" s="406">
        <v>61.206972967816441</v>
      </c>
      <c r="E17" s="406">
        <v>67.301246742191509</v>
      </c>
      <c r="F17" s="339"/>
      <c r="G17" s="339"/>
      <c r="H17" s="674"/>
      <c r="I17" s="675"/>
      <c r="J17" s="675"/>
      <c r="K17" s="675"/>
      <c r="L17" s="675"/>
    </row>
    <row r="18" spans="1:18" s="404" customFormat="1" ht="13.5" customHeight="1" x14ac:dyDescent="0.2">
      <c r="A18" s="497" t="s">
        <v>83</v>
      </c>
      <c r="B18" s="559">
        <v>169.30879800307218</v>
      </c>
      <c r="C18" s="406">
        <v>31.659368732281791</v>
      </c>
      <c r="D18" s="406">
        <v>68.372335498388949</v>
      </c>
      <c r="E18" s="406">
        <v>69.277093772401443</v>
      </c>
      <c r="F18" s="339"/>
      <c r="G18" s="339"/>
      <c r="H18" s="674"/>
      <c r="I18" s="675"/>
      <c r="J18" s="675"/>
      <c r="K18" s="675"/>
      <c r="L18" s="675"/>
    </row>
    <row r="19" spans="1:18" s="404" customFormat="1" ht="13.5" customHeight="1" x14ac:dyDescent="0.2">
      <c r="A19" s="292" t="s">
        <v>84</v>
      </c>
      <c r="B19" s="559">
        <v>173.67714925755243</v>
      </c>
      <c r="C19" s="406">
        <v>30.142315160401665</v>
      </c>
      <c r="D19" s="406">
        <v>75.372476775082148</v>
      </c>
      <c r="E19" s="406">
        <v>68.162357322068615</v>
      </c>
      <c r="F19" s="492"/>
      <c r="G19" s="492"/>
      <c r="H19" s="674"/>
      <c r="I19" s="675"/>
      <c r="J19" s="675"/>
      <c r="K19" s="675"/>
      <c r="L19" s="675"/>
      <c r="M19" s="493"/>
      <c r="N19" s="493"/>
    </row>
    <row r="20" spans="1:18" ht="13.5" customHeight="1" x14ac:dyDescent="0.2">
      <c r="A20" s="292" t="s">
        <v>85</v>
      </c>
      <c r="B20" s="559">
        <v>140.68815701894616</v>
      </c>
      <c r="C20" s="406">
        <v>29.910080626075171</v>
      </c>
      <c r="D20" s="406">
        <v>41.551873421824297</v>
      </c>
      <c r="E20" s="406">
        <v>69.226202971046689</v>
      </c>
      <c r="G20" s="292"/>
      <c r="I20" s="552"/>
      <c r="J20" s="552"/>
      <c r="K20" s="552"/>
      <c r="L20" s="552"/>
    </row>
    <row r="21" spans="1:18" ht="13.5" customHeight="1" x14ac:dyDescent="0.2">
      <c r="A21" s="292" t="s">
        <v>86</v>
      </c>
      <c r="B21" s="559">
        <v>158.86793288530467</v>
      </c>
      <c r="C21" s="406">
        <v>29.707011840341522</v>
      </c>
      <c r="D21" s="406">
        <v>60.772009575429081</v>
      </c>
      <c r="E21" s="406">
        <v>68.388911469534065</v>
      </c>
      <c r="G21" s="292"/>
      <c r="H21" s="674"/>
      <c r="I21" s="675"/>
      <c r="J21" s="675"/>
      <c r="K21" s="675"/>
      <c r="L21" s="675"/>
    </row>
    <row r="22" spans="1:18" ht="13.5" customHeight="1" x14ac:dyDescent="0.2">
      <c r="A22" s="292" t="s">
        <v>87</v>
      </c>
      <c r="B22" s="559">
        <v>174.8975426843318</v>
      </c>
      <c r="C22" s="406">
        <v>30.60586753913185</v>
      </c>
      <c r="D22" s="406">
        <v>72.860628210996154</v>
      </c>
      <c r="E22" s="406">
        <v>71.431046934203792</v>
      </c>
      <c r="I22" s="552"/>
      <c r="J22" s="552"/>
      <c r="K22" s="552"/>
      <c r="L22" s="552"/>
    </row>
    <row r="23" spans="1:18" ht="13.5" customHeight="1" x14ac:dyDescent="0.2">
      <c r="A23" s="678" t="s">
        <v>502</v>
      </c>
      <c r="B23" s="682">
        <v>135.07620706427602</v>
      </c>
      <c r="C23" s="676">
        <v>23.442978085535501</v>
      </c>
      <c r="D23" s="676">
        <v>43.327935989739416</v>
      </c>
      <c r="E23" s="676">
        <v>68.305292989001103</v>
      </c>
      <c r="G23" s="292"/>
      <c r="I23" s="552"/>
      <c r="J23" s="552"/>
      <c r="K23" s="552"/>
      <c r="L23" s="552"/>
      <c r="M23" s="292"/>
      <c r="N23" s="292"/>
      <c r="O23" s="292"/>
      <c r="P23" s="292"/>
      <c r="Q23" s="292"/>
      <c r="R23" s="292"/>
    </row>
    <row r="24" spans="1:18" ht="13.5" customHeight="1" x14ac:dyDescent="0.2">
      <c r="A24" s="678" t="s">
        <v>177</v>
      </c>
      <c r="B24" s="682">
        <v>137.45595325700472</v>
      </c>
      <c r="C24" s="676">
        <v>23.855991887579336</v>
      </c>
      <c r="D24" s="676">
        <v>43.442999110680503</v>
      </c>
      <c r="E24" s="879">
        <v>70.156962258744883</v>
      </c>
      <c r="F24" s="653"/>
      <c r="G24" s="674"/>
      <c r="I24" s="552"/>
      <c r="J24" s="552"/>
      <c r="K24" s="552"/>
      <c r="L24" s="552"/>
      <c r="M24" s="674"/>
      <c r="N24" s="674"/>
      <c r="O24" s="674"/>
      <c r="P24" s="674"/>
      <c r="Q24" s="674"/>
    </row>
    <row r="25" spans="1:18" ht="13.5" customHeight="1" x14ac:dyDescent="0.2">
      <c r="A25" s="653" t="s">
        <v>88</v>
      </c>
      <c r="B25" s="682">
        <v>133.5137051843318</v>
      </c>
      <c r="C25" s="676">
        <v>17.414831110999785</v>
      </c>
      <c r="D25" s="676">
        <v>46.20897742714665</v>
      </c>
      <c r="E25" s="676">
        <v>69.889896646185363</v>
      </c>
      <c r="F25" s="653"/>
      <c r="G25" s="674"/>
      <c r="I25" s="552"/>
      <c r="J25" s="552"/>
      <c r="K25" s="552"/>
      <c r="L25" s="552"/>
      <c r="M25" s="674"/>
      <c r="N25" s="674"/>
      <c r="O25" s="674"/>
      <c r="P25" s="674"/>
      <c r="Q25" s="674"/>
    </row>
    <row r="26" spans="1:18" ht="13.5" customHeight="1" x14ac:dyDescent="0.2">
      <c r="A26" s="653" t="s">
        <v>503</v>
      </c>
      <c r="B26" s="682">
        <v>146.59695340501793</v>
      </c>
      <c r="C26" s="676">
        <v>22.362247129579004</v>
      </c>
      <c r="D26" s="676">
        <v>48.399268551424584</v>
      </c>
      <c r="E26" s="676">
        <v>75.835437724014341</v>
      </c>
      <c r="F26" s="653"/>
      <c r="G26" s="674"/>
      <c r="I26" s="552"/>
      <c r="J26" s="552"/>
      <c r="K26" s="552"/>
      <c r="L26" s="552"/>
      <c r="M26" s="674"/>
      <c r="N26" s="674"/>
      <c r="O26" s="674"/>
      <c r="P26" s="674"/>
      <c r="Q26" s="674"/>
    </row>
    <row r="27" spans="1:18" ht="13.5" customHeight="1" x14ac:dyDescent="0.2">
      <c r="A27" s="653" t="s">
        <v>90</v>
      </c>
      <c r="B27" s="682">
        <v>130.6414480115491</v>
      </c>
      <c r="C27" s="676">
        <v>24.428888652566087</v>
      </c>
      <c r="D27" s="676">
        <v>39.789312220713086</v>
      </c>
      <c r="E27" s="676">
        <v>66.423247138269929</v>
      </c>
      <c r="F27" s="653"/>
      <c r="G27" s="674"/>
      <c r="I27" s="552"/>
      <c r="J27" s="552"/>
      <c r="K27" s="552"/>
      <c r="L27" s="552"/>
      <c r="M27" s="674"/>
      <c r="N27" s="674"/>
      <c r="O27" s="674"/>
      <c r="P27" s="674"/>
      <c r="Q27" s="674"/>
    </row>
    <row r="28" spans="1:18" ht="13.5" customHeight="1" x14ac:dyDescent="0.2">
      <c r="A28" s="292" t="s">
        <v>91</v>
      </c>
      <c r="B28" s="559">
        <v>157.88672299027138</v>
      </c>
      <c r="C28" s="406">
        <v>29.523533567286506</v>
      </c>
      <c r="D28" s="406">
        <v>58.520842194362231</v>
      </c>
      <c r="E28" s="406">
        <v>69.842347228622643</v>
      </c>
      <c r="F28" s="653"/>
      <c r="G28" s="674"/>
      <c r="I28" s="552"/>
      <c r="J28" s="552"/>
      <c r="K28" s="552"/>
      <c r="L28" s="552"/>
      <c r="M28" s="674"/>
      <c r="N28" s="674"/>
      <c r="O28" s="674"/>
      <c r="P28" s="674"/>
      <c r="Q28" s="674"/>
    </row>
    <row r="29" spans="1:18" ht="13.5" customHeight="1" x14ac:dyDescent="0.2">
      <c r="A29" s="653" t="s">
        <v>92</v>
      </c>
      <c r="B29" s="682">
        <v>158.2794416673506</v>
      </c>
      <c r="C29" s="676">
        <v>26.379906944558428</v>
      </c>
      <c r="D29" s="676">
        <v>68.273175423826956</v>
      </c>
      <c r="E29" s="676">
        <v>63.626359298965212</v>
      </c>
      <c r="I29" s="552"/>
      <c r="J29" s="552"/>
      <c r="K29" s="552"/>
      <c r="L29" s="552"/>
    </row>
    <row r="30" spans="1:18" ht="13.5" customHeight="1" x14ac:dyDescent="0.2">
      <c r="A30" s="292" t="s">
        <v>95</v>
      </c>
      <c r="B30" s="559">
        <v>127.63507939628515</v>
      </c>
      <c r="C30" s="406">
        <v>24.703563754119699</v>
      </c>
      <c r="D30" s="406">
        <v>36.774820698695436</v>
      </c>
      <c r="E30" s="406">
        <v>66.156694943470015</v>
      </c>
      <c r="F30" s="653"/>
      <c r="G30" s="674"/>
      <c r="I30" s="552"/>
      <c r="J30" s="552"/>
      <c r="K30" s="552"/>
      <c r="L30" s="552"/>
      <c r="M30" s="674"/>
      <c r="N30" s="674"/>
      <c r="O30" s="674"/>
      <c r="P30" s="674"/>
      <c r="Q30" s="674"/>
    </row>
    <row r="31" spans="1:18" ht="13.5" customHeight="1" x14ac:dyDescent="0.2">
      <c r="A31" s="542" t="s">
        <v>97</v>
      </c>
      <c r="B31" s="560">
        <v>166.79161679773634</v>
      </c>
      <c r="C31" s="551">
        <v>33.358323359547256</v>
      </c>
      <c r="D31" s="551">
        <v>65.060975197438182</v>
      </c>
      <c r="E31" s="551">
        <v>68.3723182407509</v>
      </c>
      <c r="I31" s="552"/>
      <c r="J31" s="552"/>
      <c r="K31" s="552"/>
      <c r="L31" s="552"/>
    </row>
    <row r="32" spans="1:18" ht="13.5" customHeight="1" x14ac:dyDescent="0.2">
      <c r="A32" s="686" t="s">
        <v>807</v>
      </c>
      <c r="B32" s="687">
        <v>157.38131210266013</v>
      </c>
      <c r="C32" s="687">
        <v>27.367832837315234</v>
      </c>
      <c r="D32" s="687">
        <v>61.807704356232833</v>
      </c>
      <c r="E32" s="687">
        <v>68.205774909112066</v>
      </c>
      <c r="I32" s="552"/>
      <c r="J32" s="552"/>
      <c r="K32" s="552"/>
      <c r="L32" s="552"/>
    </row>
    <row r="33" spans="1:12" ht="13.5" customHeight="1" x14ac:dyDescent="0.2">
      <c r="A33" s="685" t="s">
        <v>586</v>
      </c>
      <c r="B33" s="683">
        <v>160.75268965297019</v>
      </c>
      <c r="C33" s="683">
        <v>27.446395791924544</v>
      </c>
      <c r="D33" s="683">
        <v>63.909619805133318</v>
      </c>
      <c r="E33" s="683">
        <v>69.396674055912328</v>
      </c>
    </row>
    <row r="34" spans="1:12" ht="13.5" customHeight="1" x14ac:dyDescent="0.2">
      <c r="A34" s="685" t="s">
        <v>507</v>
      </c>
      <c r="B34" s="684">
        <v>17.450217361492037</v>
      </c>
      <c r="C34" s="684">
        <v>2.5757187826597487</v>
      </c>
      <c r="D34" s="684">
        <v>17.472331138346348</v>
      </c>
      <c r="E34" s="684">
        <v>-2.5978325595140603</v>
      </c>
    </row>
    <row r="35" spans="1:12" ht="13.5" customHeight="1" x14ac:dyDescent="0.2">
      <c r="A35" s="341"/>
      <c r="B35" s="339"/>
      <c r="C35" s="292"/>
      <c r="E35" s="340" t="s">
        <v>468</v>
      </c>
    </row>
    <row r="36" spans="1:12" ht="13.5" customHeight="1" x14ac:dyDescent="0.2">
      <c r="A36" s="656" t="s">
        <v>806</v>
      </c>
    </row>
    <row r="46" spans="1:12" ht="13.5" customHeight="1" x14ac:dyDescent="0.2">
      <c r="L46" s="292"/>
    </row>
    <row r="47" spans="1:12" ht="13.5" customHeight="1" x14ac:dyDescent="0.2">
      <c r="L47" s="292"/>
    </row>
    <row r="48" spans="1:12" ht="13.5" customHeight="1" x14ac:dyDescent="0.2">
      <c r="L48" s="292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22.5703125" style="286" customWidth="1"/>
    <col min="2" max="19" width="9.7109375" style="286" customWidth="1"/>
    <col min="20" max="20" width="8.140625" style="292" customWidth="1"/>
    <col min="21" max="16384" width="11.42578125" style="286"/>
  </cols>
  <sheetData>
    <row r="1" spans="1:22" ht="13.5" customHeight="1" x14ac:dyDescent="0.2">
      <c r="A1" s="1056" t="s">
        <v>37</v>
      </c>
      <c r="B1" s="1056"/>
      <c r="C1" s="1056"/>
      <c r="D1" s="1056"/>
      <c r="E1" s="1056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U1" s="292"/>
    </row>
    <row r="2" spans="1:22" ht="13.5" customHeight="1" x14ac:dyDescent="0.2">
      <c r="A2" s="1057"/>
      <c r="B2" s="1056"/>
      <c r="C2" s="1056"/>
      <c r="D2" s="1056"/>
      <c r="E2" s="1056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330" t="s">
        <v>491</v>
      </c>
      <c r="U2" s="292"/>
    </row>
    <row r="3" spans="1:22" s="404" customFormat="1" ht="13.5" customHeight="1" x14ac:dyDescent="0.2">
      <c r="A3" s="491"/>
      <c r="B3" s="1048" t="s">
        <v>183</v>
      </c>
      <c r="C3" s="1048"/>
      <c r="D3" s="1048"/>
      <c r="E3" s="1048"/>
      <c r="F3" s="1048"/>
      <c r="G3" s="1071"/>
      <c r="H3" s="1078" t="s">
        <v>715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339"/>
      <c r="U3" s="339"/>
    </row>
    <row r="4" spans="1:22" s="404" customFormat="1" ht="13.5" customHeight="1" x14ac:dyDescent="0.2">
      <c r="A4" s="345"/>
      <c r="B4" s="411">
        <v>2009</v>
      </c>
      <c r="C4" s="411">
        <v>2010</v>
      </c>
      <c r="D4" s="411">
        <v>2011</v>
      </c>
      <c r="E4" s="411">
        <v>2012</v>
      </c>
      <c r="F4" s="411">
        <v>2013</v>
      </c>
      <c r="G4" s="661" t="s">
        <v>196</v>
      </c>
      <c r="H4" s="709" t="s">
        <v>184</v>
      </c>
      <c r="I4" s="709" t="s">
        <v>185</v>
      </c>
      <c r="J4" s="709" t="s">
        <v>186</v>
      </c>
      <c r="K4" s="709" t="s">
        <v>187</v>
      </c>
      <c r="L4" s="709" t="s">
        <v>186</v>
      </c>
      <c r="M4" s="710" t="s">
        <v>188</v>
      </c>
      <c r="N4" s="711" t="s">
        <v>188</v>
      </c>
      <c r="O4" s="709" t="s">
        <v>187</v>
      </c>
      <c r="P4" s="709" t="s">
        <v>189</v>
      </c>
      <c r="Q4" s="709" t="s">
        <v>190</v>
      </c>
      <c r="R4" s="709" t="s">
        <v>191</v>
      </c>
      <c r="S4" s="709" t="s">
        <v>192</v>
      </c>
      <c r="T4" s="488"/>
      <c r="U4" s="339"/>
      <c r="V4" s="339"/>
    </row>
    <row r="5" spans="1:22" s="404" customFormat="1" ht="13.5" customHeight="1" x14ac:dyDescent="0.2">
      <c r="A5" s="677" t="s">
        <v>80</v>
      </c>
      <c r="B5" s="688">
        <v>100.34162298377693</v>
      </c>
      <c r="C5" s="688">
        <v>116.33456997612885</v>
      </c>
      <c r="D5" s="688">
        <v>131.82256714816123</v>
      </c>
      <c r="E5" s="688">
        <v>142.47103554506114</v>
      </c>
      <c r="F5" s="713">
        <v>143.30247229147815</v>
      </c>
      <c r="G5" s="689">
        <v>0.58358300214225167</v>
      </c>
      <c r="H5" s="670">
        <v>141.32464449663721</v>
      </c>
      <c r="I5" s="670">
        <v>146.82757173400714</v>
      </c>
      <c r="J5" s="670">
        <v>146.46493748534078</v>
      </c>
      <c r="K5" s="670">
        <v>143.98241144823632</v>
      </c>
      <c r="L5" s="670">
        <v>140.96682783400868</v>
      </c>
      <c r="M5" s="670">
        <v>142.95884515318468</v>
      </c>
      <c r="N5" s="670">
        <v>144.46611517804573</v>
      </c>
      <c r="O5" s="670">
        <v>145.57600000000002</v>
      </c>
      <c r="P5" s="670">
        <v>144.47</v>
      </c>
      <c r="Q5" s="670">
        <v>140.41673391839211</v>
      </c>
      <c r="R5" s="670">
        <v>139.18</v>
      </c>
      <c r="S5" s="670">
        <v>140.03</v>
      </c>
      <c r="T5" s="488"/>
      <c r="U5" s="339"/>
      <c r="V5" s="339"/>
    </row>
    <row r="6" spans="1:22" s="404" customFormat="1" ht="13.5" customHeight="1" x14ac:dyDescent="0.2">
      <c r="A6" s="497" t="s">
        <v>74</v>
      </c>
      <c r="B6" s="690">
        <v>126.00875706214696</v>
      </c>
      <c r="C6" s="690">
        <v>139.16494413407821</v>
      </c>
      <c r="D6" s="690">
        <v>152.78547945205477</v>
      </c>
      <c r="E6" s="690">
        <v>164.70846994535518</v>
      </c>
      <c r="F6" s="714">
        <v>160.03130504352279</v>
      </c>
      <c r="G6" s="712">
        <v>-2.8396626496403732</v>
      </c>
      <c r="H6" s="406">
        <v>159.24838709677422</v>
      </c>
      <c r="I6" s="406">
        <v>163.46071428571426</v>
      </c>
      <c r="J6" s="406">
        <v>160.08387096774194</v>
      </c>
      <c r="K6" s="406">
        <v>161.72666666666663</v>
      </c>
      <c r="L6" s="406">
        <v>160.94193548387096</v>
      </c>
      <c r="M6" s="406">
        <v>160.24000000000004</v>
      </c>
      <c r="N6" s="406">
        <v>162.20645161290321</v>
      </c>
      <c r="O6" s="406">
        <v>162.17419354838711</v>
      </c>
      <c r="P6" s="406">
        <v>161.84666666666666</v>
      </c>
      <c r="Q6" s="406">
        <v>156.93225806451613</v>
      </c>
      <c r="R6" s="406">
        <v>155.65</v>
      </c>
      <c r="S6" s="406">
        <v>155.86774193548388</v>
      </c>
      <c r="T6" s="488"/>
      <c r="U6" s="339"/>
      <c r="V6" s="339"/>
    </row>
    <row r="7" spans="1:22" s="404" customFormat="1" ht="13.5" customHeight="1" x14ac:dyDescent="0.2">
      <c r="A7" s="497" t="s">
        <v>75</v>
      </c>
      <c r="B7" s="690">
        <v>104.33248587570625</v>
      </c>
      <c r="C7" s="690">
        <v>118.7541899441341</v>
      </c>
      <c r="D7" s="690">
        <v>135.77397260273972</v>
      </c>
      <c r="E7" s="690">
        <v>144.76065573770487</v>
      </c>
      <c r="F7" s="714">
        <v>139.23476062467998</v>
      </c>
      <c r="G7" s="712">
        <v>-3.8172631125942047</v>
      </c>
      <c r="H7" s="406">
        <v>139.9064516129032</v>
      </c>
      <c r="I7" s="406">
        <v>143.67142857142858</v>
      </c>
      <c r="J7" s="406">
        <v>141.06774193548387</v>
      </c>
      <c r="K7" s="406">
        <v>139.11333333333332</v>
      </c>
      <c r="L7" s="406">
        <v>138.05161290322579</v>
      </c>
      <c r="M7" s="406">
        <v>139.30666666666667</v>
      </c>
      <c r="N7" s="406">
        <v>141.29032258064515</v>
      </c>
      <c r="O7" s="406">
        <v>141.48387096774192</v>
      </c>
      <c r="P7" s="406">
        <v>141.32</v>
      </c>
      <c r="Q7" s="406">
        <v>136.20967741935482</v>
      </c>
      <c r="R7" s="406">
        <v>133.92000000000002</v>
      </c>
      <c r="S7" s="406">
        <v>135.42580645161291</v>
      </c>
      <c r="T7" s="488"/>
      <c r="U7" s="339"/>
      <c r="V7" s="339"/>
    </row>
    <row r="8" spans="1:22" s="404" customFormat="1" ht="13.5" customHeight="1" x14ac:dyDescent="0.2">
      <c r="A8" s="497" t="s">
        <v>76</v>
      </c>
      <c r="B8" s="690">
        <v>123.85046610169491</v>
      </c>
      <c r="C8" s="690">
        <v>140.11740223463684</v>
      </c>
      <c r="D8" s="690">
        <v>154.64115068493152</v>
      </c>
      <c r="E8" s="690">
        <v>164.28352459016395</v>
      </c>
      <c r="F8" s="714">
        <v>157.97916018945213</v>
      </c>
      <c r="G8" s="712">
        <v>-3.8374903487365719</v>
      </c>
      <c r="H8" s="406">
        <v>158.07290322580647</v>
      </c>
      <c r="I8" s="406">
        <v>161.4292857142857</v>
      </c>
      <c r="J8" s="406">
        <v>161.56612903225806</v>
      </c>
      <c r="K8" s="406">
        <v>159.21899999999999</v>
      </c>
      <c r="L8" s="406">
        <v>156.6806451612903</v>
      </c>
      <c r="M8" s="406">
        <v>158.57599999999999</v>
      </c>
      <c r="N8" s="406">
        <v>160.89354838709679</v>
      </c>
      <c r="O8" s="406">
        <v>161.50806451612905</v>
      </c>
      <c r="P8" s="406">
        <v>160.37299999999999</v>
      </c>
      <c r="Q8" s="406">
        <v>153.2222580645161</v>
      </c>
      <c r="R8" s="406">
        <v>152.20373333333333</v>
      </c>
      <c r="S8" s="406">
        <v>152.09741935483868</v>
      </c>
      <c r="T8" s="488"/>
      <c r="U8" s="339"/>
      <c r="V8" s="339"/>
    </row>
    <row r="9" spans="1:22" s="404" customFormat="1" ht="13.5" customHeight="1" x14ac:dyDescent="0.2">
      <c r="A9" s="497" t="s">
        <v>77</v>
      </c>
      <c r="B9" s="690">
        <v>88.067651019739628</v>
      </c>
      <c r="C9" s="690">
        <v>101.86118812345002</v>
      </c>
      <c r="D9" s="690">
        <v>116.76981846758568</v>
      </c>
      <c r="E9" s="690">
        <v>126.83665845793119</v>
      </c>
      <c r="F9" s="714">
        <v>131.66975469250363</v>
      </c>
      <c r="G9" s="712">
        <v>3.8104884607752965</v>
      </c>
      <c r="H9" s="406">
        <v>127.94883044311543</v>
      </c>
      <c r="I9" s="406">
        <v>132.66655588505984</v>
      </c>
      <c r="J9" s="406">
        <v>133.90928223414886</v>
      </c>
      <c r="K9" s="406">
        <v>132.24637829362237</v>
      </c>
      <c r="L9" s="406">
        <v>131.27902450610097</v>
      </c>
      <c r="M9" s="406">
        <v>130.72819306677579</v>
      </c>
      <c r="N9" s="406">
        <v>130.24476412589192</v>
      </c>
      <c r="O9" s="406">
        <v>133.05755585537145</v>
      </c>
      <c r="P9" s="406">
        <v>133.35070048062175</v>
      </c>
      <c r="Q9" s="406">
        <v>131.50539833547205</v>
      </c>
      <c r="R9" s="406">
        <v>131.23776600538571</v>
      </c>
      <c r="S9" s="406">
        <v>131.84111270695271</v>
      </c>
      <c r="T9" s="488"/>
      <c r="U9" s="339"/>
      <c r="V9" s="339"/>
    </row>
    <row r="10" spans="1:22" s="404" customFormat="1" ht="13.5" customHeight="1" x14ac:dyDescent="0.2">
      <c r="A10" s="497" t="s">
        <v>498</v>
      </c>
      <c r="B10" s="690">
        <v>103.08523767662471</v>
      </c>
      <c r="C10" s="690">
        <v>125.4968213348172</v>
      </c>
      <c r="D10" s="690">
        <v>140.78035234419991</v>
      </c>
      <c r="E10" s="690">
        <v>146.02694377328589</v>
      </c>
      <c r="F10" s="714">
        <v>139.37728541718036</v>
      </c>
      <c r="G10" s="712">
        <v>-4.5537201452558351</v>
      </c>
      <c r="H10" s="406">
        <v>137.8653529781742</v>
      </c>
      <c r="I10" s="406">
        <v>142.09805445468754</v>
      </c>
      <c r="J10" s="406">
        <v>143.05704242875314</v>
      </c>
      <c r="K10" s="406">
        <v>140.56450043371532</v>
      </c>
      <c r="L10" s="406">
        <v>137.36240320975926</v>
      </c>
      <c r="M10" s="406">
        <v>139.74289385850292</v>
      </c>
      <c r="N10" s="406">
        <v>140.3818399286001</v>
      </c>
      <c r="O10" s="406">
        <v>142.62714962128234</v>
      </c>
      <c r="P10" s="406">
        <v>143.09894031018638</v>
      </c>
      <c r="Q10" s="406">
        <v>140.67107509074637</v>
      </c>
      <c r="R10" s="406">
        <v>133.88709037255816</v>
      </c>
      <c r="S10" s="406">
        <v>131.43113871934099</v>
      </c>
      <c r="T10" s="488"/>
      <c r="U10" s="339"/>
      <c r="V10" s="339"/>
    </row>
    <row r="11" spans="1:22" s="404" customFormat="1" ht="13.5" customHeight="1" x14ac:dyDescent="0.2">
      <c r="A11" s="497" t="s">
        <v>499</v>
      </c>
      <c r="B11" s="690">
        <v>88.041296610169482</v>
      </c>
      <c r="C11" s="690">
        <v>103.92728491620112</v>
      </c>
      <c r="D11" s="690">
        <v>121.37954246575339</v>
      </c>
      <c r="E11" s="690">
        <v>132.87690863881784</v>
      </c>
      <c r="F11" s="714">
        <v>137.41814482846902</v>
      </c>
      <c r="G11" s="712">
        <v>3.4176263100724524</v>
      </c>
      <c r="H11" s="406">
        <v>134.55974193548386</v>
      </c>
      <c r="I11" s="406">
        <v>140.57021428571429</v>
      </c>
      <c r="J11" s="406">
        <v>142.69754838709676</v>
      </c>
      <c r="K11" s="406">
        <v>140.75183333333334</v>
      </c>
      <c r="L11" s="406">
        <v>136.4518064516129</v>
      </c>
      <c r="M11" s="406">
        <v>137.25186666666664</v>
      </c>
      <c r="N11" s="406">
        <v>137.81948387096776</v>
      </c>
      <c r="O11" s="406">
        <v>139.05483870967743</v>
      </c>
      <c r="P11" s="406">
        <v>140.16316666666665</v>
      </c>
      <c r="Q11" s="406">
        <v>134.50361290322581</v>
      </c>
      <c r="R11" s="406">
        <v>132.77816666666666</v>
      </c>
      <c r="S11" s="406">
        <v>132.45374193548389</v>
      </c>
      <c r="T11" s="488"/>
      <c r="U11" s="339"/>
      <c r="V11" s="339"/>
    </row>
    <row r="12" spans="1:22" s="404" customFormat="1" ht="13.5" customHeight="1" x14ac:dyDescent="0.2">
      <c r="A12" s="497" t="s">
        <v>582</v>
      </c>
      <c r="B12" s="976" t="s">
        <v>94</v>
      </c>
      <c r="C12" s="976" t="s">
        <v>94</v>
      </c>
      <c r="D12" s="976" t="s">
        <v>94</v>
      </c>
      <c r="E12" s="976" t="s">
        <v>94</v>
      </c>
      <c r="F12" s="714">
        <v>136.80079213945208</v>
      </c>
      <c r="G12" s="977" t="s">
        <v>94</v>
      </c>
      <c r="H12" s="658" t="s">
        <v>94</v>
      </c>
      <c r="I12" s="658" t="s">
        <v>94</v>
      </c>
      <c r="J12" s="658" t="s">
        <v>94</v>
      </c>
      <c r="K12" s="658" t="s">
        <v>94</v>
      </c>
      <c r="L12" s="658" t="s">
        <v>94</v>
      </c>
      <c r="M12" s="658" t="s">
        <v>94</v>
      </c>
      <c r="N12" s="406">
        <v>135.75464050424935</v>
      </c>
      <c r="O12" s="406">
        <v>140.53199123296946</v>
      </c>
      <c r="P12" s="406">
        <v>140.50064530492602</v>
      </c>
      <c r="Q12" s="406">
        <v>135.93656477416215</v>
      </c>
      <c r="R12" s="406">
        <v>133.45705984088477</v>
      </c>
      <c r="S12" s="406">
        <v>134.61904193202759</v>
      </c>
      <c r="T12" s="488"/>
      <c r="U12" s="339"/>
      <c r="V12" s="339"/>
    </row>
    <row r="13" spans="1:22" s="404" customFormat="1" ht="13.5" customHeight="1" x14ac:dyDescent="0.2">
      <c r="A13" s="497" t="s">
        <v>78</v>
      </c>
      <c r="B13" s="690">
        <v>127.90069553100906</v>
      </c>
      <c r="C13" s="690">
        <v>144.03006077758522</v>
      </c>
      <c r="D13" s="690">
        <v>161.06161955273166</v>
      </c>
      <c r="E13" s="690">
        <v>169.81423912885771</v>
      </c>
      <c r="F13" s="714">
        <v>167.49282975132084</v>
      </c>
      <c r="G13" s="712">
        <v>-1.3670286952646826</v>
      </c>
      <c r="H13" s="406">
        <v>167.75400602342575</v>
      </c>
      <c r="I13" s="406">
        <v>171.58339335149228</v>
      </c>
      <c r="J13" s="406">
        <v>169.0884160328043</v>
      </c>
      <c r="K13" s="406">
        <v>166.01066198440421</v>
      </c>
      <c r="L13" s="406">
        <v>165.56280847866003</v>
      </c>
      <c r="M13" s="406">
        <v>167.75547595351853</v>
      </c>
      <c r="N13" s="406">
        <v>170.44558011637665</v>
      </c>
      <c r="O13" s="406">
        <v>171.09163723154074</v>
      </c>
      <c r="P13" s="406">
        <v>169.78751448480122</v>
      </c>
      <c r="Q13" s="406">
        <v>164.61845297393327</v>
      </c>
      <c r="R13" s="406">
        <v>163.33495257297085</v>
      </c>
      <c r="S13" s="406">
        <v>162.90446923540586</v>
      </c>
      <c r="T13" s="488"/>
      <c r="U13" s="339"/>
      <c r="V13" s="339"/>
    </row>
    <row r="14" spans="1:22" s="404" customFormat="1" ht="13.5" customHeight="1" x14ac:dyDescent="0.2">
      <c r="A14" s="497" t="s">
        <v>79</v>
      </c>
      <c r="B14" s="690">
        <v>110.54125095616286</v>
      </c>
      <c r="C14" s="690">
        <v>124.66256983240227</v>
      </c>
      <c r="D14" s="690">
        <v>144.30924383561643</v>
      </c>
      <c r="E14" s="690">
        <v>154.01120218579234</v>
      </c>
      <c r="F14" s="714">
        <v>148.76204749103943</v>
      </c>
      <c r="G14" s="712">
        <v>-3.4082940852708687</v>
      </c>
      <c r="H14" s="406">
        <v>150.20645161290321</v>
      </c>
      <c r="I14" s="406">
        <v>149.72499999999999</v>
      </c>
      <c r="J14" s="406">
        <v>151.06774193548389</v>
      </c>
      <c r="K14" s="406">
        <v>150.09333333333333</v>
      </c>
      <c r="L14" s="406">
        <v>147.65483870967742</v>
      </c>
      <c r="M14" s="406">
        <v>147.78</v>
      </c>
      <c r="N14" s="406">
        <v>148.67419354838708</v>
      </c>
      <c r="O14" s="406">
        <v>151.00322580645161</v>
      </c>
      <c r="P14" s="406">
        <v>151.91666666666669</v>
      </c>
      <c r="Q14" s="406">
        <v>148.08387096774192</v>
      </c>
      <c r="R14" s="406">
        <v>144.37333333333333</v>
      </c>
      <c r="S14" s="406">
        <v>144.58709677419353</v>
      </c>
      <c r="T14" s="488"/>
      <c r="U14" s="339"/>
      <c r="V14" s="339"/>
    </row>
    <row r="15" spans="1:22" s="404" customFormat="1" ht="13.5" customHeight="1" x14ac:dyDescent="0.2">
      <c r="A15" s="497" t="s">
        <v>500</v>
      </c>
      <c r="B15" s="690">
        <v>104.59180790960454</v>
      </c>
      <c r="C15" s="690">
        <v>119.97234636871509</v>
      </c>
      <c r="D15" s="690">
        <v>128.97041095890413</v>
      </c>
      <c r="E15" s="690">
        <v>147.22158469945362</v>
      </c>
      <c r="F15" s="714">
        <v>148.86423195084487</v>
      </c>
      <c r="G15" s="712">
        <v>1.1157652288179332</v>
      </c>
      <c r="H15" s="406">
        <v>149.50967741935486</v>
      </c>
      <c r="I15" s="406">
        <v>153.72142857142856</v>
      </c>
      <c r="J15" s="406">
        <v>153.81612903225803</v>
      </c>
      <c r="K15" s="406">
        <v>150.53</v>
      </c>
      <c r="L15" s="406">
        <v>146.67741935483872</v>
      </c>
      <c r="M15" s="406">
        <v>148.02666666666667</v>
      </c>
      <c r="N15" s="406">
        <v>149.63225806451615</v>
      </c>
      <c r="O15" s="406">
        <v>151.19354838709677</v>
      </c>
      <c r="P15" s="406">
        <v>150.62</v>
      </c>
      <c r="Q15" s="406">
        <v>145.41290322580647</v>
      </c>
      <c r="R15" s="406">
        <v>143.04666666666668</v>
      </c>
      <c r="S15" s="406">
        <v>144.18064516129033</v>
      </c>
      <c r="T15" s="488"/>
      <c r="U15" s="339"/>
      <c r="V15" s="339"/>
    </row>
    <row r="16" spans="1:22" s="404" customFormat="1" ht="13.5" customHeight="1" x14ac:dyDescent="0.2">
      <c r="A16" s="497" t="s">
        <v>501</v>
      </c>
      <c r="B16" s="690">
        <v>92.354245874683684</v>
      </c>
      <c r="C16" s="690">
        <v>110.99857344915891</v>
      </c>
      <c r="D16" s="690">
        <v>123.92160726414542</v>
      </c>
      <c r="E16" s="690">
        <v>135.93415300546451</v>
      </c>
      <c r="F16" s="714">
        <v>131.14634344598056</v>
      </c>
      <c r="G16" s="712">
        <v>-3.522153523324989</v>
      </c>
      <c r="H16" s="406">
        <v>131.80645161290323</v>
      </c>
      <c r="I16" s="406">
        <v>135.98214285714286</v>
      </c>
      <c r="J16" s="406">
        <v>135.72903225806454</v>
      </c>
      <c r="K16" s="406">
        <v>133.84666666666669</v>
      </c>
      <c r="L16" s="406">
        <v>128.66451612903225</v>
      </c>
      <c r="M16" s="406">
        <v>129.68</v>
      </c>
      <c r="N16" s="406">
        <v>130.97096774193548</v>
      </c>
      <c r="O16" s="406">
        <v>132.62258064516129</v>
      </c>
      <c r="P16" s="406">
        <v>131.55000000000001</v>
      </c>
      <c r="Q16" s="406">
        <v>127.31935483870969</v>
      </c>
      <c r="R16" s="406">
        <v>126.7</v>
      </c>
      <c r="S16" s="406">
        <v>128.89032258064518</v>
      </c>
      <c r="T16" s="488"/>
      <c r="U16" s="339"/>
      <c r="V16" s="339"/>
    </row>
    <row r="17" spans="1:29" s="404" customFormat="1" ht="13.5" customHeight="1" x14ac:dyDescent="0.2">
      <c r="A17" s="497" t="s">
        <v>81</v>
      </c>
      <c r="B17" s="690">
        <v>127.6433757062147</v>
      </c>
      <c r="C17" s="690">
        <v>142.36386033519557</v>
      </c>
      <c r="D17" s="690">
        <v>155.95343287671236</v>
      </c>
      <c r="E17" s="690">
        <v>166.71775956284154</v>
      </c>
      <c r="F17" s="714">
        <v>164.12529697900666</v>
      </c>
      <c r="G17" s="712">
        <v>-1.5550008533180226</v>
      </c>
      <c r="H17" s="406">
        <v>161.93870967741935</v>
      </c>
      <c r="I17" s="406">
        <v>164.98571428571429</v>
      </c>
      <c r="J17" s="406">
        <v>167.83870967741936</v>
      </c>
      <c r="K17" s="406">
        <v>166.48666666666665</v>
      </c>
      <c r="L17" s="406">
        <v>162.70645161290321</v>
      </c>
      <c r="M17" s="406">
        <v>163.96999999999997</v>
      </c>
      <c r="N17" s="696">
        <v>165.34193548387097</v>
      </c>
      <c r="O17" s="406">
        <v>167.47096774193548</v>
      </c>
      <c r="P17" s="406">
        <v>167.02666666666667</v>
      </c>
      <c r="Q17" s="406">
        <v>163.17741935483872</v>
      </c>
      <c r="R17" s="406">
        <v>159.45999999999998</v>
      </c>
      <c r="S17" s="406">
        <v>159.19032258064516</v>
      </c>
      <c r="T17" s="488"/>
      <c r="U17" s="339"/>
      <c r="V17" s="339"/>
    </row>
    <row r="18" spans="1:29" s="404" customFormat="1" ht="13.5" customHeight="1" x14ac:dyDescent="0.2">
      <c r="A18" s="497" t="s">
        <v>82</v>
      </c>
      <c r="B18" s="690">
        <v>120.81079096045198</v>
      </c>
      <c r="C18" s="690">
        <v>134.29207541899444</v>
      </c>
      <c r="D18" s="690">
        <v>149.87550684931509</v>
      </c>
      <c r="E18" s="690">
        <v>156.50460655737706</v>
      </c>
      <c r="F18" s="714">
        <v>153.69583077316949</v>
      </c>
      <c r="G18" s="712">
        <v>-1.7946920835060665</v>
      </c>
      <c r="H18" s="406">
        <v>153.9903225806452</v>
      </c>
      <c r="I18" s="406">
        <v>159.93357142857141</v>
      </c>
      <c r="J18" s="406">
        <v>159.74064516129033</v>
      </c>
      <c r="K18" s="406">
        <v>156.45333333333335</v>
      </c>
      <c r="L18" s="406">
        <v>152.31096774193549</v>
      </c>
      <c r="M18" s="406">
        <v>153.65833333333333</v>
      </c>
      <c r="N18" s="696">
        <v>153.58516129032256</v>
      </c>
      <c r="O18" s="406">
        <v>154.2083870967742</v>
      </c>
      <c r="P18" s="406">
        <v>154.29666666666668</v>
      </c>
      <c r="Q18" s="406">
        <v>148.95741935483869</v>
      </c>
      <c r="R18" s="406">
        <v>147.48600000000002</v>
      </c>
      <c r="S18" s="406">
        <v>149.69258064516129</v>
      </c>
      <c r="T18" s="488"/>
      <c r="U18" s="339"/>
      <c r="V18" s="339"/>
    </row>
    <row r="19" spans="1:29" s="404" customFormat="1" ht="13.5" customHeight="1" x14ac:dyDescent="0.2">
      <c r="A19" s="497" t="s">
        <v>83</v>
      </c>
      <c r="B19" s="690">
        <v>99.479943502824838</v>
      </c>
      <c r="C19" s="690">
        <v>143.03268156424582</v>
      </c>
      <c r="D19" s="690">
        <v>166.7635616438356</v>
      </c>
      <c r="E19" s="690">
        <v>174.75054644808742</v>
      </c>
      <c r="F19" s="714">
        <v>169.30879800307218</v>
      </c>
      <c r="G19" s="712">
        <v>-3.1140094011847919</v>
      </c>
      <c r="H19" s="406">
        <v>169.51935483870966</v>
      </c>
      <c r="I19" s="406">
        <v>174.51428571428571</v>
      </c>
      <c r="J19" s="406">
        <v>174.89354838709673</v>
      </c>
      <c r="K19" s="406">
        <v>170.57333333333335</v>
      </c>
      <c r="L19" s="406">
        <v>166.21612903225807</v>
      </c>
      <c r="M19" s="406">
        <v>168.6</v>
      </c>
      <c r="N19" s="696">
        <v>169.75806451612902</v>
      </c>
      <c r="O19" s="406">
        <v>171.46774193548387</v>
      </c>
      <c r="P19" s="406">
        <v>171.7</v>
      </c>
      <c r="Q19" s="406">
        <v>165.8</v>
      </c>
      <c r="R19" s="406">
        <v>163.80000000000001</v>
      </c>
      <c r="S19" s="406">
        <v>164.87096774193549</v>
      </c>
      <c r="T19" s="488"/>
      <c r="U19" s="339"/>
      <c r="V19" s="339"/>
    </row>
    <row r="20" spans="1:29" s="404" customFormat="1" ht="13.5" customHeight="1" x14ac:dyDescent="0.2">
      <c r="A20" s="497" t="s">
        <v>84</v>
      </c>
      <c r="B20" s="690">
        <v>135.02994350282486</v>
      </c>
      <c r="C20" s="690">
        <v>149.29106145251404</v>
      </c>
      <c r="D20" s="690">
        <v>163.96050136986304</v>
      </c>
      <c r="E20" s="690">
        <v>175.77431693989064</v>
      </c>
      <c r="F20" s="714">
        <v>173.67714925755243</v>
      </c>
      <c r="G20" s="712">
        <v>-1.1931024502603416</v>
      </c>
      <c r="H20" s="406">
        <v>173.9774193548387</v>
      </c>
      <c r="I20" s="406">
        <v>177.91428571428574</v>
      </c>
      <c r="J20" s="406">
        <v>177.34193548387094</v>
      </c>
      <c r="K20" s="406">
        <v>174.59666666666666</v>
      </c>
      <c r="L20" s="406">
        <v>172.02903225806455</v>
      </c>
      <c r="M20" s="406">
        <v>173.2</v>
      </c>
      <c r="N20" s="696">
        <v>174.88064516129029</v>
      </c>
      <c r="O20" s="406">
        <v>176.33548387096772</v>
      </c>
      <c r="P20" s="406">
        <v>176.55333333333334</v>
      </c>
      <c r="Q20" s="406">
        <v>170.57096774193548</v>
      </c>
      <c r="R20" s="406">
        <v>167.79666666666668</v>
      </c>
      <c r="S20" s="406">
        <v>168.9225806451613</v>
      </c>
      <c r="T20" s="488"/>
      <c r="U20" s="339"/>
      <c r="V20" s="339"/>
    </row>
    <row r="21" spans="1:29" s="404" customFormat="1" ht="13.5" customHeight="1" x14ac:dyDescent="0.2">
      <c r="A21" s="497" t="s">
        <v>85</v>
      </c>
      <c r="B21" s="690">
        <v>99.749055634404542</v>
      </c>
      <c r="C21" s="690">
        <v>122.33066394708278</v>
      </c>
      <c r="D21" s="690">
        <v>137.27991640013883</v>
      </c>
      <c r="E21" s="690">
        <v>147.74001138905928</v>
      </c>
      <c r="F21" s="714">
        <v>140.68815701894616</v>
      </c>
      <c r="G21" s="712">
        <v>-4.7731513648951456</v>
      </c>
      <c r="H21" s="406">
        <v>142.06774217448347</v>
      </c>
      <c r="I21" s="406">
        <v>147.4435018076976</v>
      </c>
      <c r="J21" s="406">
        <v>143.55708499475318</v>
      </c>
      <c r="K21" s="406">
        <v>141.45721026635434</v>
      </c>
      <c r="L21" s="406">
        <v>139.57673877013352</v>
      </c>
      <c r="M21" s="406">
        <v>139.79564517697023</v>
      </c>
      <c r="N21" s="696">
        <v>142.65926304183304</v>
      </c>
      <c r="O21" s="406">
        <v>142.47674157368726</v>
      </c>
      <c r="P21" s="406">
        <v>142.28305970032673</v>
      </c>
      <c r="Q21" s="406">
        <v>137.18565938487015</v>
      </c>
      <c r="R21" s="406">
        <v>134.38104139992487</v>
      </c>
      <c r="S21" s="406">
        <v>135.42239636311916</v>
      </c>
      <c r="T21" s="488"/>
      <c r="U21" s="339"/>
      <c r="V21" s="339"/>
    </row>
    <row r="22" spans="1:29" s="404" customFormat="1" ht="13.5" customHeight="1" x14ac:dyDescent="0.2">
      <c r="A22" s="497" t="s">
        <v>86</v>
      </c>
      <c r="B22" s="690">
        <v>110.62881355932203</v>
      </c>
      <c r="C22" s="690">
        <v>130.00977653631284</v>
      </c>
      <c r="D22" s="690">
        <v>148.12936986301369</v>
      </c>
      <c r="E22" s="690">
        <v>161.41332786885246</v>
      </c>
      <c r="F22" s="714">
        <v>158.86793288530467</v>
      </c>
      <c r="G22" s="712">
        <v>-1.5769422619276607</v>
      </c>
      <c r="H22" s="406">
        <v>161.74635483870969</v>
      </c>
      <c r="I22" s="406">
        <v>160.71900000000002</v>
      </c>
      <c r="J22" s="406">
        <v>159.1810322580645</v>
      </c>
      <c r="K22" s="406">
        <v>160.43453333333335</v>
      </c>
      <c r="L22" s="406">
        <v>160.57735483870965</v>
      </c>
      <c r="M22" s="406">
        <v>158.42706666666663</v>
      </c>
      <c r="N22" s="696">
        <v>157.43616129032256</v>
      </c>
      <c r="O22" s="406">
        <v>156.803</v>
      </c>
      <c r="P22" s="406">
        <v>156.90783333333331</v>
      </c>
      <c r="Q22" s="406">
        <v>159.75925806451613</v>
      </c>
      <c r="R22" s="406">
        <v>158.66866666666667</v>
      </c>
      <c r="S22" s="406">
        <v>155.86700000000002</v>
      </c>
      <c r="T22" s="488"/>
      <c r="U22" s="339"/>
      <c r="V22" s="339"/>
    </row>
    <row r="23" spans="1:29" s="404" customFormat="1" ht="13.5" customHeight="1" x14ac:dyDescent="0.2">
      <c r="A23" s="497" t="s">
        <v>87</v>
      </c>
      <c r="B23" s="690">
        <v>123.27871751412431</v>
      </c>
      <c r="C23" s="690">
        <v>136.28367039106149</v>
      </c>
      <c r="D23" s="690">
        <v>155.34796986301373</v>
      </c>
      <c r="E23" s="690">
        <v>178.58110655737701</v>
      </c>
      <c r="F23" s="714">
        <v>174.8975426843318</v>
      </c>
      <c r="G23" s="712">
        <v>-2.0626839781966</v>
      </c>
      <c r="H23" s="406">
        <v>174.99354838709675</v>
      </c>
      <c r="I23" s="406">
        <v>178.10039285714285</v>
      </c>
      <c r="J23" s="406">
        <v>179.69800000000001</v>
      </c>
      <c r="K23" s="406">
        <v>175.37986666666669</v>
      </c>
      <c r="L23" s="406">
        <v>171.61641935483871</v>
      </c>
      <c r="M23" s="406">
        <v>173.37563333333335</v>
      </c>
      <c r="N23" s="696">
        <v>175.41512903225808</v>
      </c>
      <c r="O23" s="406">
        <v>176.78487096774191</v>
      </c>
      <c r="P23" s="406">
        <v>177.28076666666666</v>
      </c>
      <c r="Q23" s="406">
        <v>172.87919354838712</v>
      </c>
      <c r="R23" s="406">
        <v>170.5318</v>
      </c>
      <c r="S23" s="406">
        <v>172.68</v>
      </c>
      <c r="T23" s="339"/>
      <c r="U23" s="339"/>
      <c r="V23" s="339"/>
    </row>
    <row r="24" spans="1:29" s="404" customFormat="1" ht="13.5" customHeight="1" x14ac:dyDescent="0.2">
      <c r="A24" s="497" t="s">
        <v>502</v>
      </c>
      <c r="B24" s="690">
        <v>95.655801118078102</v>
      </c>
      <c r="C24" s="690">
        <v>108.61784131392264</v>
      </c>
      <c r="D24" s="690">
        <v>127.84721424840696</v>
      </c>
      <c r="E24" s="876">
        <v>140.66308907794567</v>
      </c>
      <c r="F24" s="714">
        <v>135.07620706427602</v>
      </c>
      <c r="G24" s="712">
        <v>-3.9718180869565467</v>
      </c>
      <c r="H24" s="406">
        <v>137.65407396281338</v>
      </c>
      <c r="I24" s="406">
        <v>140.40641158563918</v>
      </c>
      <c r="J24" s="406">
        <v>137.85483838364249</v>
      </c>
      <c r="K24" s="406">
        <v>137.01683879220158</v>
      </c>
      <c r="L24" s="406">
        <v>134.05079444149155</v>
      </c>
      <c r="M24" s="406">
        <v>133.61807372456886</v>
      </c>
      <c r="N24" s="696">
        <v>135.48741151477302</v>
      </c>
      <c r="O24" s="406">
        <v>136.96116182338736</v>
      </c>
      <c r="P24" s="406">
        <v>136.50472366054089</v>
      </c>
      <c r="Q24" s="406">
        <v>131.37172085398791</v>
      </c>
      <c r="R24" s="406">
        <v>130.02073481766018</v>
      </c>
      <c r="S24" s="406">
        <v>129.99606862793163</v>
      </c>
      <c r="T24" s="339"/>
      <c r="U24" s="339"/>
      <c r="V24" s="339"/>
    </row>
    <row r="25" spans="1:29" s="404" customFormat="1" ht="13.5" customHeight="1" x14ac:dyDescent="0.2">
      <c r="A25" s="497" t="s">
        <v>177</v>
      </c>
      <c r="B25" s="690">
        <v>101.90344575826111</v>
      </c>
      <c r="C25" s="690">
        <v>117.47402561470621</v>
      </c>
      <c r="D25" s="690">
        <v>131.99445199131605</v>
      </c>
      <c r="E25" s="690">
        <v>140.91054318155344</v>
      </c>
      <c r="F25" s="714">
        <v>137.45595325700472</v>
      </c>
      <c r="G25" s="712">
        <v>-2.4516191950929578</v>
      </c>
      <c r="H25" s="406">
        <v>137.49672075398365</v>
      </c>
      <c r="I25" s="406">
        <v>139.28791746656955</v>
      </c>
      <c r="J25" s="406">
        <v>138.45142978863336</v>
      </c>
      <c r="K25" s="406">
        <v>140.62456556997211</v>
      </c>
      <c r="L25" s="406">
        <v>137.25190775508983</v>
      </c>
      <c r="M25" s="406">
        <v>134.16131835032439</v>
      </c>
      <c r="N25" s="696">
        <v>134.53678547938654</v>
      </c>
      <c r="O25" s="406">
        <v>140.00622215910789</v>
      </c>
      <c r="P25" s="406">
        <v>142.41202309236948</v>
      </c>
      <c r="Q25" s="406">
        <v>138.3725784029418</v>
      </c>
      <c r="R25" s="406">
        <v>134.3143048810627</v>
      </c>
      <c r="S25" s="406">
        <v>132.7093369009537</v>
      </c>
      <c r="T25" s="339"/>
      <c r="U25" s="339"/>
      <c r="V25" s="339"/>
    </row>
    <row r="26" spans="1:29" s="404" customFormat="1" ht="13.5" customHeight="1" x14ac:dyDescent="0.2">
      <c r="A26" s="497" t="s">
        <v>88</v>
      </c>
      <c r="B26" s="690">
        <v>102.82057627118647</v>
      </c>
      <c r="C26" s="690">
        <v>115.68791620111735</v>
      </c>
      <c r="D26" s="690">
        <v>129.01416438356165</v>
      </c>
      <c r="E26" s="690">
        <v>138.55324316939888</v>
      </c>
      <c r="F26" s="714">
        <v>133.5137051843318</v>
      </c>
      <c r="G26" s="712">
        <v>-3.6372573241794215</v>
      </c>
      <c r="H26" s="406">
        <v>132.99803225806451</v>
      </c>
      <c r="I26" s="406">
        <v>138.03564285714285</v>
      </c>
      <c r="J26" s="406">
        <v>136.70145161290321</v>
      </c>
      <c r="K26" s="406">
        <v>135.10326666666666</v>
      </c>
      <c r="L26" s="406">
        <v>132.5885806451613</v>
      </c>
      <c r="M26" s="406">
        <v>133.18923333333333</v>
      </c>
      <c r="N26" s="696">
        <v>134.714</v>
      </c>
      <c r="O26" s="406">
        <v>135.63351612903224</v>
      </c>
      <c r="P26" s="406">
        <v>135.16469999999998</v>
      </c>
      <c r="Q26" s="406">
        <v>130.17599999999999</v>
      </c>
      <c r="R26" s="406">
        <v>128.64039999999997</v>
      </c>
      <c r="S26" s="406">
        <v>129.27154838709677</v>
      </c>
      <c r="T26" s="339"/>
      <c r="U26" s="339"/>
      <c r="V26" s="339"/>
    </row>
    <row r="27" spans="1:29" s="404" customFormat="1" ht="13.5" customHeight="1" x14ac:dyDescent="0.2">
      <c r="A27" s="497" t="s">
        <v>503</v>
      </c>
      <c r="B27" s="690">
        <v>112.60790960451976</v>
      </c>
      <c r="C27" s="690">
        <v>119.62011173184358</v>
      </c>
      <c r="D27" s="690">
        <v>138.16164383561645</v>
      </c>
      <c r="E27" s="690">
        <v>147.99781420765029</v>
      </c>
      <c r="F27" s="714">
        <v>146.59695340501793</v>
      </c>
      <c r="G27" s="712">
        <v>-0.94654154869264762</v>
      </c>
      <c r="H27" s="406">
        <v>147.58064516129033</v>
      </c>
      <c r="I27" s="406">
        <v>147</v>
      </c>
      <c r="J27" s="406">
        <v>147.90322580645162</v>
      </c>
      <c r="K27" s="406">
        <v>150.30000000000001</v>
      </c>
      <c r="L27" s="406">
        <v>148.48387096774192</v>
      </c>
      <c r="M27" s="406">
        <v>147.06666666666666</v>
      </c>
      <c r="N27" s="696">
        <v>147</v>
      </c>
      <c r="O27" s="406">
        <v>146.12903225806451</v>
      </c>
      <c r="P27" s="406">
        <v>148.69999999999999</v>
      </c>
      <c r="Q27" s="406">
        <v>143</v>
      </c>
      <c r="R27" s="406">
        <v>143</v>
      </c>
      <c r="S27" s="406">
        <v>143</v>
      </c>
      <c r="T27" s="339"/>
      <c r="U27" s="339"/>
      <c r="V27" s="339"/>
    </row>
    <row r="28" spans="1:29" s="404" customFormat="1" ht="13.5" customHeight="1" x14ac:dyDescent="0.2">
      <c r="A28" s="497" t="s">
        <v>90</v>
      </c>
      <c r="B28" s="690">
        <v>95.501786408084584</v>
      </c>
      <c r="C28" s="690">
        <v>113.46862107196704</v>
      </c>
      <c r="D28" s="690">
        <v>124.48801656635459</v>
      </c>
      <c r="E28" s="690">
        <v>136.0987604652388</v>
      </c>
      <c r="F28" s="714">
        <v>130.6414480115491</v>
      </c>
      <c r="G28" s="712">
        <v>-4.0098178962354014</v>
      </c>
      <c r="H28" s="406">
        <v>130.49296900959945</v>
      </c>
      <c r="I28" s="406">
        <v>131.56842333061928</v>
      </c>
      <c r="J28" s="406">
        <v>134.99885745271624</v>
      </c>
      <c r="K28" s="406">
        <v>134.6847859972406</v>
      </c>
      <c r="L28" s="406">
        <v>128.21345853098421</v>
      </c>
      <c r="M28" s="406">
        <v>126.12465793668029</v>
      </c>
      <c r="N28" s="696">
        <v>129.60368871368172</v>
      </c>
      <c r="O28" s="406">
        <v>132.3989915893857</v>
      </c>
      <c r="P28" s="406">
        <v>133.37044098985388</v>
      </c>
      <c r="Q28" s="406">
        <v>131.02583774246369</v>
      </c>
      <c r="R28" s="406">
        <v>127.6895011707084</v>
      </c>
      <c r="S28" s="406">
        <v>127.57812838884001</v>
      </c>
      <c r="T28" s="339"/>
      <c r="U28" s="339"/>
      <c r="V28" s="339"/>
    </row>
    <row r="29" spans="1:29" s="404" customFormat="1" ht="13.5" customHeight="1" x14ac:dyDescent="0.2">
      <c r="A29" s="497" t="s">
        <v>91</v>
      </c>
      <c r="B29" s="690">
        <v>123.33992090395485</v>
      </c>
      <c r="C29" s="690">
        <v>137.13100558659215</v>
      </c>
      <c r="D29" s="690">
        <v>154.58246575342463</v>
      </c>
      <c r="E29" s="690">
        <v>164.08224043715848</v>
      </c>
      <c r="F29" s="714">
        <v>157.88672299027138</v>
      </c>
      <c r="G29" s="712">
        <v>-3.7758610745322607</v>
      </c>
      <c r="H29" s="658">
        <v>158.77096774193549</v>
      </c>
      <c r="I29" s="658">
        <v>162.87142857142857</v>
      </c>
      <c r="J29" s="658">
        <v>162.02580645161288</v>
      </c>
      <c r="K29" s="658">
        <v>159.61999999999998</v>
      </c>
      <c r="L29" s="658">
        <v>156.35806451612905</v>
      </c>
      <c r="M29" s="658">
        <v>157.63333333333333</v>
      </c>
      <c r="N29" s="696">
        <v>158.55483870967745</v>
      </c>
      <c r="O29" s="658">
        <v>159.49032258064517</v>
      </c>
      <c r="P29" s="658">
        <v>159.39000000000001</v>
      </c>
      <c r="Q29" s="658">
        <v>153.32258064516128</v>
      </c>
      <c r="R29" s="658">
        <v>152.38333333333333</v>
      </c>
      <c r="S29" s="658">
        <v>154.18709677419355</v>
      </c>
      <c r="T29" s="339"/>
      <c r="U29" s="339"/>
      <c r="V29" s="339"/>
    </row>
    <row r="30" spans="1:29" s="404" customFormat="1" ht="13.5" customHeight="1" x14ac:dyDescent="0.2">
      <c r="A30" s="497" t="s">
        <v>92</v>
      </c>
      <c r="B30" s="690">
        <v>111.68711664809575</v>
      </c>
      <c r="C30" s="690">
        <v>136.01880639841963</v>
      </c>
      <c r="D30" s="690">
        <v>153.97502619760343</v>
      </c>
      <c r="E30" s="690">
        <v>167.42412611571268</v>
      </c>
      <c r="F30" s="714">
        <v>158.2794416673506</v>
      </c>
      <c r="G30" s="712">
        <v>-5.4619872658268287</v>
      </c>
      <c r="H30" s="406">
        <v>159.65958083719801</v>
      </c>
      <c r="I30" s="406">
        <v>157.56396979672218</v>
      </c>
      <c r="J30" s="406">
        <v>160.53147043120018</v>
      </c>
      <c r="K30" s="406">
        <v>160.3285760322257</v>
      </c>
      <c r="L30" s="406">
        <v>157.84121366790035</v>
      </c>
      <c r="M30" s="406">
        <v>157.87439689449585</v>
      </c>
      <c r="N30" s="696">
        <v>156.58853011018749</v>
      </c>
      <c r="O30" s="406">
        <v>159.43583606988761</v>
      </c>
      <c r="P30" s="406">
        <v>162.78648330864505</v>
      </c>
      <c r="Q30" s="406">
        <v>156.11669439813255</v>
      </c>
      <c r="R30" s="406">
        <v>154.58635840168739</v>
      </c>
      <c r="S30" s="406">
        <v>155.99959402946018</v>
      </c>
      <c r="T30" s="339"/>
      <c r="U30" s="339"/>
      <c r="V30" s="339"/>
    </row>
    <row r="31" spans="1:29" s="404" customFormat="1" ht="13.5" customHeight="1" x14ac:dyDescent="0.2">
      <c r="A31" s="497" t="s">
        <v>95</v>
      </c>
      <c r="B31" s="690">
        <v>84.341383016857861</v>
      </c>
      <c r="C31" s="690">
        <v>106.38414833334254</v>
      </c>
      <c r="D31" s="690">
        <v>123.02592883680785</v>
      </c>
      <c r="E31" s="690">
        <v>127.27224289168893</v>
      </c>
      <c r="F31" s="714">
        <v>127.63507939628515</v>
      </c>
      <c r="G31" s="712">
        <v>0.28508691003819031</v>
      </c>
      <c r="H31" s="406">
        <v>128.00997951854202</v>
      </c>
      <c r="I31" s="406">
        <v>132.63441011664978</v>
      </c>
      <c r="J31" s="406">
        <v>132.38364947029126</v>
      </c>
      <c r="K31" s="406">
        <v>129.54437148456671</v>
      </c>
      <c r="L31" s="406">
        <v>127.81067678404438</v>
      </c>
      <c r="M31" s="406">
        <v>126.59451071749136</v>
      </c>
      <c r="N31" s="696">
        <v>128.67193182083321</v>
      </c>
      <c r="O31" s="406">
        <v>128.52820283633423</v>
      </c>
      <c r="P31" s="406">
        <v>128.91502475508875</v>
      </c>
      <c r="Q31" s="406">
        <v>124.06109951578374</v>
      </c>
      <c r="R31" s="406">
        <v>121.70316505576207</v>
      </c>
      <c r="S31" s="406">
        <v>122.79806706870784</v>
      </c>
      <c r="T31" s="339"/>
      <c r="U31" s="339"/>
      <c r="V31" s="339"/>
    </row>
    <row r="32" spans="1:29" s="404" customFormat="1" ht="13.5" customHeight="1" x14ac:dyDescent="0.2">
      <c r="A32" s="497" t="s">
        <v>97</v>
      </c>
      <c r="B32" s="690">
        <v>112.2231847455124</v>
      </c>
      <c r="C32" s="690">
        <v>134.11674455239947</v>
      </c>
      <c r="D32" s="690">
        <v>154.34477247433688</v>
      </c>
      <c r="E32" s="690">
        <v>170.64152610027688</v>
      </c>
      <c r="F32" s="714">
        <v>166.79161679773634</v>
      </c>
      <c r="G32" s="712">
        <v>-2.2561385792331468</v>
      </c>
      <c r="H32" s="406">
        <v>166.91906894994631</v>
      </c>
      <c r="I32" s="406">
        <v>172.61484738253154</v>
      </c>
      <c r="J32" s="406">
        <v>173.80060239907121</v>
      </c>
      <c r="K32" s="406">
        <v>170.2516436083927</v>
      </c>
      <c r="L32" s="406">
        <v>167.52061893047116</v>
      </c>
      <c r="M32" s="406">
        <v>165.89620536412693</v>
      </c>
      <c r="N32" s="696">
        <v>168.48439863740415</v>
      </c>
      <c r="O32" s="406">
        <v>168.10954895350613</v>
      </c>
      <c r="P32" s="406">
        <v>167.98329748640384</v>
      </c>
      <c r="Q32" s="406">
        <v>161.6598999501731</v>
      </c>
      <c r="R32" s="406">
        <v>160.26170340254276</v>
      </c>
      <c r="S32" s="406">
        <v>158.1009662780213</v>
      </c>
      <c r="T32" s="492"/>
      <c r="U32" s="492"/>
      <c r="V32" s="492"/>
      <c r="W32" s="493"/>
      <c r="X32" s="493"/>
      <c r="Y32" s="493"/>
      <c r="Z32" s="493"/>
      <c r="AA32" s="493"/>
      <c r="AB32" s="493"/>
      <c r="AC32" s="493"/>
    </row>
    <row r="33" spans="1:40" ht="13.5" customHeight="1" x14ac:dyDescent="0.2">
      <c r="A33" s="686" t="s">
        <v>808</v>
      </c>
      <c r="B33" s="719">
        <v>115.25341447308845</v>
      </c>
      <c r="C33" s="719">
        <v>133.19574017271648</v>
      </c>
      <c r="D33" s="719">
        <v>149.41109937525434</v>
      </c>
      <c r="E33" s="719">
        <v>162.91438180218429</v>
      </c>
      <c r="F33" s="719">
        <v>157.38131210266013</v>
      </c>
      <c r="G33" s="720">
        <v>-3.3963052483865996</v>
      </c>
      <c r="H33" s="721">
        <v>157.44355812670602</v>
      </c>
      <c r="I33" s="721">
        <v>160.46204250027097</v>
      </c>
      <c r="J33" s="721">
        <v>160.48367451735021</v>
      </c>
      <c r="K33" s="721">
        <v>159.08739825626068</v>
      </c>
      <c r="L33" s="721">
        <v>156.47976016912168</v>
      </c>
      <c r="M33" s="721">
        <v>156.85948094514208</v>
      </c>
      <c r="N33" s="721">
        <v>157.91027875630522</v>
      </c>
      <c r="O33" s="721">
        <v>159.13476835489919</v>
      </c>
      <c r="P33" s="721">
        <v>159.72679763939735</v>
      </c>
      <c r="Q33" s="721">
        <v>154.72664036654049</v>
      </c>
      <c r="R33" s="721">
        <v>152.7557839694376</v>
      </c>
      <c r="S33" s="721">
        <v>153.5118910124757</v>
      </c>
      <c r="U33" s="292"/>
      <c r="V33" s="292"/>
    </row>
    <row r="34" spans="1:40" ht="13.5" customHeight="1" x14ac:dyDescent="0.2">
      <c r="A34" s="685" t="s">
        <v>504</v>
      </c>
      <c r="B34" s="715">
        <v>119.57821685305052</v>
      </c>
      <c r="C34" s="715">
        <v>137.52700244962344</v>
      </c>
      <c r="D34" s="715">
        <v>154.28297710332757</v>
      </c>
      <c r="E34" s="715">
        <v>167.59227267116734</v>
      </c>
      <c r="F34" s="715">
        <v>160.75268965297019</v>
      </c>
      <c r="G34" s="716">
        <v>-4.0810849505078846</v>
      </c>
      <c r="H34" s="683">
        <v>160.42117241727709</v>
      </c>
      <c r="I34" s="683">
        <v>164.54967287228058</v>
      </c>
      <c r="J34" s="683">
        <v>163.62839825468737</v>
      </c>
      <c r="K34" s="683">
        <v>162.09072868382219</v>
      </c>
      <c r="L34" s="683">
        <v>159.67109579216648</v>
      </c>
      <c r="M34" s="683">
        <v>160.41705457669823</v>
      </c>
      <c r="N34" s="683">
        <v>161.9473136192116</v>
      </c>
      <c r="O34" s="683">
        <v>162.71214564476836</v>
      </c>
      <c r="P34" s="683">
        <v>162.69864718274215</v>
      </c>
      <c r="Q34" s="683">
        <v>157.87524055329564</v>
      </c>
      <c r="R34" s="683">
        <v>156.02996774809873</v>
      </c>
      <c r="S34" s="683">
        <v>156.98871929811426</v>
      </c>
      <c r="U34" s="292"/>
      <c r="V34" s="292"/>
    </row>
    <row r="35" spans="1:40" ht="13.5" customHeight="1" x14ac:dyDescent="0.2">
      <c r="A35" s="685" t="s">
        <v>507</v>
      </c>
      <c r="B35" s="713">
        <v>19.236593869273591</v>
      </c>
      <c r="C35" s="713">
        <v>21.192432473494591</v>
      </c>
      <c r="D35" s="713">
        <v>22.460409955166341</v>
      </c>
      <c r="E35" s="713">
        <v>25.121237126106195</v>
      </c>
      <c r="F35" s="713">
        <v>17.450217361492037</v>
      </c>
      <c r="G35" s="718">
        <v>-30.535995206392009</v>
      </c>
      <c r="H35" s="713">
        <v>19.096527920639886</v>
      </c>
      <c r="I35" s="713">
        <v>17.722101138273445</v>
      </c>
      <c r="J35" s="713">
        <v>17.163460769346585</v>
      </c>
      <c r="K35" s="713">
        <v>18.108317235585872</v>
      </c>
      <c r="L35" s="713">
        <v>18.7042679581578</v>
      </c>
      <c r="M35" s="713">
        <v>17.458209423513551</v>
      </c>
      <c r="N35" s="713">
        <v>17.481198441165873</v>
      </c>
      <c r="O35" s="713">
        <v>17.136145644768334</v>
      </c>
      <c r="P35" s="713">
        <v>18.228647182742151</v>
      </c>
      <c r="Q35" s="713">
        <v>17.458506634903529</v>
      </c>
      <c r="R35" s="713">
        <v>16.84996774809872</v>
      </c>
      <c r="S35" s="713">
        <v>16.958719298114261</v>
      </c>
      <c r="T35" s="403"/>
      <c r="U35" s="292"/>
      <c r="V35" s="292"/>
    </row>
    <row r="36" spans="1:40" ht="13.5" customHeight="1" x14ac:dyDescent="0.2">
      <c r="A36" s="341"/>
      <c r="B36" s="341"/>
      <c r="C36" s="341"/>
      <c r="D36" s="339"/>
      <c r="E36" s="490"/>
      <c r="F36" s="490"/>
      <c r="G36" s="6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340" t="s">
        <v>468</v>
      </c>
      <c r="U36" s="292"/>
    </row>
    <row r="37" spans="1:40" ht="13.5" customHeight="1" x14ac:dyDescent="0.2">
      <c r="A37" s="209" t="s">
        <v>716</v>
      </c>
      <c r="B37" s="674"/>
      <c r="C37" s="674"/>
      <c r="D37" s="674"/>
      <c r="E37" s="674"/>
      <c r="F37" s="674"/>
      <c r="G37" s="674"/>
      <c r="H37" s="674"/>
      <c r="I37" s="674"/>
      <c r="J37" s="674"/>
      <c r="K37" s="674"/>
      <c r="L37" s="674"/>
      <c r="M37" s="674"/>
      <c r="N37" s="674"/>
      <c r="O37" s="674"/>
      <c r="P37" s="674"/>
      <c r="Q37" s="674"/>
    </row>
    <row r="38" spans="1:40" ht="13.5" customHeight="1" x14ac:dyDescent="0.2">
      <c r="A38" s="693" t="s">
        <v>505</v>
      </c>
      <c r="B38" s="697"/>
      <c r="C38" s="698"/>
      <c r="D38" s="698"/>
      <c r="E38" s="697"/>
      <c r="F38" s="699"/>
      <c r="G38" s="674"/>
      <c r="H38" s="674"/>
      <c r="I38" s="674"/>
      <c r="J38" s="674"/>
      <c r="K38" s="674"/>
      <c r="L38" s="674"/>
      <c r="M38" s="674"/>
      <c r="N38" s="674"/>
      <c r="O38" s="674"/>
      <c r="P38" s="674"/>
      <c r="Q38" s="674"/>
    </row>
    <row r="39" spans="1:40" ht="13.5" customHeight="1" x14ac:dyDescent="0.2">
      <c r="A39" s="693" t="s">
        <v>806</v>
      </c>
      <c r="B39" s="701"/>
      <c r="C39" s="702"/>
      <c r="D39" s="703"/>
      <c r="E39" s="704"/>
      <c r="F39" s="702"/>
      <c r="H39" s="674"/>
      <c r="O39" s="674"/>
      <c r="P39" s="674"/>
      <c r="Q39" s="674"/>
      <c r="R39" s="674"/>
      <c r="S39" s="674"/>
      <c r="T39" s="653"/>
      <c r="U39" s="674"/>
      <c r="V39" s="674"/>
      <c r="W39" s="674"/>
      <c r="X39" s="674"/>
      <c r="Y39" s="674"/>
      <c r="Z39" s="674"/>
      <c r="AA39" s="674"/>
      <c r="AB39" s="674"/>
      <c r="AC39" s="674"/>
      <c r="AD39" s="674"/>
      <c r="AE39" s="674"/>
      <c r="AF39" s="674"/>
      <c r="AG39" s="674"/>
      <c r="AH39" s="674"/>
      <c r="AI39" s="674"/>
      <c r="AJ39" s="674"/>
      <c r="AK39" s="674"/>
      <c r="AL39" s="674"/>
    </row>
    <row r="40" spans="1:40" ht="13.5" customHeight="1" x14ac:dyDescent="0.2">
      <c r="A40" s="693" t="s">
        <v>137</v>
      </c>
      <c r="B40" s="706"/>
      <c r="C40" s="704"/>
      <c r="D40" s="694"/>
      <c r="E40" s="695"/>
      <c r="F40" s="702"/>
      <c r="H40" s="674"/>
      <c r="O40" s="674"/>
      <c r="P40" s="674"/>
      <c r="Q40" s="674"/>
      <c r="R40" s="674"/>
      <c r="S40" s="674"/>
      <c r="T40" s="653"/>
      <c r="U40" s="674"/>
      <c r="V40" s="674"/>
      <c r="W40" s="674"/>
      <c r="X40" s="674"/>
      <c r="Y40" s="674"/>
      <c r="Z40" s="674"/>
      <c r="AA40" s="674"/>
      <c r="AB40" s="674"/>
      <c r="AC40" s="674"/>
      <c r="AD40" s="674"/>
      <c r="AE40" s="674"/>
      <c r="AF40" s="674"/>
      <c r="AG40" s="674"/>
      <c r="AH40" s="674"/>
      <c r="AI40" s="674"/>
      <c r="AJ40" s="674"/>
      <c r="AK40" s="674"/>
      <c r="AL40" s="674"/>
      <c r="AM40" s="674"/>
      <c r="AN40" s="674"/>
    </row>
    <row r="41" spans="1:40" ht="13.5" customHeight="1" x14ac:dyDescent="0.2">
      <c r="A41" s="705"/>
      <c r="B41" s="706"/>
      <c r="C41" s="695"/>
      <c r="D41" s="694"/>
      <c r="E41" s="695"/>
      <c r="F41" s="702"/>
      <c r="H41" s="674"/>
      <c r="O41" s="674"/>
      <c r="P41" s="674"/>
      <c r="Q41" s="674"/>
      <c r="R41" s="674"/>
      <c r="S41" s="674"/>
      <c r="T41" s="653"/>
      <c r="U41" s="674"/>
      <c r="V41" s="674"/>
      <c r="W41" s="674"/>
      <c r="X41" s="674"/>
      <c r="Y41" s="674"/>
      <c r="Z41" s="674"/>
      <c r="AA41" s="674"/>
      <c r="AB41" s="674"/>
      <c r="AC41" s="674"/>
      <c r="AD41" s="674"/>
      <c r="AE41" s="674"/>
      <c r="AF41" s="674"/>
      <c r="AG41" s="674"/>
      <c r="AH41" s="674"/>
      <c r="AI41" s="674"/>
      <c r="AJ41" s="674"/>
      <c r="AK41" s="674"/>
      <c r="AL41" s="674"/>
      <c r="AM41" s="674"/>
      <c r="AN41" s="674"/>
    </row>
    <row r="42" spans="1:40" ht="13.5" customHeight="1" x14ac:dyDescent="0.2">
      <c r="A42" s="705"/>
      <c r="B42" s="706"/>
      <c r="C42" s="695"/>
      <c r="D42" s="694"/>
      <c r="E42" s="695"/>
      <c r="F42" s="702"/>
      <c r="H42" s="674"/>
      <c r="O42" s="674"/>
      <c r="P42" s="674"/>
      <c r="Q42" s="674"/>
      <c r="R42" s="674"/>
      <c r="S42" s="674"/>
      <c r="T42" s="653"/>
      <c r="U42" s="674"/>
      <c r="V42" s="674"/>
      <c r="W42" s="674"/>
      <c r="X42" s="674"/>
      <c r="Y42" s="674"/>
      <c r="Z42" s="674"/>
      <c r="AA42" s="674"/>
      <c r="AB42" s="674"/>
      <c r="AC42" s="674"/>
      <c r="AD42" s="674"/>
      <c r="AE42" s="674"/>
      <c r="AF42" s="674"/>
      <c r="AG42" s="674"/>
      <c r="AH42" s="674"/>
      <c r="AI42" s="674"/>
      <c r="AJ42" s="674"/>
      <c r="AK42" s="674"/>
      <c r="AL42" s="674"/>
      <c r="AM42" s="674"/>
      <c r="AN42" s="674"/>
    </row>
    <row r="43" spans="1:40" ht="13.5" customHeight="1" x14ac:dyDescent="0.2">
      <c r="A43" s="705"/>
      <c r="B43" s="706"/>
      <c r="C43" s="695"/>
      <c r="D43" s="694"/>
      <c r="E43" s="695"/>
      <c r="F43" s="702"/>
      <c r="H43" s="674"/>
      <c r="O43" s="674"/>
      <c r="P43" s="674"/>
      <c r="Q43" s="674"/>
      <c r="R43" s="674"/>
      <c r="S43" s="674"/>
      <c r="T43" s="653"/>
      <c r="U43" s="674"/>
      <c r="V43" s="674"/>
      <c r="W43" s="674"/>
      <c r="X43" s="674"/>
      <c r="Y43" s="674"/>
      <c r="Z43" s="674"/>
      <c r="AA43" s="674"/>
      <c r="AB43" s="674"/>
      <c r="AC43" s="674"/>
      <c r="AD43" s="674"/>
      <c r="AE43" s="674"/>
      <c r="AF43" s="674"/>
      <c r="AG43" s="674"/>
      <c r="AH43" s="674"/>
      <c r="AI43" s="674"/>
      <c r="AJ43" s="674"/>
      <c r="AK43" s="674"/>
      <c r="AL43" s="674"/>
      <c r="AM43" s="674"/>
      <c r="AN43" s="674"/>
    </row>
    <row r="44" spans="1:40" ht="13.5" customHeight="1" x14ac:dyDescent="0.2">
      <c r="A44" s="705"/>
      <c r="B44" s="706"/>
      <c r="C44" s="695"/>
      <c r="D44" s="695"/>
      <c r="E44" s="695"/>
      <c r="F44" s="702"/>
      <c r="H44" s="674"/>
      <c r="O44" s="674"/>
      <c r="P44" s="674"/>
      <c r="Q44" s="674"/>
      <c r="R44" s="674"/>
      <c r="S44" s="674"/>
      <c r="T44" s="653"/>
      <c r="U44" s="674"/>
      <c r="V44" s="674"/>
      <c r="W44" s="674"/>
      <c r="X44" s="674"/>
      <c r="Y44" s="674"/>
      <c r="Z44" s="674"/>
      <c r="AA44" s="674"/>
      <c r="AB44" s="674"/>
      <c r="AC44" s="674"/>
      <c r="AD44" s="674"/>
      <c r="AE44" s="674"/>
      <c r="AF44" s="674"/>
      <c r="AG44" s="674"/>
      <c r="AH44" s="674"/>
      <c r="AI44" s="674"/>
      <c r="AJ44" s="674"/>
      <c r="AK44" s="674"/>
      <c r="AL44" s="674"/>
      <c r="AM44" s="674"/>
      <c r="AN44" s="674"/>
    </row>
    <row r="45" spans="1:40" ht="13.5" customHeight="1" x14ac:dyDescent="0.2">
      <c r="A45" s="705"/>
      <c r="B45" s="706"/>
      <c r="C45" s="695"/>
      <c r="D45" s="703"/>
      <c r="F45" s="702"/>
      <c r="H45" s="674"/>
      <c r="O45" s="674"/>
      <c r="P45" s="674"/>
      <c r="Q45" s="674"/>
      <c r="R45" s="674"/>
      <c r="S45" s="674"/>
      <c r="T45" s="653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</row>
    <row r="46" spans="1:40" ht="13.5" customHeight="1" x14ac:dyDescent="0.2">
      <c r="A46" s="705"/>
      <c r="B46" s="706"/>
      <c r="C46" s="704"/>
      <c r="D46" s="704"/>
      <c r="F46" s="702"/>
      <c r="O46" s="674"/>
      <c r="P46" s="674"/>
      <c r="Q46" s="674"/>
      <c r="R46" s="674"/>
    </row>
    <row r="47" spans="1:40" ht="13.5" customHeight="1" x14ac:dyDescent="0.2">
      <c r="A47" s="705"/>
      <c r="B47" s="706"/>
      <c r="C47" s="704"/>
      <c r="D47" s="703"/>
      <c r="F47" s="702"/>
      <c r="O47" s="674"/>
      <c r="P47" s="674"/>
      <c r="Q47" s="674"/>
      <c r="R47" s="674"/>
    </row>
    <row r="48" spans="1:40" ht="13.5" customHeight="1" x14ac:dyDescent="0.2">
      <c r="A48" s="705"/>
      <c r="B48" s="706"/>
      <c r="C48" s="704"/>
      <c r="D48" s="703"/>
      <c r="F48" s="702"/>
      <c r="O48" s="674"/>
      <c r="P48" s="674"/>
      <c r="Q48" s="674"/>
      <c r="R48" s="674"/>
    </row>
    <row r="49" spans="1:18" ht="13.5" customHeight="1" x14ac:dyDescent="0.2">
      <c r="A49" s="705"/>
      <c r="B49" s="706"/>
      <c r="C49" s="704"/>
      <c r="D49" s="703"/>
      <c r="F49" s="702"/>
      <c r="O49" s="674"/>
      <c r="P49" s="674"/>
      <c r="Q49" s="674"/>
      <c r="R49" s="674"/>
    </row>
    <row r="50" spans="1:18" ht="13.5" customHeight="1" x14ac:dyDescent="0.2">
      <c r="A50" s="705"/>
      <c r="B50" s="706"/>
      <c r="C50" s="704"/>
      <c r="D50" s="703"/>
      <c r="F50" s="702"/>
      <c r="O50" s="674"/>
      <c r="P50" s="674"/>
      <c r="Q50" s="674"/>
      <c r="R50" s="674"/>
    </row>
    <row r="51" spans="1:18" ht="13.5" customHeight="1" x14ac:dyDescent="0.2">
      <c r="A51" s="705"/>
      <c r="B51" s="706"/>
      <c r="C51" s="704"/>
      <c r="D51" s="703"/>
      <c r="F51" s="702"/>
      <c r="O51" s="674"/>
      <c r="P51" s="674"/>
      <c r="Q51" s="674"/>
      <c r="R51" s="674"/>
    </row>
    <row r="52" spans="1:18" ht="13.5" customHeight="1" x14ac:dyDescent="0.2">
      <c r="A52" s="705"/>
      <c r="B52" s="706"/>
      <c r="C52" s="704"/>
      <c r="D52" s="703"/>
      <c r="F52" s="702"/>
      <c r="O52" s="674"/>
      <c r="P52" s="674"/>
      <c r="Q52" s="674"/>
      <c r="R52" s="674"/>
    </row>
    <row r="53" spans="1:18" ht="13.5" customHeight="1" x14ac:dyDescent="0.2">
      <c r="A53" s="705"/>
      <c r="B53" s="706"/>
      <c r="C53" s="704"/>
      <c r="D53" s="703"/>
      <c r="F53" s="702"/>
      <c r="O53" s="674"/>
      <c r="P53" s="674"/>
      <c r="Q53" s="674"/>
      <c r="R53" s="674"/>
    </row>
    <row r="54" spans="1:18" ht="13.5" customHeight="1" x14ac:dyDescent="0.2">
      <c r="A54" s="705"/>
      <c r="B54" s="706"/>
      <c r="C54" s="704"/>
      <c r="D54" s="703"/>
      <c r="F54" s="702"/>
      <c r="O54" s="674"/>
      <c r="P54" s="674"/>
      <c r="Q54" s="674"/>
      <c r="R54" s="674"/>
    </row>
    <row r="55" spans="1:18" ht="13.5" customHeight="1" x14ac:dyDescent="0.2">
      <c r="A55" s="705"/>
      <c r="B55" s="706"/>
      <c r="C55" s="704"/>
      <c r="D55" s="703"/>
      <c r="F55" s="702"/>
      <c r="O55" s="674"/>
      <c r="P55" s="674"/>
      <c r="Q55" s="674"/>
      <c r="R55" s="674"/>
    </row>
    <row r="56" spans="1:18" ht="13.5" customHeight="1" x14ac:dyDescent="0.2">
      <c r="A56" s="705"/>
      <c r="B56" s="706"/>
      <c r="C56" s="704"/>
      <c r="D56" s="703"/>
      <c r="F56" s="707"/>
      <c r="O56" s="674"/>
      <c r="P56" s="674"/>
      <c r="Q56" s="674"/>
      <c r="R56" s="674"/>
    </row>
    <row r="57" spans="1:18" ht="13.5" customHeight="1" x14ac:dyDescent="0.2">
      <c r="A57" s="705"/>
      <c r="B57" s="706"/>
      <c r="C57" s="704"/>
      <c r="D57" s="703"/>
      <c r="F57" s="707"/>
      <c r="O57" s="674"/>
      <c r="P57" s="674"/>
      <c r="Q57" s="674"/>
      <c r="R57" s="674"/>
    </row>
    <row r="58" spans="1:18" ht="13.5" customHeight="1" x14ac:dyDescent="0.2">
      <c r="A58" s="705"/>
      <c r="B58" s="706"/>
      <c r="C58" s="704"/>
      <c r="D58" s="703"/>
      <c r="F58" s="707"/>
      <c r="O58" s="674"/>
      <c r="P58" s="674"/>
      <c r="Q58" s="674"/>
      <c r="R58" s="674"/>
    </row>
    <row r="59" spans="1:18" ht="13.5" customHeight="1" x14ac:dyDescent="0.2">
      <c r="A59" s="705"/>
      <c r="B59" s="706"/>
      <c r="C59" s="704"/>
      <c r="D59" s="703"/>
      <c r="F59" s="708"/>
      <c r="O59" s="674"/>
      <c r="P59" s="674"/>
      <c r="Q59" s="674"/>
      <c r="R59" s="674"/>
    </row>
    <row r="60" spans="1:18" ht="13.5" customHeight="1" x14ac:dyDescent="0.2">
      <c r="A60" s="705"/>
      <c r="B60" s="706"/>
      <c r="C60" s="704"/>
      <c r="D60" s="703"/>
      <c r="F60" s="707"/>
      <c r="O60" s="674"/>
      <c r="P60" s="674"/>
      <c r="Q60" s="674"/>
      <c r="R60" s="674"/>
    </row>
    <row r="61" spans="1:18" ht="13.5" customHeight="1" x14ac:dyDescent="0.2">
      <c r="A61" s="705"/>
      <c r="B61" s="706"/>
      <c r="C61" s="704"/>
      <c r="D61" s="703"/>
      <c r="F61" s="707"/>
      <c r="O61" s="674"/>
      <c r="P61" s="674"/>
      <c r="Q61" s="674"/>
      <c r="R61" s="674"/>
    </row>
    <row r="62" spans="1:18" ht="13.5" customHeight="1" x14ac:dyDescent="0.2">
      <c r="A62" s="705"/>
      <c r="B62" s="706"/>
      <c r="C62" s="704"/>
      <c r="D62" s="703"/>
      <c r="F62" s="707"/>
      <c r="O62" s="674"/>
      <c r="P62" s="674"/>
      <c r="Q62" s="674"/>
      <c r="R62" s="674"/>
    </row>
    <row r="63" spans="1:18" ht="13.5" customHeight="1" x14ac:dyDescent="0.2">
      <c r="A63" s="705"/>
      <c r="B63" s="706"/>
      <c r="C63" s="704"/>
      <c r="D63" s="703"/>
      <c r="F63" s="707"/>
      <c r="O63" s="674"/>
      <c r="P63" s="674"/>
      <c r="Q63" s="674"/>
      <c r="R63" s="674"/>
    </row>
    <row r="64" spans="1:18" ht="13.5" customHeight="1" x14ac:dyDescent="0.2">
      <c r="A64" s="705"/>
      <c r="B64" s="706"/>
      <c r="C64" s="704"/>
      <c r="D64" s="703"/>
      <c r="F64" s="707"/>
      <c r="O64" s="674"/>
      <c r="P64" s="674"/>
      <c r="Q64" s="674"/>
      <c r="R64" s="674"/>
    </row>
    <row r="65" spans="1:18" ht="13.5" customHeight="1" x14ac:dyDescent="0.2">
      <c r="A65" s="705"/>
      <c r="B65" s="706"/>
      <c r="C65" s="704"/>
      <c r="D65" s="703"/>
      <c r="F65" s="707"/>
      <c r="O65" s="674"/>
      <c r="P65" s="674"/>
      <c r="Q65" s="674"/>
      <c r="R65" s="674"/>
    </row>
    <row r="66" spans="1:18" ht="13.5" customHeight="1" x14ac:dyDescent="0.2">
      <c r="A66" s="705"/>
      <c r="B66" s="706"/>
      <c r="C66" s="704"/>
      <c r="D66" s="703"/>
      <c r="F66" s="707"/>
      <c r="O66" s="674"/>
      <c r="P66" s="674"/>
      <c r="Q66" s="674"/>
      <c r="R66" s="674"/>
    </row>
    <row r="67" spans="1:18" ht="13.5" customHeight="1" x14ac:dyDescent="0.2">
      <c r="A67" s="705"/>
      <c r="B67" s="706"/>
      <c r="C67" s="704"/>
      <c r="D67" s="703"/>
      <c r="F67" s="707"/>
      <c r="O67" s="674"/>
      <c r="P67" s="674"/>
      <c r="Q67" s="674"/>
      <c r="R67" s="674"/>
    </row>
    <row r="68" spans="1:18" ht="13.5" customHeight="1" x14ac:dyDescent="0.2">
      <c r="A68" s="705"/>
      <c r="B68" s="706"/>
      <c r="C68" s="704"/>
      <c r="D68" s="703"/>
      <c r="F68" s="707"/>
      <c r="O68" s="674"/>
      <c r="Q68" s="674"/>
      <c r="R68" s="674"/>
    </row>
    <row r="69" spans="1:18" ht="13.5" customHeight="1" x14ac:dyDescent="0.2">
      <c r="A69" s="705"/>
      <c r="B69" s="706"/>
      <c r="C69" s="704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5703125" style="286" customWidth="1"/>
    <col min="2" max="5" width="9.7109375" style="286" customWidth="1"/>
    <col min="6" max="6" width="8.5703125" style="292" customWidth="1"/>
    <col min="7" max="7" width="8.5703125" style="286" customWidth="1"/>
    <col min="8" max="8" width="24.5703125" style="286" bestFit="1" customWidth="1"/>
    <col min="9" max="12" width="8.5703125" style="286" customWidth="1"/>
    <col min="13" max="13" width="11.42578125" style="286"/>
    <col min="14" max="17" width="8.5703125" style="286" customWidth="1"/>
    <col min="18" max="18" width="3" style="286" customWidth="1"/>
    <col min="19" max="16384" width="11.42578125" style="286"/>
  </cols>
  <sheetData>
    <row r="1" spans="1:19" ht="13.5" customHeight="1" x14ac:dyDescent="0.2">
      <c r="A1" s="1056" t="s">
        <v>809</v>
      </c>
      <c r="B1" s="1056"/>
      <c r="C1" s="1056"/>
      <c r="D1" s="292"/>
      <c r="E1" s="292"/>
      <c r="G1" s="292"/>
      <c r="H1" s="292"/>
      <c r="I1" s="292"/>
      <c r="J1" s="292"/>
      <c r="K1" s="292"/>
      <c r="L1" s="292"/>
      <c r="N1" s="292"/>
      <c r="O1" s="292"/>
      <c r="P1" s="292"/>
      <c r="Q1" s="292"/>
      <c r="R1" s="292"/>
      <c r="S1" s="292"/>
    </row>
    <row r="2" spans="1:19" ht="13.5" customHeight="1" x14ac:dyDescent="0.2">
      <c r="A2" s="1057"/>
      <c r="B2" s="1057"/>
      <c r="C2" s="1057"/>
      <c r="E2" s="330" t="s">
        <v>491</v>
      </c>
      <c r="G2" s="292"/>
      <c r="H2" s="404"/>
      <c r="I2" s="552"/>
      <c r="J2" s="552"/>
      <c r="K2" s="552"/>
      <c r="L2" s="552"/>
      <c r="N2" s="292"/>
      <c r="O2" s="292"/>
      <c r="P2" s="292"/>
      <c r="R2" s="292"/>
      <c r="S2" s="292"/>
    </row>
    <row r="3" spans="1:19" s="404" customFormat="1" ht="13.5" customHeight="1" x14ac:dyDescent="0.2">
      <c r="A3" s="491"/>
      <c r="B3" s="724" t="s">
        <v>494</v>
      </c>
      <c r="C3" s="679" t="s">
        <v>495</v>
      </c>
      <c r="D3" s="679" t="s">
        <v>496</v>
      </c>
      <c r="E3" s="679" t="s">
        <v>497</v>
      </c>
      <c r="F3" s="339"/>
      <c r="I3" s="552"/>
      <c r="J3" s="552"/>
      <c r="K3" s="552"/>
      <c r="L3" s="552"/>
    </row>
    <row r="4" spans="1:19" s="404" customFormat="1" ht="13.5" customHeight="1" x14ac:dyDescent="0.2">
      <c r="A4" s="677" t="s">
        <v>80</v>
      </c>
      <c r="B4" s="680">
        <v>136.12726977065759</v>
      </c>
      <c r="C4" s="670">
        <v>23.625393927138916</v>
      </c>
      <c r="D4" s="670">
        <v>36.990823877535476</v>
      </c>
      <c r="E4" s="670">
        <v>75.511051965983199</v>
      </c>
      <c r="F4" s="339"/>
      <c r="G4" s="339"/>
    </row>
    <row r="5" spans="1:19" s="404" customFormat="1" ht="13.5" customHeight="1" x14ac:dyDescent="0.2">
      <c r="A5" s="497" t="s">
        <v>74</v>
      </c>
      <c r="B5" s="559">
        <v>142.92655081925241</v>
      </c>
      <c r="C5" s="406">
        <v>22.820205592989879</v>
      </c>
      <c r="D5" s="406">
        <v>47.0400926148954</v>
      </c>
      <c r="E5" s="406">
        <v>73.066252611367133</v>
      </c>
      <c r="F5" s="339"/>
      <c r="G5" s="339"/>
    </row>
    <row r="6" spans="1:19" s="404" customFormat="1" ht="13.5" customHeight="1" x14ac:dyDescent="0.2">
      <c r="A6" s="497" t="s">
        <v>75</v>
      </c>
      <c r="B6" s="559">
        <v>135.76187532002047</v>
      </c>
      <c r="C6" s="406">
        <v>22.626979220003406</v>
      </c>
      <c r="D6" s="406">
        <v>42.16465970728791</v>
      </c>
      <c r="E6" s="406">
        <v>70.970236392729149</v>
      </c>
      <c r="F6" s="339"/>
      <c r="G6" s="339"/>
    </row>
    <row r="7" spans="1:19" s="404" customFormat="1" ht="13.5" customHeight="1" x14ac:dyDescent="0.2">
      <c r="A7" s="497" t="s">
        <v>76</v>
      </c>
      <c r="B7" s="559">
        <v>140.17863061955964</v>
      </c>
      <c r="C7" s="406">
        <v>24.328522669510349</v>
      </c>
      <c r="D7" s="406">
        <v>42.768883532486569</v>
      </c>
      <c r="E7" s="406">
        <v>73.081224417562723</v>
      </c>
      <c r="F7" s="339"/>
      <c r="G7" s="339"/>
    </row>
    <row r="8" spans="1:19" s="404" customFormat="1" ht="13.5" customHeight="1" x14ac:dyDescent="0.2">
      <c r="A8" s="497" t="s">
        <v>77</v>
      </c>
      <c r="B8" s="559">
        <v>133.41200855404699</v>
      </c>
      <c r="C8" s="406">
        <v>22.235334759007827</v>
      </c>
      <c r="D8" s="406">
        <v>32.966509901355366</v>
      </c>
      <c r="E8" s="406">
        <v>78.210163893683799</v>
      </c>
      <c r="F8" s="339"/>
      <c r="G8" s="339"/>
    </row>
    <row r="9" spans="1:19" s="404" customFormat="1" ht="13.5" customHeight="1" x14ac:dyDescent="0.2">
      <c r="A9" s="497" t="s">
        <v>498</v>
      </c>
      <c r="B9" s="559">
        <v>139.15810463979912</v>
      </c>
      <c r="C9" s="406">
        <v>24.151406590378357</v>
      </c>
      <c r="D9" s="406">
        <v>42.189217894669966</v>
      </c>
      <c r="E9" s="406">
        <v>72.817480154750797</v>
      </c>
      <c r="F9" s="339"/>
      <c r="G9" s="339"/>
      <c r="I9" s="552"/>
      <c r="J9" s="552"/>
      <c r="K9" s="552"/>
      <c r="L9" s="552"/>
    </row>
    <row r="10" spans="1:19" s="404" customFormat="1" ht="13.5" customHeight="1" x14ac:dyDescent="0.2">
      <c r="A10" s="497" t="s">
        <v>499</v>
      </c>
      <c r="B10" s="559">
        <v>140.54310870455711</v>
      </c>
      <c r="C10" s="406">
        <v>21.438779293915488</v>
      </c>
      <c r="D10" s="406">
        <v>40.922027234502366</v>
      </c>
      <c r="E10" s="406">
        <v>78.18230217613926</v>
      </c>
      <c r="F10" s="339"/>
      <c r="G10" s="339"/>
      <c r="I10" s="552"/>
      <c r="J10" s="552"/>
      <c r="K10" s="552"/>
      <c r="L10" s="552"/>
    </row>
    <row r="11" spans="1:19" s="404" customFormat="1" ht="13.5" customHeight="1" x14ac:dyDescent="0.2">
      <c r="A11" s="497" t="s">
        <v>582</v>
      </c>
      <c r="B11" s="559">
        <v>129.85946854893024</v>
      </c>
      <c r="C11" s="406">
        <v>25.971893709786045</v>
      </c>
      <c r="D11" s="406">
        <v>33.531581121770557</v>
      </c>
      <c r="E11" s="406">
        <v>70.355993717373636</v>
      </c>
      <c r="F11" s="339"/>
      <c r="G11" s="339"/>
      <c r="I11" s="552"/>
      <c r="J11" s="552"/>
      <c r="K11" s="552"/>
      <c r="L11" s="552"/>
    </row>
    <row r="12" spans="1:19" s="404" customFormat="1" ht="13.5" customHeight="1" x14ac:dyDescent="0.2">
      <c r="A12" s="497" t="s">
        <v>78</v>
      </c>
      <c r="B12" s="559">
        <v>148.03722046086767</v>
      </c>
      <c r="C12" s="406">
        <v>29.607444092173537</v>
      </c>
      <c r="D12" s="406">
        <v>40.429201789531959</v>
      </c>
      <c r="E12" s="406">
        <v>78.000574579162176</v>
      </c>
      <c r="F12" s="339"/>
      <c r="G12" s="339"/>
      <c r="I12" s="552"/>
      <c r="J12" s="552"/>
      <c r="K12" s="552"/>
      <c r="L12" s="552"/>
    </row>
    <row r="13" spans="1:19" s="404" customFormat="1" ht="13.5" customHeight="1" x14ac:dyDescent="0.2">
      <c r="A13" s="497" t="s">
        <v>79</v>
      </c>
      <c r="B13" s="559">
        <v>139.11647785458271</v>
      </c>
      <c r="C13" s="406">
        <v>23.186079642430443</v>
      </c>
      <c r="D13" s="406">
        <v>40.605039059566494</v>
      </c>
      <c r="E13" s="406">
        <v>75.325359152585776</v>
      </c>
      <c r="F13" s="339"/>
      <c r="G13" s="339"/>
      <c r="I13" s="552"/>
      <c r="J13" s="552"/>
      <c r="K13" s="552"/>
      <c r="L13" s="552"/>
    </row>
    <row r="14" spans="1:19" s="404" customFormat="1" ht="13.5" customHeight="1" x14ac:dyDescent="0.2">
      <c r="A14" s="497" t="s">
        <v>500</v>
      </c>
      <c r="B14" s="559">
        <v>138.01458269329237</v>
      </c>
      <c r="C14" s="406">
        <v>24.88787556764288</v>
      </c>
      <c r="D14" s="406">
        <v>43.663790522986929</v>
      </c>
      <c r="E14" s="406">
        <v>69.46291660266256</v>
      </c>
      <c r="F14" s="339"/>
      <c r="G14" s="339"/>
      <c r="I14" s="552"/>
      <c r="J14" s="552"/>
      <c r="K14" s="552"/>
      <c r="L14" s="552"/>
    </row>
    <row r="15" spans="1:19" s="404" customFormat="1" ht="13.5" customHeight="1" x14ac:dyDescent="0.2">
      <c r="A15" s="497" t="s">
        <v>501</v>
      </c>
      <c r="B15" s="559">
        <v>132.24259408602151</v>
      </c>
      <c r="C15" s="406">
        <v>22.040432347670247</v>
      </c>
      <c r="D15" s="406">
        <v>39.291970967741932</v>
      </c>
      <c r="E15" s="406">
        <v>70.910190770609333</v>
      </c>
      <c r="F15" s="339"/>
      <c r="G15" s="339"/>
      <c r="H15" s="405"/>
      <c r="I15" s="673"/>
      <c r="J15" s="673"/>
      <c r="K15" s="673"/>
      <c r="L15" s="673"/>
    </row>
    <row r="16" spans="1:19" s="404" customFormat="1" ht="13.5" customHeight="1" x14ac:dyDescent="0.2">
      <c r="A16" s="497" t="s">
        <v>81</v>
      </c>
      <c r="B16" s="559">
        <v>152.38701420890939</v>
      </c>
      <c r="C16" s="406">
        <v>29.494260814627623</v>
      </c>
      <c r="D16" s="406">
        <v>45.83264979085115</v>
      </c>
      <c r="E16" s="406">
        <v>77.060103603430619</v>
      </c>
      <c r="F16" s="339"/>
      <c r="G16" s="339"/>
      <c r="H16" s="286"/>
      <c r="I16" s="552"/>
      <c r="J16" s="552"/>
      <c r="K16" s="552"/>
      <c r="L16" s="552"/>
    </row>
    <row r="17" spans="1:38" s="404" customFormat="1" ht="13.5" customHeight="1" x14ac:dyDescent="0.2">
      <c r="A17" s="497" t="s">
        <v>82</v>
      </c>
      <c r="B17" s="681">
        <v>135.0854846390169</v>
      </c>
      <c r="C17" s="658">
        <v>22.137755007731855</v>
      </c>
      <c r="D17" s="658">
        <v>43.897660788479101</v>
      </c>
      <c r="E17" s="406">
        <v>69.050068842805942</v>
      </c>
      <c r="F17" s="339"/>
      <c r="G17" s="339"/>
      <c r="H17" s="286"/>
      <c r="I17" s="552"/>
      <c r="J17" s="552"/>
      <c r="K17" s="552"/>
      <c r="L17" s="552"/>
    </row>
    <row r="18" spans="1:38" s="404" customFormat="1" ht="13.5" customHeight="1" x14ac:dyDescent="0.2">
      <c r="A18" s="497" t="s">
        <v>83</v>
      </c>
      <c r="B18" s="559">
        <v>139.32799027137739</v>
      </c>
      <c r="C18" s="406">
        <v>26.053201432859183</v>
      </c>
      <c r="D18" s="406">
        <v>34.335951101703046</v>
      </c>
      <c r="E18" s="406">
        <v>78.938837736815159</v>
      </c>
      <c r="F18" s="339"/>
      <c r="G18" s="339"/>
      <c r="H18" s="286"/>
      <c r="I18" s="552"/>
      <c r="J18" s="552"/>
      <c r="K18" s="552"/>
      <c r="L18" s="552"/>
    </row>
    <row r="19" spans="1:38" s="404" customFormat="1" ht="13.5" customHeight="1" x14ac:dyDescent="0.2">
      <c r="A19" s="292" t="s">
        <v>84</v>
      </c>
      <c r="B19" s="559">
        <v>142.2324155145929</v>
      </c>
      <c r="C19" s="406">
        <v>24.684964676086366</v>
      </c>
      <c r="D19" s="406">
        <v>44.756058256581284</v>
      </c>
      <c r="E19" s="658">
        <v>72.791392581925251</v>
      </c>
      <c r="F19" s="492"/>
      <c r="G19" s="492"/>
      <c r="H19" s="292"/>
      <c r="I19" s="555"/>
      <c r="J19" s="555"/>
      <c r="K19" s="555"/>
      <c r="L19" s="555"/>
    </row>
    <row r="20" spans="1:38" ht="13.5" customHeight="1" x14ac:dyDescent="0.2">
      <c r="A20" s="292" t="s">
        <v>85</v>
      </c>
      <c r="B20" s="559">
        <v>143.5799601915634</v>
      </c>
      <c r="C20" s="406">
        <v>30.524873426552844</v>
      </c>
      <c r="D20" s="406">
        <v>38.267826239798552</v>
      </c>
      <c r="E20" s="406">
        <v>74.787260525212005</v>
      </c>
      <c r="G20" s="292"/>
      <c r="H20" s="292"/>
      <c r="I20" s="555"/>
      <c r="J20" s="555"/>
      <c r="K20" s="555"/>
      <c r="L20" s="555"/>
      <c r="N20" s="404"/>
    </row>
    <row r="21" spans="1:38" ht="13.5" customHeight="1" x14ac:dyDescent="0.2">
      <c r="A21" s="292" t="s">
        <v>86</v>
      </c>
      <c r="B21" s="559">
        <v>151.45317822580645</v>
      </c>
      <c r="C21" s="406">
        <v>28.320513001573559</v>
      </c>
      <c r="D21" s="406">
        <v>49.899896855057264</v>
      </c>
      <c r="E21" s="406">
        <v>73.232768369175631</v>
      </c>
      <c r="G21" s="292"/>
      <c r="H21" s="674"/>
      <c r="I21" s="675"/>
      <c r="J21" s="675"/>
      <c r="K21" s="675"/>
      <c r="L21" s="675"/>
      <c r="N21" s="404"/>
    </row>
    <row r="22" spans="1:38" ht="13.5" customHeight="1" x14ac:dyDescent="0.2">
      <c r="A22" s="292" t="s">
        <v>87</v>
      </c>
      <c r="B22" s="559">
        <v>165.92845742447517</v>
      </c>
      <c r="C22" s="406">
        <v>29.036339281631967</v>
      </c>
      <c r="D22" s="406">
        <v>61.762706558101783</v>
      </c>
      <c r="E22" s="406">
        <v>75.129411584741419</v>
      </c>
      <c r="H22" s="674"/>
      <c r="I22" s="675"/>
      <c r="J22" s="675"/>
      <c r="K22" s="675"/>
      <c r="L22" s="675"/>
      <c r="N22" s="493"/>
    </row>
    <row r="23" spans="1:38" ht="13.5" customHeight="1" x14ac:dyDescent="0.2">
      <c r="A23" s="678" t="s">
        <v>502</v>
      </c>
      <c r="B23" s="559">
        <v>130.96853394651103</v>
      </c>
      <c r="C23" s="406">
        <v>22.73007613947712</v>
      </c>
      <c r="D23" s="406">
        <v>35.214454236593838</v>
      </c>
      <c r="E23" s="406">
        <v>73.024003570440073</v>
      </c>
      <c r="G23" s="292"/>
      <c r="H23" s="674"/>
      <c r="I23" s="675"/>
      <c r="J23" s="675"/>
      <c r="K23" s="675"/>
      <c r="L23" s="675"/>
      <c r="P23" s="292"/>
      <c r="Q23" s="292"/>
      <c r="R23" s="292"/>
      <c r="S23" s="292"/>
    </row>
    <row r="24" spans="1:38" ht="13.5" customHeight="1" x14ac:dyDescent="0.2">
      <c r="A24" s="678" t="s">
        <v>177</v>
      </c>
      <c r="B24" s="559">
        <v>132.24613971587044</v>
      </c>
      <c r="C24" s="406">
        <v>22.951809372175859</v>
      </c>
      <c r="D24" s="406">
        <v>32.971382642604283</v>
      </c>
      <c r="E24" s="878">
        <v>76.3229477010903</v>
      </c>
      <c r="F24" s="406"/>
      <c r="G24" s="292"/>
      <c r="H24" s="674"/>
      <c r="I24" s="675"/>
      <c r="J24" s="675"/>
      <c r="K24" s="675"/>
      <c r="L24" s="675"/>
      <c r="P24" s="292"/>
      <c r="Q24" s="292"/>
      <c r="R24" s="292"/>
      <c r="S24" s="292"/>
    </row>
    <row r="25" spans="1:38" ht="13.5" customHeight="1" x14ac:dyDescent="0.2">
      <c r="A25" s="653" t="s">
        <v>88</v>
      </c>
      <c r="B25" s="559">
        <v>121.65057309907831</v>
      </c>
      <c r="C25" s="406">
        <v>15.867466056401511</v>
      </c>
      <c r="D25" s="406">
        <v>33.500055903403876</v>
      </c>
      <c r="E25" s="406">
        <v>72.283051139272928</v>
      </c>
      <c r="F25" s="406"/>
      <c r="G25" s="292"/>
      <c r="H25" s="674"/>
      <c r="I25" s="675"/>
      <c r="J25" s="675"/>
      <c r="K25" s="675"/>
      <c r="L25" s="675"/>
      <c r="P25" s="292"/>
      <c r="Q25" s="292"/>
      <c r="R25" s="292"/>
      <c r="S25" s="292"/>
    </row>
    <row r="26" spans="1:38" ht="13.5" customHeight="1" x14ac:dyDescent="0.2">
      <c r="A26" s="653" t="s">
        <v>503</v>
      </c>
      <c r="B26" s="559">
        <v>137.72464157706091</v>
      </c>
      <c r="C26" s="406">
        <v>21.008843630399113</v>
      </c>
      <c r="D26" s="406">
        <v>39.701237642002326</v>
      </c>
      <c r="E26" s="406">
        <v>77.014560304659469</v>
      </c>
      <c r="F26" s="406"/>
      <c r="G26" s="674"/>
      <c r="H26" s="674"/>
      <c r="I26" s="675"/>
      <c r="J26" s="675"/>
      <c r="K26" s="675"/>
      <c r="L26" s="675"/>
      <c r="N26" s="292"/>
      <c r="P26" s="674"/>
      <c r="Q26" s="674"/>
    </row>
    <row r="27" spans="1:38" ht="13.5" customHeight="1" x14ac:dyDescent="0.2">
      <c r="A27" s="653" t="s">
        <v>90</v>
      </c>
      <c r="B27" s="682">
        <v>130.58158843492131</v>
      </c>
      <c r="C27" s="676">
        <v>24.417695398399914</v>
      </c>
      <c r="D27" s="676">
        <v>34.724339421232855</v>
      </c>
      <c r="E27" s="676">
        <v>71.439553615288546</v>
      </c>
      <c r="F27" s="653"/>
      <c r="G27" s="674"/>
      <c r="I27" s="552"/>
      <c r="J27" s="552"/>
      <c r="K27" s="552"/>
      <c r="L27" s="552"/>
      <c r="N27" s="292"/>
      <c r="P27" s="674"/>
      <c r="Q27" s="674"/>
    </row>
    <row r="28" spans="1:38" ht="13.5" customHeight="1" x14ac:dyDescent="0.2">
      <c r="A28" s="292" t="s">
        <v>91</v>
      </c>
      <c r="B28" s="682">
        <v>138.82582565284181</v>
      </c>
      <c r="C28" s="676">
        <v>25.959300731832201</v>
      </c>
      <c r="D28" s="676">
        <v>36.744722309642484</v>
      </c>
      <c r="E28" s="676">
        <v>76.12180261136713</v>
      </c>
      <c r="F28" s="653"/>
      <c r="G28" s="674"/>
      <c r="I28" s="552"/>
      <c r="J28" s="552"/>
      <c r="K28" s="552"/>
      <c r="L28" s="552"/>
      <c r="N28" s="292"/>
      <c r="P28" s="674"/>
      <c r="Q28" s="674"/>
    </row>
    <row r="29" spans="1:38" ht="13.5" customHeight="1" x14ac:dyDescent="0.2">
      <c r="A29" s="653" t="s">
        <v>92</v>
      </c>
      <c r="B29" s="682">
        <v>165.70286605559551</v>
      </c>
      <c r="C29" s="676">
        <v>27.617144342599232</v>
      </c>
      <c r="D29" s="676">
        <v>68.27312594842931</v>
      </c>
      <c r="E29" s="676">
        <v>69.812595764566964</v>
      </c>
      <c r="F29" s="653"/>
      <c r="G29" s="674"/>
      <c r="I29" s="552"/>
      <c r="J29" s="552"/>
      <c r="K29" s="552"/>
      <c r="L29" s="552"/>
      <c r="N29" s="674"/>
      <c r="P29" s="674"/>
      <c r="Q29" s="674"/>
    </row>
    <row r="30" spans="1:38" ht="13.5" customHeight="1" x14ac:dyDescent="0.2">
      <c r="A30" s="292" t="s">
        <v>95</v>
      </c>
      <c r="B30" s="682">
        <v>132.22529269196161</v>
      </c>
      <c r="C30" s="676">
        <v>25.591992133928059</v>
      </c>
      <c r="D30" s="676">
        <v>33.766702980329882</v>
      </c>
      <c r="E30" s="676">
        <v>72.866597577703672</v>
      </c>
      <c r="F30" s="653"/>
      <c r="G30" s="674"/>
      <c r="I30" s="552"/>
      <c r="J30" s="552"/>
      <c r="K30" s="552"/>
      <c r="L30" s="552"/>
      <c r="N30" s="674"/>
      <c r="P30" s="674"/>
      <c r="Q30" s="674"/>
    </row>
    <row r="31" spans="1:38" ht="13.5" customHeight="1" x14ac:dyDescent="0.2">
      <c r="A31" s="542" t="s">
        <v>97</v>
      </c>
      <c r="B31" s="682">
        <v>164.36859554775322</v>
      </c>
      <c r="C31" s="406">
        <v>32.873719109550649</v>
      </c>
      <c r="D31" s="676">
        <v>56.066979011184202</v>
      </c>
      <c r="E31" s="676">
        <v>75.427897427018365</v>
      </c>
      <c r="F31" s="653"/>
      <c r="G31" s="674"/>
      <c r="I31" s="552"/>
      <c r="J31" s="552"/>
      <c r="K31" s="552"/>
      <c r="L31" s="552"/>
      <c r="N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</row>
    <row r="32" spans="1:38" ht="13.5" customHeight="1" x14ac:dyDescent="0.2">
      <c r="A32" s="686" t="s">
        <v>807</v>
      </c>
      <c r="B32" s="725">
        <v>144.58713277582757</v>
      </c>
      <c r="C32" s="721">
        <v>24.883080050801169</v>
      </c>
      <c r="D32" s="721">
        <v>46.159556515404972</v>
      </c>
      <c r="E32" s="721">
        <v>73.544496209621428</v>
      </c>
      <c r="I32" s="552"/>
      <c r="J32" s="552"/>
      <c r="K32" s="552"/>
      <c r="L32" s="552"/>
      <c r="N32" s="674"/>
    </row>
    <row r="33" spans="1:14" ht="13.5" customHeight="1" x14ac:dyDescent="0.2">
      <c r="A33" s="685" t="s">
        <v>586</v>
      </c>
      <c r="B33" s="722">
        <v>143.08011612790472</v>
      </c>
      <c r="C33" s="684">
        <v>24.186996029740712</v>
      </c>
      <c r="D33" s="684">
        <v>45.845310162129067</v>
      </c>
      <c r="E33" s="684">
        <v>73.047809936034938</v>
      </c>
      <c r="I33" s="552"/>
      <c r="J33" s="552"/>
      <c r="K33" s="552"/>
      <c r="L33" s="552"/>
      <c r="N33" s="674"/>
    </row>
    <row r="34" spans="1:14" ht="13.5" customHeight="1" x14ac:dyDescent="0.2">
      <c r="A34" s="685" t="s">
        <v>507</v>
      </c>
      <c r="B34" s="723">
        <v>6.9528463572471253</v>
      </c>
      <c r="C34" s="680">
        <v>0.5616021026017961</v>
      </c>
      <c r="D34" s="680">
        <v>8.854486284593591</v>
      </c>
      <c r="E34" s="680">
        <v>-2.4632420299482618</v>
      </c>
      <c r="I34" s="552"/>
      <c r="J34" s="552"/>
      <c r="K34" s="552"/>
      <c r="L34" s="552"/>
      <c r="N34" s="674"/>
    </row>
    <row r="35" spans="1:14" ht="13.5" customHeight="1" x14ac:dyDescent="0.2">
      <c r="E35" s="340" t="s">
        <v>468</v>
      </c>
      <c r="I35" s="552"/>
      <c r="J35" s="552"/>
      <c r="K35" s="552"/>
      <c r="L35" s="552"/>
    </row>
    <row r="36" spans="1:14" ht="13.5" customHeight="1" x14ac:dyDescent="0.2">
      <c r="A36" s="656" t="s">
        <v>806</v>
      </c>
      <c r="I36" s="552"/>
      <c r="J36" s="552"/>
      <c r="K36" s="552"/>
      <c r="L36" s="552"/>
    </row>
    <row r="39" spans="1:14" ht="13.5" customHeight="1" x14ac:dyDescent="0.2">
      <c r="A39" s="341"/>
      <c r="B39" s="341"/>
      <c r="C39" s="341"/>
      <c r="D39" s="292"/>
      <c r="E39" s="292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zoomScaleNormal="100" zoomScaleSheetLayoutView="62" workbookViewId="0">
      <selection sqref="A1:F2"/>
    </sheetView>
  </sheetViews>
  <sheetFormatPr baseColWidth="10" defaultColWidth="11.42578125" defaultRowHeight="13.5" customHeight="1" x14ac:dyDescent="0.2"/>
  <cols>
    <col min="1" max="1" width="22.5703125" style="286" customWidth="1"/>
    <col min="2" max="19" width="9.7109375" style="286" customWidth="1"/>
    <col min="20" max="20" width="18.5703125" style="292" customWidth="1"/>
    <col min="21" max="16384" width="11.42578125" style="286"/>
  </cols>
  <sheetData>
    <row r="1" spans="1:22" ht="13.5" customHeight="1" x14ac:dyDescent="0.2">
      <c r="A1" s="1056" t="s">
        <v>38</v>
      </c>
      <c r="B1" s="1056"/>
      <c r="C1" s="1056"/>
      <c r="D1" s="1056"/>
      <c r="E1" s="1056"/>
      <c r="F1" s="1056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U1" s="292"/>
    </row>
    <row r="2" spans="1:22" ht="13.5" customHeight="1" x14ac:dyDescent="0.2">
      <c r="A2" s="1057"/>
      <c r="B2" s="1056"/>
      <c r="C2" s="1056"/>
      <c r="D2" s="1056"/>
      <c r="E2" s="1056"/>
      <c r="F2" s="1056"/>
      <c r="G2" s="726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330" t="s">
        <v>491</v>
      </c>
      <c r="U2" s="292"/>
    </row>
    <row r="3" spans="1:22" s="404" customFormat="1" ht="13.5" customHeight="1" x14ac:dyDescent="0.2">
      <c r="A3" s="491"/>
      <c r="B3" s="1048" t="s">
        <v>183</v>
      </c>
      <c r="C3" s="1048"/>
      <c r="D3" s="1048"/>
      <c r="E3" s="1048"/>
      <c r="F3" s="1048"/>
      <c r="G3" s="1071"/>
      <c r="H3" s="1078" t="s">
        <v>715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339"/>
      <c r="U3" s="339"/>
    </row>
    <row r="4" spans="1:22" s="404" customFormat="1" ht="13.5" customHeight="1" x14ac:dyDescent="0.2">
      <c r="A4" s="345"/>
      <c r="B4" s="411">
        <v>2009</v>
      </c>
      <c r="C4" s="411">
        <v>2010</v>
      </c>
      <c r="D4" s="411">
        <v>2011</v>
      </c>
      <c r="E4" s="411">
        <v>2012</v>
      </c>
      <c r="F4" s="411">
        <v>2013</v>
      </c>
      <c r="G4" s="661" t="s">
        <v>196</v>
      </c>
      <c r="H4" s="709" t="s">
        <v>184</v>
      </c>
      <c r="I4" s="709" t="s">
        <v>185</v>
      </c>
      <c r="J4" s="709" t="s">
        <v>186</v>
      </c>
      <c r="K4" s="709" t="s">
        <v>187</v>
      </c>
      <c r="L4" s="709" t="s">
        <v>186</v>
      </c>
      <c r="M4" s="710" t="s">
        <v>188</v>
      </c>
      <c r="N4" s="711" t="s">
        <v>188</v>
      </c>
      <c r="O4" s="709" t="s">
        <v>187</v>
      </c>
      <c r="P4" s="709" t="s">
        <v>189</v>
      </c>
      <c r="Q4" s="709" t="s">
        <v>190</v>
      </c>
      <c r="R4" s="709" t="s">
        <v>191</v>
      </c>
      <c r="S4" s="709" t="s">
        <v>192</v>
      </c>
      <c r="T4" s="488"/>
      <c r="U4" s="339"/>
      <c r="V4" s="339"/>
    </row>
    <row r="5" spans="1:22" s="404" customFormat="1" ht="13.5" customHeight="1" x14ac:dyDescent="0.2">
      <c r="A5" s="677" t="s">
        <v>80</v>
      </c>
      <c r="B5" s="688">
        <v>91.182426292122443</v>
      </c>
      <c r="C5" s="688">
        <v>107.57271735084392</v>
      </c>
      <c r="D5" s="688">
        <v>126.70854027287659</v>
      </c>
      <c r="E5" s="688">
        <v>136.54849908604317</v>
      </c>
      <c r="F5" s="713">
        <v>136.12726977065759</v>
      </c>
      <c r="G5" s="689">
        <v>-0.30848329949064118</v>
      </c>
      <c r="H5" s="670">
        <v>136.96196391568688</v>
      </c>
      <c r="I5" s="670">
        <v>139.37758596540078</v>
      </c>
      <c r="J5" s="670">
        <v>138.05840571456395</v>
      </c>
      <c r="K5" s="670">
        <v>134.90234757900188</v>
      </c>
      <c r="L5" s="670">
        <v>132.25164627463519</v>
      </c>
      <c r="M5" s="670">
        <v>133.41140546112661</v>
      </c>
      <c r="N5" s="670">
        <v>135.45789137834714</v>
      </c>
      <c r="O5" s="670">
        <v>136.51451612903224</v>
      </c>
      <c r="P5" s="670">
        <v>138.47</v>
      </c>
      <c r="Q5" s="727">
        <v>135.5112752818624</v>
      </c>
      <c r="R5" s="727">
        <v>134.21</v>
      </c>
      <c r="S5" s="727">
        <v>135.44</v>
      </c>
      <c r="T5" s="488"/>
      <c r="U5" s="339"/>
      <c r="V5" s="339"/>
    </row>
    <row r="6" spans="1:22" s="404" customFormat="1" ht="13.5" customHeight="1" x14ac:dyDescent="0.2">
      <c r="A6" s="497" t="s">
        <v>74</v>
      </c>
      <c r="B6" s="690">
        <v>106.73079096045198</v>
      </c>
      <c r="C6" s="690">
        <v>120.13135474860331</v>
      </c>
      <c r="D6" s="690">
        <v>138.26109589041096</v>
      </c>
      <c r="E6" s="690">
        <v>148.87704918032793</v>
      </c>
      <c r="F6" s="714">
        <v>142.92655081925241</v>
      </c>
      <c r="G6" s="691">
        <v>-3.9969212137378896</v>
      </c>
      <c r="H6" s="406">
        <v>145.02903225806452</v>
      </c>
      <c r="I6" s="406">
        <v>146.76785714285714</v>
      </c>
      <c r="J6" s="406">
        <v>142.32580645161292</v>
      </c>
      <c r="K6" s="406">
        <v>142.39666666666665</v>
      </c>
      <c r="L6" s="406">
        <v>141</v>
      </c>
      <c r="M6" s="406">
        <v>140.72333333333333</v>
      </c>
      <c r="N6" s="406">
        <v>143.28709677419357</v>
      </c>
      <c r="O6" s="406">
        <v>143.00322580645161</v>
      </c>
      <c r="P6" s="406">
        <v>145.21666666666667</v>
      </c>
      <c r="Q6" s="728">
        <v>142.54838709677421</v>
      </c>
      <c r="R6" s="728">
        <v>141.06</v>
      </c>
      <c r="S6" s="728">
        <v>141.75483870967741</v>
      </c>
      <c r="T6" s="488"/>
      <c r="U6" s="339"/>
      <c r="V6" s="339"/>
    </row>
    <row r="7" spans="1:22" s="404" customFormat="1" ht="13.5" customHeight="1" x14ac:dyDescent="0.2">
      <c r="A7" s="497" t="s">
        <v>75</v>
      </c>
      <c r="B7" s="690">
        <v>97.359039548022594</v>
      </c>
      <c r="C7" s="690">
        <v>110.45195530726259</v>
      </c>
      <c r="D7" s="690">
        <v>132.94657534246579</v>
      </c>
      <c r="E7" s="690">
        <v>140.91775956284152</v>
      </c>
      <c r="F7" s="714">
        <v>135.76187532002047</v>
      </c>
      <c r="G7" s="691">
        <v>-3.6587895371142487</v>
      </c>
      <c r="H7" s="406">
        <v>137.81612903225806</v>
      </c>
      <c r="I7" s="406">
        <v>139.47142857142856</v>
      </c>
      <c r="J7" s="406">
        <v>136.81935483870967</v>
      </c>
      <c r="K7" s="406">
        <v>134.86666666666665</v>
      </c>
      <c r="L7" s="406">
        <v>133.33870967741936</v>
      </c>
      <c r="M7" s="406">
        <v>134.02666666666664</v>
      </c>
      <c r="N7" s="406">
        <v>135.53548387096777</v>
      </c>
      <c r="O7" s="406">
        <v>135.59677419354838</v>
      </c>
      <c r="P7" s="406">
        <v>137.93666666666667</v>
      </c>
      <c r="Q7" s="728">
        <v>135.40322580645162</v>
      </c>
      <c r="R7" s="728">
        <v>133.43</v>
      </c>
      <c r="S7" s="728">
        <v>134.85806451612902</v>
      </c>
      <c r="T7" s="488"/>
      <c r="U7" s="339"/>
      <c r="V7" s="339"/>
    </row>
    <row r="8" spans="1:22" s="404" customFormat="1" ht="13.5" customHeight="1" x14ac:dyDescent="0.2">
      <c r="A8" s="497" t="s">
        <v>76</v>
      </c>
      <c r="B8" s="690">
        <v>95.129008474576253</v>
      </c>
      <c r="C8" s="690">
        <v>114.80078212290505</v>
      </c>
      <c r="D8" s="690">
        <v>137.59882191780827</v>
      </c>
      <c r="E8" s="690">
        <v>146.23346994535518</v>
      </c>
      <c r="F8" s="714">
        <v>140.17863061955964</v>
      </c>
      <c r="G8" s="691">
        <v>-4.1405290649658557</v>
      </c>
      <c r="H8" s="406">
        <v>142.43677419354839</v>
      </c>
      <c r="I8" s="406">
        <v>142.69928571428574</v>
      </c>
      <c r="J8" s="406">
        <v>143.34667741935485</v>
      </c>
      <c r="K8" s="406">
        <v>139.71433333333334</v>
      </c>
      <c r="L8" s="406">
        <v>136.89645161290323</v>
      </c>
      <c r="M8" s="406">
        <v>138.13533333333331</v>
      </c>
      <c r="N8" s="406">
        <v>141.48161290322582</v>
      </c>
      <c r="O8" s="406">
        <v>141.21322580645159</v>
      </c>
      <c r="P8" s="406">
        <v>142.65299999999999</v>
      </c>
      <c r="Q8" s="728">
        <v>138.1032258064516</v>
      </c>
      <c r="R8" s="728">
        <v>137.5274</v>
      </c>
      <c r="S8" s="728">
        <v>137.91</v>
      </c>
      <c r="T8" s="488"/>
      <c r="U8" s="339"/>
      <c r="V8" s="339"/>
    </row>
    <row r="9" spans="1:22" s="404" customFormat="1" ht="13.5" customHeight="1" x14ac:dyDescent="0.2">
      <c r="A9" s="497" t="s">
        <v>77</v>
      </c>
      <c r="B9" s="690">
        <v>83.541348548688731</v>
      </c>
      <c r="C9" s="690">
        <v>97.857111436489447</v>
      </c>
      <c r="D9" s="690">
        <v>117.48406916134235</v>
      </c>
      <c r="E9" s="690">
        <v>126.65181522577932</v>
      </c>
      <c r="F9" s="714">
        <v>133.41200855404699</v>
      </c>
      <c r="G9" s="691">
        <v>5.3376205593393449</v>
      </c>
      <c r="H9" s="406">
        <v>130.00145143147427</v>
      </c>
      <c r="I9" s="406">
        <v>132.31010693468514</v>
      </c>
      <c r="J9" s="406">
        <v>135.06793688912052</v>
      </c>
      <c r="K9" s="406">
        <v>133.4508300098851</v>
      </c>
      <c r="L9" s="406">
        <v>133.10654166762876</v>
      </c>
      <c r="M9" s="406">
        <v>133.27691993046327</v>
      </c>
      <c r="N9" s="406">
        <v>133.53476343316325</v>
      </c>
      <c r="O9" s="406">
        <v>135.73244510125386</v>
      </c>
      <c r="P9" s="406">
        <v>135.94114940177934</v>
      </c>
      <c r="Q9" s="728">
        <v>132.48428990364476</v>
      </c>
      <c r="R9" s="728">
        <v>131.23176600538568</v>
      </c>
      <c r="S9" s="728">
        <v>134.65387445777492</v>
      </c>
      <c r="T9" s="488"/>
      <c r="U9" s="339"/>
      <c r="V9" s="339"/>
    </row>
    <row r="10" spans="1:22" s="404" customFormat="1" ht="13.5" customHeight="1" x14ac:dyDescent="0.2">
      <c r="A10" s="497" t="s">
        <v>498</v>
      </c>
      <c r="B10" s="690">
        <v>98.994579300707599</v>
      </c>
      <c r="C10" s="690">
        <v>120.90406953324788</v>
      </c>
      <c r="D10" s="690">
        <v>139.3369261237273</v>
      </c>
      <c r="E10" s="690">
        <v>145.17807718630516</v>
      </c>
      <c r="F10" s="714">
        <v>139.15810463979912</v>
      </c>
      <c r="G10" s="691">
        <v>-4.1466126726424992</v>
      </c>
      <c r="H10" s="406">
        <v>139.77207403834865</v>
      </c>
      <c r="I10" s="406">
        <v>141.85976327744044</v>
      </c>
      <c r="J10" s="406">
        <v>141.86258364834444</v>
      </c>
      <c r="K10" s="406">
        <v>139.363558937937</v>
      </c>
      <c r="L10" s="406">
        <v>136.29287861345921</v>
      </c>
      <c r="M10" s="406">
        <v>138.72666089642425</v>
      </c>
      <c r="N10" s="406">
        <v>139.55031334936726</v>
      </c>
      <c r="O10" s="406">
        <v>141.36568665756795</v>
      </c>
      <c r="P10" s="406">
        <v>142.26278105066231</v>
      </c>
      <c r="Q10" s="728">
        <v>141.27598162667491</v>
      </c>
      <c r="R10" s="728">
        <v>135.15629631587129</v>
      </c>
      <c r="S10" s="728">
        <v>132.66425379854633</v>
      </c>
      <c r="T10" s="488"/>
      <c r="U10" s="339"/>
      <c r="V10" s="339"/>
    </row>
    <row r="11" spans="1:22" s="404" customFormat="1" ht="13.5" customHeight="1" x14ac:dyDescent="0.2">
      <c r="A11" s="497" t="s">
        <v>499</v>
      </c>
      <c r="B11" s="690">
        <v>83.291550847457628</v>
      </c>
      <c r="C11" s="690">
        <v>100.5988100558659</v>
      </c>
      <c r="D11" s="690">
        <v>125.34827397260271</v>
      </c>
      <c r="E11" s="690">
        <v>135.7353434498437</v>
      </c>
      <c r="F11" s="714">
        <v>140.54310870455711</v>
      </c>
      <c r="G11" s="691">
        <v>3.5420142849455862</v>
      </c>
      <c r="H11" s="406">
        <v>140.70996774193549</v>
      </c>
      <c r="I11" s="406">
        <v>142.80385714285714</v>
      </c>
      <c r="J11" s="406">
        <v>143.83200000000002</v>
      </c>
      <c r="K11" s="406">
        <v>141.99266666666668</v>
      </c>
      <c r="L11" s="406">
        <v>138.10090322580646</v>
      </c>
      <c r="M11" s="406">
        <v>138.44303333333335</v>
      </c>
      <c r="N11" s="406">
        <v>139.09693548387096</v>
      </c>
      <c r="O11" s="406">
        <v>140.37303225806451</v>
      </c>
      <c r="P11" s="406">
        <v>142.14463333333333</v>
      </c>
      <c r="Q11" s="728">
        <v>140.94993548387095</v>
      </c>
      <c r="R11" s="728">
        <v>139.36536666666666</v>
      </c>
      <c r="S11" s="728">
        <v>138.7673870967742</v>
      </c>
      <c r="T11" s="488"/>
      <c r="U11" s="339"/>
      <c r="V11" s="339"/>
    </row>
    <row r="12" spans="1:22" s="404" customFormat="1" ht="13.5" customHeight="1" x14ac:dyDescent="0.2">
      <c r="A12" s="497" t="s">
        <v>582</v>
      </c>
      <c r="B12" s="690" t="s">
        <v>94</v>
      </c>
      <c r="C12" s="690" t="s">
        <v>94</v>
      </c>
      <c r="D12" s="690" t="s">
        <v>94</v>
      </c>
      <c r="E12" s="690" t="s">
        <v>94</v>
      </c>
      <c r="F12" s="714">
        <v>129.85946854893024</v>
      </c>
      <c r="G12" s="978" t="s">
        <v>94</v>
      </c>
      <c r="H12" s="658" t="s">
        <v>94</v>
      </c>
      <c r="I12" s="658" t="s">
        <v>94</v>
      </c>
      <c r="J12" s="658" t="s">
        <v>94</v>
      </c>
      <c r="K12" s="658" t="s">
        <v>94</v>
      </c>
      <c r="L12" s="658" t="s">
        <v>94</v>
      </c>
      <c r="M12" s="658" t="s">
        <v>94</v>
      </c>
      <c r="N12" s="406">
        <v>127.60535487266577</v>
      </c>
      <c r="O12" s="406">
        <v>130.59200251821488</v>
      </c>
      <c r="P12" s="406">
        <v>132.11070818421447</v>
      </c>
      <c r="Q12" s="728">
        <v>130.83171180833114</v>
      </c>
      <c r="R12" s="728">
        <v>128.45724881209975</v>
      </c>
      <c r="S12" s="728">
        <v>129.52584852676853</v>
      </c>
      <c r="T12" s="488"/>
      <c r="U12" s="339"/>
      <c r="V12" s="339"/>
    </row>
    <row r="13" spans="1:22" s="404" customFormat="1" ht="13.5" customHeight="1" x14ac:dyDescent="0.2">
      <c r="A13" s="497" t="s">
        <v>78</v>
      </c>
      <c r="B13" s="690">
        <v>104.51849248660524</v>
      </c>
      <c r="C13" s="690">
        <v>121.20946384777953</v>
      </c>
      <c r="D13" s="690">
        <v>141.35545638303259</v>
      </c>
      <c r="E13" s="690">
        <v>148.94493317787112</v>
      </c>
      <c r="F13" s="714">
        <v>148.03722046086767</v>
      </c>
      <c r="G13" s="691">
        <v>-0.6094283958753075</v>
      </c>
      <c r="H13" s="406">
        <v>146.51825125921803</v>
      </c>
      <c r="I13" s="406">
        <v>148.54796413465056</v>
      </c>
      <c r="J13" s="406">
        <v>146.59476938968052</v>
      </c>
      <c r="K13" s="406">
        <v>142.36635582133792</v>
      </c>
      <c r="L13" s="406">
        <v>142.90219690897695</v>
      </c>
      <c r="M13" s="406">
        <v>146.70928760461499</v>
      </c>
      <c r="N13" s="406">
        <v>147.02078869821176</v>
      </c>
      <c r="O13" s="406">
        <v>150.47555803177349</v>
      </c>
      <c r="P13" s="406">
        <v>153.97507433394151</v>
      </c>
      <c r="Q13" s="728">
        <v>152.37524203611775</v>
      </c>
      <c r="R13" s="728">
        <v>149.18573198205442</v>
      </c>
      <c r="S13" s="728">
        <v>149.73771756162077</v>
      </c>
      <c r="T13" s="488"/>
      <c r="U13" s="339"/>
      <c r="V13" s="339"/>
    </row>
    <row r="14" spans="1:22" s="404" customFormat="1" ht="13.5" customHeight="1" x14ac:dyDescent="0.2">
      <c r="A14" s="497" t="s">
        <v>79</v>
      </c>
      <c r="B14" s="690">
        <v>109.61769093420615</v>
      </c>
      <c r="C14" s="690">
        <v>111.37234636871509</v>
      </c>
      <c r="D14" s="690">
        <v>133.727</v>
      </c>
      <c r="E14" s="690">
        <v>144.02923497267759</v>
      </c>
      <c r="F14" s="714">
        <v>139.11647785458271</v>
      </c>
      <c r="G14" s="691">
        <v>-3.4109443954394578</v>
      </c>
      <c r="H14" s="406">
        <v>142.92580645161289</v>
      </c>
      <c r="I14" s="406">
        <v>142.18214285714285</v>
      </c>
      <c r="J14" s="406">
        <v>142.52258064516133</v>
      </c>
      <c r="K14" s="406">
        <v>140.33666666666667</v>
      </c>
      <c r="L14" s="406">
        <v>136.51935483870969</v>
      </c>
      <c r="M14" s="406">
        <v>136.28333333333333</v>
      </c>
      <c r="N14" s="406">
        <v>136.44193548387096</v>
      </c>
      <c r="O14" s="406">
        <v>138.74193548387098</v>
      </c>
      <c r="P14" s="406">
        <v>140.1</v>
      </c>
      <c r="Q14" s="728">
        <v>139.15483870967742</v>
      </c>
      <c r="R14" s="728">
        <v>136.62</v>
      </c>
      <c r="S14" s="728">
        <v>137.58387096774192</v>
      </c>
      <c r="T14" s="488"/>
      <c r="U14" s="339"/>
      <c r="V14" s="339"/>
    </row>
    <row r="15" spans="1:22" s="404" customFormat="1" ht="13.5" customHeight="1" x14ac:dyDescent="0.2">
      <c r="A15" s="497" t="s">
        <v>500</v>
      </c>
      <c r="B15" s="690">
        <v>100.7491525423729</v>
      </c>
      <c r="C15" s="690">
        <v>114.70391061452514</v>
      </c>
      <c r="D15" s="690">
        <v>124.18575342465752</v>
      </c>
      <c r="E15" s="690">
        <v>136</v>
      </c>
      <c r="F15" s="714">
        <v>138.01458269329237</v>
      </c>
      <c r="G15" s="691">
        <v>1.4813108038914473</v>
      </c>
      <c r="H15" s="406">
        <v>139.40967741935484</v>
      </c>
      <c r="I15" s="406">
        <v>140.95714285714286</v>
      </c>
      <c r="J15" s="406">
        <v>140.01612903225802</v>
      </c>
      <c r="K15" s="406">
        <v>137.82999999999998</v>
      </c>
      <c r="L15" s="406">
        <v>134.19354838709677</v>
      </c>
      <c r="M15" s="406">
        <v>134.75333333333333</v>
      </c>
      <c r="N15" s="406">
        <v>137.30322580645162</v>
      </c>
      <c r="O15" s="406">
        <v>139.00645161290322</v>
      </c>
      <c r="P15" s="406">
        <v>140.46666666666667</v>
      </c>
      <c r="Q15" s="728">
        <v>138.29032258064518</v>
      </c>
      <c r="R15" s="728">
        <v>136.24666666666667</v>
      </c>
      <c r="S15" s="728">
        <v>137.6483870967742</v>
      </c>
      <c r="T15" s="488"/>
      <c r="U15" s="339"/>
      <c r="V15" s="339"/>
    </row>
    <row r="16" spans="1:22" s="404" customFormat="1" ht="13.5" customHeight="1" x14ac:dyDescent="0.2">
      <c r="A16" s="497" t="s">
        <v>501</v>
      </c>
      <c r="B16" s="690">
        <v>90.87871728382575</v>
      </c>
      <c r="C16" s="690">
        <v>110.51445163769857</v>
      </c>
      <c r="D16" s="690">
        <v>126.63967735298614</v>
      </c>
      <c r="E16" s="690">
        <v>137.20956284153004</v>
      </c>
      <c r="F16" s="714">
        <v>132.24259408602151</v>
      </c>
      <c r="G16" s="691">
        <v>-3.6199873045620912</v>
      </c>
      <c r="H16" s="406">
        <v>136.28387096774193</v>
      </c>
      <c r="I16" s="406">
        <v>137.57499999999999</v>
      </c>
      <c r="J16" s="406">
        <v>136.50645161290322</v>
      </c>
      <c r="K16" s="406">
        <v>133.25</v>
      </c>
      <c r="L16" s="406">
        <v>127.70967741935483</v>
      </c>
      <c r="M16" s="406">
        <v>127.76333333333334</v>
      </c>
      <c r="N16" s="406">
        <v>129.75806451612902</v>
      </c>
      <c r="O16" s="406">
        <v>130.69354838709677</v>
      </c>
      <c r="P16" s="406">
        <v>131.68</v>
      </c>
      <c r="Q16" s="728">
        <v>130.53225806451613</v>
      </c>
      <c r="R16" s="728">
        <v>130.85333333333332</v>
      </c>
      <c r="S16" s="728">
        <v>134.18709677419355</v>
      </c>
      <c r="T16" s="488"/>
      <c r="U16" s="339"/>
      <c r="V16" s="339"/>
    </row>
    <row r="17" spans="1:29" s="404" customFormat="1" ht="13.5" customHeight="1" x14ac:dyDescent="0.2">
      <c r="A17" s="497" t="s">
        <v>81</v>
      </c>
      <c r="B17" s="690">
        <v>99.251867231638414</v>
      </c>
      <c r="C17" s="690">
        <v>113.40070949720672</v>
      </c>
      <c r="D17" s="690">
        <v>136.84189863013702</v>
      </c>
      <c r="E17" s="690">
        <v>155.12759562841524</v>
      </c>
      <c r="F17" s="714">
        <v>152.38701420890939</v>
      </c>
      <c r="G17" s="691">
        <v>-1.7666627323164947</v>
      </c>
      <c r="H17" s="406">
        <v>154.13548387096773</v>
      </c>
      <c r="I17" s="406">
        <v>155.99642857142857</v>
      </c>
      <c r="J17" s="406">
        <v>157.94193548387096</v>
      </c>
      <c r="K17" s="406">
        <v>155.43333333333334</v>
      </c>
      <c r="L17" s="406">
        <v>150.29677419354837</v>
      </c>
      <c r="M17" s="406">
        <v>149.23000000000002</v>
      </c>
      <c r="N17" s="406">
        <v>150.00967741935486</v>
      </c>
      <c r="O17" s="406">
        <v>152.13870967741937</v>
      </c>
      <c r="P17" s="406">
        <v>152.1</v>
      </c>
      <c r="Q17" s="728">
        <v>151.02903225806452</v>
      </c>
      <c r="R17" s="728">
        <v>150.08333333333331</v>
      </c>
      <c r="S17" s="728">
        <v>150.29032258064518</v>
      </c>
      <c r="T17" s="488"/>
      <c r="U17" s="339"/>
      <c r="V17" s="339"/>
    </row>
    <row r="18" spans="1:29" s="404" customFormat="1" ht="13.5" customHeight="1" x14ac:dyDescent="0.2">
      <c r="A18" s="497" t="s">
        <v>82</v>
      </c>
      <c r="B18" s="690">
        <v>100.23624293785312</v>
      </c>
      <c r="C18" s="690">
        <v>114.31608938547487</v>
      </c>
      <c r="D18" s="690">
        <v>133.33158904109598</v>
      </c>
      <c r="E18" s="690">
        <v>139.6126229508196</v>
      </c>
      <c r="F18" s="714">
        <v>135.0854846390169</v>
      </c>
      <c r="G18" s="691">
        <v>-3.2426425462957216</v>
      </c>
      <c r="H18" s="406">
        <v>137.22806451612902</v>
      </c>
      <c r="I18" s="406">
        <v>140.27142857142857</v>
      </c>
      <c r="J18" s="406">
        <v>139.4832258064516</v>
      </c>
      <c r="K18" s="406">
        <v>135.88866666666667</v>
      </c>
      <c r="L18" s="406">
        <v>132.31483870967742</v>
      </c>
      <c r="M18" s="406">
        <v>132.77000000000001</v>
      </c>
      <c r="N18" s="406">
        <v>133.84870967741938</v>
      </c>
      <c r="O18" s="406">
        <v>134.56967741935483</v>
      </c>
      <c r="P18" s="406">
        <v>136.97699999999998</v>
      </c>
      <c r="Q18" s="728">
        <v>133.16999999999999</v>
      </c>
      <c r="R18" s="728">
        <v>131.40366666666665</v>
      </c>
      <c r="S18" s="728">
        <v>133.08258064516127</v>
      </c>
      <c r="T18" s="488"/>
      <c r="U18" s="339"/>
      <c r="V18" s="339"/>
    </row>
    <row r="19" spans="1:29" s="404" customFormat="1" ht="13.5" customHeight="1" x14ac:dyDescent="0.2">
      <c r="A19" s="497" t="s">
        <v>83</v>
      </c>
      <c r="B19" s="690">
        <v>96.718079096045216</v>
      </c>
      <c r="C19" s="690">
        <v>124.37430167597763</v>
      </c>
      <c r="D19" s="690">
        <v>147.23890410958899</v>
      </c>
      <c r="E19" s="690">
        <v>153.33879781420771</v>
      </c>
      <c r="F19" s="714">
        <v>139.32799027137739</v>
      </c>
      <c r="G19" s="691">
        <v>-9.1371575508283662</v>
      </c>
      <c r="H19" s="406">
        <v>141.71290322580643</v>
      </c>
      <c r="I19" s="406">
        <v>142.82857142857142</v>
      </c>
      <c r="J19" s="406">
        <v>142.98064516129031</v>
      </c>
      <c r="K19" s="406">
        <v>139.96</v>
      </c>
      <c r="L19" s="406">
        <v>135.7258064516129</v>
      </c>
      <c r="M19" s="406">
        <v>136.78000000000003</v>
      </c>
      <c r="N19" s="406">
        <v>137.97096774193548</v>
      </c>
      <c r="O19" s="406">
        <v>139.42580645161291</v>
      </c>
      <c r="P19" s="406">
        <v>141.07666666666665</v>
      </c>
      <c r="Q19" s="728">
        <v>138.83548387096772</v>
      </c>
      <c r="R19" s="728">
        <v>136.96666666666667</v>
      </c>
      <c r="S19" s="728">
        <v>137.68387096774194</v>
      </c>
      <c r="T19" s="488"/>
      <c r="U19" s="339"/>
      <c r="V19" s="339"/>
    </row>
    <row r="20" spans="1:29" s="404" customFormat="1" ht="13.5" customHeight="1" x14ac:dyDescent="0.2">
      <c r="A20" s="292" t="s">
        <v>84</v>
      </c>
      <c r="B20" s="690">
        <v>100.29435028248587</v>
      </c>
      <c r="C20" s="690">
        <v>115.57541899441343</v>
      </c>
      <c r="D20" s="690">
        <v>134.84050958904109</v>
      </c>
      <c r="E20" s="690">
        <v>144.41584699453554</v>
      </c>
      <c r="F20" s="714">
        <v>142.2324155145929</v>
      </c>
      <c r="G20" s="691">
        <v>-1.5119057398356417</v>
      </c>
      <c r="H20" s="406">
        <v>145.09677419354838</v>
      </c>
      <c r="I20" s="406">
        <v>146.9928571428571</v>
      </c>
      <c r="J20" s="406">
        <v>145.51290322580647</v>
      </c>
      <c r="K20" s="406">
        <v>142.05333333333334</v>
      </c>
      <c r="L20" s="406">
        <v>139.03548387096777</v>
      </c>
      <c r="M20" s="406">
        <v>139.55000000000001</v>
      </c>
      <c r="N20" s="406">
        <v>141.58064516129033</v>
      </c>
      <c r="O20" s="406">
        <v>142.5225806451613</v>
      </c>
      <c r="P20" s="406">
        <v>144.16</v>
      </c>
      <c r="Q20" s="728">
        <v>140.96129032258062</v>
      </c>
      <c r="R20" s="728">
        <v>138.70999999999998</v>
      </c>
      <c r="S20" s="728">
        <v>140.5774193548387</v>
      </c>
      <c r="T20" s="488"/>
      <c r="U20" s="339"/>
      <c r="V20" s="339"/>
    </row>
    <row r="21" spans="1:29" s="404" customFormat="1" ht="13.5" customHeight="1" x14ac:dyDescent="0.2">
      <c r="A21" s="292" t="s">
        <v>85</v>
      </c>
      <c r="B21" s="690">
        <v>95.672897765034946</v>
      </c>
      <c r="C21" s="690">
        <v>116.03705835267073</v>
      </c>
      <c r="D21" s="690">
        <v>136.01234697089495</v>
      </c>
      <c r="E21" s="690">
        <v>150.30130677503382</v>
      </c>
      <c r="F21" s="714">
        <v>143.5799601915634</v>
      </c>
      <c r="G21" s="691">
        <v>-4.4719149338672857</v>
      </c>
      <c r="H21" s="406">
        <v>145.23563963946884</v>
      </c>
      <c r="I21" s="406">
        <v>148.03257413215991</v>
      </c>
      <c r="J21" s="406">
        <v>143.89718811985972</v>
      </c>
      <c r="K21" s="406">
        <v>143.11557005865362</v>
      </c>
      <c r="L21" s="406">
        <v>141.60990892118869</v>
      </c>
      <c r="M21" s="406">
        <v>140.88790747994238</v>
      </c>
      <c r="N21" s="406">
        <v>144.14978713736485</v>
      </c>
      <c r="O21" s="406">
        <v>143.54197907657917</v>
      </c>
      <c r="P21" s="406">
        <v>146.51254150517005</v>
      </c>
      <c r="Q21" s="728">
        <v>143.33814635659721</v>
      </c>
      <c r="R21" s="728">
        <v>140.5835269508876</v>
      </c>
      <c r="S21" s="728">
        <v>142.06738778665942</v>
      </c>
      <c r="T21" s="488"/>
      <c r="U21" s="339"/>
      <c r="V21" s="339"/>
    </row>
    <row r="22" spans="1:29" s="404" customFormat="1" ht="13.5" customHeight="1" x14ac:dyDescent="0.2">
      <c r="A22" s="292" t="s">
        <v>86</v>
      </c>
      <c r="B22" s="690">
        <v>102.37090395480224</v>
      </c>
      <c r="C22" s="690">
        <v>121.91899441340784</v>
      </c>
      <c r="D22" s="690">
        <v>141.27495890410964</v>
      </c>
      <c r="E22" s="690">
        <v>155.00200000000001</v>
      </c>
      <c r="F22" s="714">
        <v>151.45317822580645</v>
      </c>
      <c r="G22" s="691">
        <v>-2.2895328926036793</v>
      </c>
      <c r="H22" s="406">
        <v>155.83532258064517</v>
      </c>
      <c r="I22" s="406">
        <v>155.35900000000007</v>
      </c>
      <c r="J22" s="406">
        <v>154.33948387096771</v>
      </c>
      <c r="K22" s="406">
        <v>154.82206666666664</v>
      </c>
      <c r="L22" s="406">
        <v>153.3176451612903</v>
      </c>
      <c r="M22" s="406">
        <v>150.17349999999999</v>
      </c>
      <c r="N22" s="406">
        <v>148.11412903225803</v>
      </c>
      <c r="O22" s="406">
        <v>147.46199999999999</v>
      </c>
      <c r="P22" s="406">
        <v>147.56733333333335</v>
      </c>
      <c r="Q22" s="728">
        <v>150.8532580645161</v>
      </c>
      <c r="R22" s="728">
        <v>150.72799999999998</v>
      </c>
      <c r="S22" s="728">
        <v>148.93799999999999</v>
      </c>
      <c r="T22" s="488"/>
      <c r="U22" s="339"/>
      <c r="V22" s="339"/>
    </row>
    <row r="23" spans="1:29" s="404" customFormat="1" ht="13.5" customHeight="1" x14ac:dyDescent="0.2">
      <c r="A23" s="292" t="s">
        <v>87</v>
      </c>
      <c r="B23" s="690">
        <v>108.14446610169493</v>
      </c>
      <c r="C23" s="690">
        <v>121.43226536312852</v>
      </c>
      <c r="D23" s="690">
        <v>144.63884657534251</v>
      </c>
      <c r="E23" s="690">
        <v>170.59764207650272</v>
      </c>
      <c r="F23" s="714">
        <v>165.92845742447517</v>
      </c>
      <c r="G23" s="691">
        <v>-2.7369573196877517</v>
      </c>
      <c r="H23" s="406">
        <v>169.43780645161291</v>
      </c>
      <c r="I23" s="406">
        <v>169.96714285714287</v>
      </c>
      <c r="J23" s="406">
        <v>169.44196774193549</v>
      </c>
      <c r="K23" s="406">
        <v>165.11073333333334</v>
      </c>
      <c r="L23" s="406">
        <v>161.23090322580643</v>
      </c>
      <c r="M23" s="406">
        <v>162.64593333333332</v>
      </c>
      <c r="N23" s="406">
        <v>164.46390322580643</v>
      </c>
      <c r="O23" s="406">
        <v>165.80429032258064</v>
      </c>
      <c r="P23" s="406">
        <v>167.63436666666669</v>
      </c>
      <c r="Q23" s="728">
        <v>165.95529032258065</v>
      </c>
      <c r="R23" s="728">
        <v>163.83949999999999</v>
      </c>
      <c r="S23" s="728">
        <v>165.59167741935482</v>
      </c>
      <c r="T23" s="339"/>
      <c r="U23" s="339"/>
      <c r="V23" s="339"/>
    </row>
    <row r="24" spans="1:29" s="404" customFormat="1" ht="13.5" customHeight="1" x14ac:dyDescent="0.2">
      <c r="A24" s="678" t="s">
        <v>502</v>
      </c>
      <c r="B24" s="690">
        <v>91.708882419730514</v>
      </c>
      <c r="C24" s="690">
        <v>106.41547272788502</v>
      </c>
      <c r="D24" s="690">
        <v>127.06548593653135</v>
      </c>
      <c r="E24" s="876">
        <v>137.23975962187905</v>
      </c>
      <c r="F24" s="714">
        <v>130.96853394651103</v>
      </c>
      <c r="G24" s="691">
        <v>-4.5695399734351065</v>
      </c>
      <c r="H24" s="406">
        <v>136.31149165025906</v>
      </c>
      <c r="I24" s="406">
        <v>137.52383887816998</v>
      </c>
      <c r="J24" s="406">
        <v>135.18382581264459</v>
      </c>
      <c r="K24" s="406">
        <v>131.17999302057356</v>
      </c>
      <c r="L24" s="406">
        <v>127.21319125565344</v>
      </c>
      <c r="M24" s="406">
        <v>127.19253771575583</v>
      </c>
      <c r="N24" s="406">
        <v>129.47995407822077</v>
      </c>
      <c r="O24" s="406">
        <v>131.12161430915319</v>
      </c>
      <c r="P24" s="406">
        <v>132.07649751468358</v>
      </c>
      <c r="Q24" s="728">
        <v>128.51686862203624</v>
      </c>
      <c r="R24" s="728">
        <v>126.71637673922321</v>
      </c>
      <c r="S24" s="728">
        <v>129.06456028873174</v>
      </c>
      <c r="T24" s="339"/>
      <c r="U24" s="339"/>
      <c r="V24" s="339"/>
    </row>
    <row r="25" spans="1:29" s="404" customFormat="1" ht="13.5" customHeight="1" x14ac:dyDescent="0.2">
      <c r="A25" s="678" t="s">
        <v>177</v>
      </c>
      <c r="B25" s="690">
        <v>88.877076101014168</v>
      </c>
      <c r="C25" s="690">
        <v>101.81279479758305</v>
      </c>
      <c r="D25" s="690">
        <v>123.58207751977343</v>
      </c>
      <c r="E25" s="690">
        <v>132.98386879801674</v>
      </c>
      <c r="F25" s="714">
        <v>132.24613971587044</v>
      </c>
      <c r="G25" s="691">
        <v>-0.55475080460082404</v>
      </c>
      <c r="H25" s="406">
        <v>133.4855395527519</v>
      </c>
      <c r="I25" s="406">
        <v>135.33227690983713</v>
      </c>
      <c r="J25" s="406">
        <v>133.96189908517437</v>
      </c>
      <c r="K25" s="406">
        <v>134.4421339202965</v>
      </c>
      <c r="L25" s="406">
        <v>129.71557445663547</v>
      </c>
      <c r="M25" s="406">
        <v>126.86868628359592</v>
      </c>
      <c r="N25" s="406">
        <v>128.06955178032229</v>
      </c>
      <c r="O25" s="406">
        <v>133.43790173099347</v>
      </c>
      <c r="P25" s="406">
        <v>136.18552092987335</v>
      </c>
      <c r="Q25" s="728">
        <v>134.46855660856824</v>
      </c>
      <c r="R25" s="728">
        <v>131.33246858202037</v>
      </c>
      <c r="S25" s="728">
        <v>129.77700621842209</v>
      </c>
      <c r="T25" s="339"/>
      <c r="U25" s="339"/>
      <c r="V25" s="339"/>
    </row>
    <row r="26" spans="1:29" s="404" customFormat="1" ht="13.5" customHeight="1" x14ac:dyDescent="0.2">
      <c r="A26" s="653" t="s">
        <v>88</v>
      </c>
      <c r="B26" s="690">
        <v>84.8077485875706</v>
      </c>
      <c r="C26" s="690">
        <v>98.77687150837987</v>
      </c>
      <c r="D26" s="690">
        <v>117.08031232876712</v>
      </c>
      <c r="E26" s="690">
        <v>126.20803278688524</v>
      </c>
      <c r="F26" s="714">
        <v>121.65057309907831</v>
      </c>
      <c r="G26" s="691">
        <v>-3.6110694281263762</v>
      </c>
      <c r="H26" s="406">
        <v>123.85635483870968</v>
      </c>
      <c r="I26" s="406">
        <v>125.86246428571427</v>
      </c>
      <c r="J26" s="406">
        <v>124.9817741935484</v>
      </c>
      <c r="K26" s="406">
        <v>121.54500000000002</v>
      </c>
      <c r="L26" s="406">
        <v>118.79883870967744</v>
      </c>
      <c r="M26" s="406">
        <v>119.08323333333333</v>
      </c>
      <c r="N26" s="406">
        <v>120.26377419354839</v>
      </c>
      <c r="O26" s="406">
        <v>121.87303225806451</v>
      </c>
      <c r="P26" s="406">
        <v>123.75756666666666</v>
      </c>
      <c r="Q26" s="728">
        <v>120.732</v>
      </c>
      <c r="R26" s="728">
        <v>118.71199999999996</v>
      </c>
      <c r="S26" s="728">
        <v>120.30445161290322</v>
      </c>
      <c r="T26" s="339"/>
      <c r="U26" s="339"/>
      <c r="V26" s="339"/>
    </row>
    <row r="27" spans="1:29" s="404" customFormat="1" ht="13.5" customHeight="1" x14ac:dyDescent="0.2">
      <c r="A27" s="653" t="s">
        <v>503</v>
      </c>
      <c r="B27" s="555">
        <v>96.443502824858754</v>
      </c>
      <c r="C27" s="555">
        <v>104.60335195530726</v>
      </c>
      <c r="D27" s="555">
        <v>129.73424657534247</v>
      </c>
      <c r="E27" s="555">
        <v>137.22404371584699</v>
      </c>
      <c r="F27" s="732">
        <v>137.72464157706091</v>
      </c>
      <c r="G27" s="691">
        <v>0.36480331555490259</v>
      </c>
      <c r="H27" s="555">
        <v>138</v>
      </c>
      <c r="I27" s="555">
        <v>138</v>
      </c>
      <c r="J27" s="555">
        <v>138</v>
      </c>
      <c r="K27" s="555">
        <v>139.53333333333333</v>
      </c>
      <c r="L27" s="555">
        <v>140</v>
      </c>
      <c r="M27" s="555">
        <v>138.13333333333333</v>
      </c>
      <c r="N27" s="555">
        <v>138</v>
      </c>
      <c r="O27" s="555">
        <v>137.12903225806451</v>
      </c>
      <c r="P27" s="555">
        <v>137.9</v>
      </c>
      <c r="Q27" s="555">
        <v>136</v>
      </c>
      <c r="R27" s="555">
        <v>136</v>
      </c>
      <c r="S27" s="555">
        <v>136</v>
      </c>
      <c r="T27" s="339"/>
      <c r="U27" s="339"/>
      <c r="V27" s="339"/>
    </row>
    <row r="28" spans="1:29" s="404" customFormat="1" ht="13.5" customHeight="1" x14ac:dyDescent="0.2">
      <c r="A28" s="653" t="s">
        <v>90</v>
      </c>
      <c r="B28" s="555">
        <v>84.290194558975287</v>
      </c>
      <c r="C28" s="555">
        <v>106.07230579570765</v>
      </c>
      <c r="D28" s="555">
        <v>122.09524244045632</v>
      </c>
      <c r="E28" s="555">
        <v>135.4546883359159</v>
      </c>
      <c r="F28" s="732">
        <v>130.58158843492131</v>
      </c>
      <c r="G28" s="691">
        <v>-3.5975867360971097</v>
      </c>
      <c r="H28" s="555">
        <v>132.16701241948914</v>
      </c>
      <c r="I28" s="555">
        <v>131.99520707251835</v>
      </c>
      <c r="J28" s="555">
        <v>134.85779510439613</v>
      </c>
      <c r="K28" s="555">
        <v>133.73452190652543</v>
      </c>
      <c r="L28" s="555">
        <v>127.27545179494118</v>
      </c>
      <c r="M28" s="555">
        <v>124.92662342182805</v>
      </c>
      <c r="N28" s="555">
        <v>128.74542984374381</v>
      </c>
      <c r="O28" s="555">
        <v>131.11675043520205</v>
      </c>
      <c r="P28" s="555">
        <v>132.57716646140875</v>
      </c>
      <c r="Q28" s="555">
        <v>131.78472480941923</v>
      </c>
      <c r="R28" s="555">
        <v>129.07209543662646</v>
      </c>
      <c r="S28" s="555">
        <v>128.77936227195369</v>
      </c>
      <c r="T28" s="339"/>
      <c r="U28" s="339"/>
      <c r="V28" s="339"/>
    </row>
    <row r="29" spans="1:29" s="404" customFormat="1" ht="13.5" customHeight="1" x14ac:dyDescent="0.2">
      <c r="A29" s="292" t="s">
        <v>91</v>
      </c>
      <c r="B29" s="690">
        <v>100.2954802259887</v>
      </c>
      <c r="C29" s="690">
        <v>115.14022346368712</v>
      </c>
      <c r="D29" s="690">
        <v>137.20219178082189</v>
      </c>
      <c r="E29" s="690">
        <v>145.04535519125682</v>
      </c>
      <c r="F29" s="714">
        <v>138.82582565284181</v>
      </c>
      <c r="G29" s="691">
        <v>-4.2879894569625696</v>
      </c>
      <c r="H29" s="658">
        <v>142.11935483870971</v>
      </c>
      <c r="I29" s="658">
        <v>143.93571428571428</v>
      </c>
      <c r="J29" s="658">
        <v>143.01290322580647</v>
      </c>
      <c r="K29" s="658">
        <v>138.73666666666668</v>
      </c>
      <c r="L29" s="658">
        <v>135.89032258064518</v>
      </c>
      <c r="M29" s="658">
        <v>136.06</v>
      </c>
      <c r="N29" s="658">
        <v>137.26451612903224</v>
      </c>
      <c r="O29" s="658">
        <v>137.9</v>
      </c>
      <c r="P29" s="658">
        <v>140.02000000000001</v>
      </c>
      <c r="Q29" s="728">
        <v>136.9548387096774</v>
      </c>
      <c r="R29" s="728">
        <v>136.07666666666665</v>
      </c>
      <c r="S29" s="728">
        <v>137.89354838709679</v>
      </c>
      <c r="T29" s="339"/>
      <c r="U29" s="339"/>
      <c r="V29" s="339"/>
    </row>
    <row r="30" spans="1:29" s="404" customFormat="1" ht="13.5" customHeight="1" x14ac:dyDescent="0.2">
      <c r="A30" s="653" t="s">
        <v>92</v>
      </c>
      <c r="B30" s="690">
        <v>116.82286826602484</v>
      </c>
      <c r="C30" s="690">
        <v>138.76354622782205</v>
      </c>
      <c r="D30" s="690">
        <v>160.18545485092895</v>
      </c>
      <c r="E30" s="690">
        <v>175.30995972441252</v>
      </c>
      <c r="F30" s="714">
        <v>165.70286605559551</v>
      </c>
      <c r="G30" s="691">
        <v>-5.4800615343927852</v>
      </c>
      <c r="H30" s="406">
        <v>169.13517330539716</v>
      </c>
      <c r="I30" s="406">
        <v>166.18090059327855</v>
      </c>
      <c r="J30" s="406">
        <v>168.67543903784943</v>
      </c>
      <c r="K30" s="406">
        <v>166.89953590479769</v>
      </c>
      <c r="L30" s="406">
        <v>163.91369650681932</v>
      </c>
      <c r="M30" s="406">
        <v>163.89172479919549</v>
      </c>
      <c r="N30" s="406">
        <v>162.24757777071019</v>
      </c>
      <c r="O30" s="406">
        <v>164.93928641003578</v>
      </c>
      <c r="P30" s="406">
        <v>168.84808997000712</v>
      </c>
      <c r="Q30" s="728">
        <v>164.72826754599214</v>
      </c>
      <c r="R30" s="728">
        <v>163.61232567768144</v>
      </c>
      <c r="S30" s="728">
        <v>165.30205322080545</v>
      </c>
      <c r="T30" s="339"/>
      <c r="U30" s="339"/>
      <c r="V30" s="339"/>
    </row>
    <row r="31" spans="1:29" s="404" customFormat="1" ht="13.5" customHeight="1" x14ac:dyDescent="0.2">
      <c r="A31" s="292" t="s">
        <v>95</v>
      </c>
      <c r="B31" s="690">
        <v>83.445100585940196</v>
      </c>
      <c r="C31" s="690">
        <v>103.29385506299361</v>
      </c>
      <c r="D31" s="690">
        <v>123.82200127746123</v>
      </c>
      <c r="E31" s="690">
        <v>131.95570126317998</v>
      </c>
      <c r="F31" s="714">
        <v>132.22529269196161</v>
      </c>
      <c r="G31" s="691">
        <v>0.20430449476673188</v>
      </c>
      <c r="H31" s="406">
        <v>134.63863502604028</v>
      </c>
      <c r="I31" s="406">
        <v>136.39703807102583</v>
      </c>
      <c r="J31" s="406">
        <v>135.33455109911941</v>
      </c>
      <c r="K31" s="406">
        <v>132.07103036363964</v>
      </c>
      <c r="L31" s="406">
        <v>130.74625984039321</v>
      </c>
      <c r="M31" s="406">
        <v>127.99875955837484</v>
      </c>
      <c r="N31" s="406">
        <v>131.78160085273481</v>
      </c>
      <c r="O31" s="406">
        <v>132.32588564640531</v>
      </c>
      <c r="P31" s="406">
        <v>134.15510108624648</v>
      </c>
      <c r="Q31" s="728">
        <v>131.51080105867362</v>
      </c>
      <c r="R31" s="728">
        <v>129.39696429349254</v>
      </c>
      <c r="S31" s="728">
        <v>130.37935808977161</v>
      </c>
      <c r="T31" s="339"/>
      <c r="U31" s="339"/>
      <c r="V31" s="339"/>
    </row>
    <row r="32" spans="1:29" s="404" customFormat="1" ht="13.5" customHeight="1" x14ac:dyDescent="0.2">
      <c r="A32" s="292" t="s">
        <v>97</v>
      </c>
      <c r="B32" s="690">
        <v>103.96195206270862</v>
      </c>
      <c r="C32" s="690">
        <v>125.19811985384183</v>
      </c>
      <c r="D32" s="690">
        <v>150.88448464115436</v>
      </c>
      <c r="E32" s="690">
        <v>166.34213878391452</v>
      </c>
      <c r="F32" s="714">
        <v>164.36859554775322</v>
      </c>
      <c r="G32" s="691">
        <v>-1.1864361313311123</v>
      </c>
      <c r="H32" s="406">
        <v>166.20194518908968</v>
      </c>
      <c r="I32" s="406">
        <v>169.47955137028163</v>
      </c>
      <c r="J32" s="406">
        <v>169.59902829282143</v>
      </c>
      <c r="K32" s="406">
        <v>165.16707784626001</v>
      </c>
      <c r="L32" s="406">
        <v>162.76454905176178</v>
      </c>
      <c r="M32" s="406">
        <v>161.08440353974558</v>
      </c>
      <c r="N32" s="406">
        <v>164.95841218072124</v>
      </c>
      <c r="O32" s="406">
        <v>163.87022975571989</v>
      </c>
      <c r="P32" s="406">
        <v>167.61917318789818</v>
      </c>
      <c r="Q32" s="728">
        <v>161.99743085550784</v>
      </c>
      <c r="R32" s="728">
        <v>160.5077279551206</v>
      </c>
      <c r="S32" s="728">
        <v>159.24110520336916</v>
      </c>
      <c r="T32" s="492"/>
      <c r="U32" s="492"/>
      <c r="V32" s="492"/>
      <c r="W32" s="493"/>
      <c r="X32" s="493"/>
      <c r="Y32" s="493"/>
      <c r="Z32" s="493"/>
      <c r="AA32" s="493"/>
      <c r="AB32" s="493"/>
      <c r="AC32" s="493"/>
    </row>
    <row r="33" spans="1:29" s="404" customFormat="1" ht="13.5" customHeight="1" x14ac:dyDescent="0.2">
      <c r="A33" s="686" t="s">
        <v>808</v>
      </c>
      <c r="B33" s="719">
        <v>100.70484359206031</v>
      </c>
      <c r="C33" s="719">
        <v>117.02250532859442</v>
      </c>
      <c r="D33" s="719">
        <v>137.12056963025091</v>
      </c>
      <c r="E33" s="719">
        <v>150.56934600153335</v>
      </c>
      <c r="F33" s="719">
        <v>144.58713277582757</v>
      </c>
      <c r="G33" s="737">
        <v>-3.9730618379951363</v>
      </c>
      <c r="H33" s="738">
        <v>146.78914368953488</v>
      </c>
      <c r="I33" s="738">
        <v>148.13709392071047</v>
      </c>
      <c r="J33" s="738">
        <v>147.28897176481942</v>
      </c>
      <c r="K33" s="738">
        <v>144.7000303831222</v>
      </c>
      <c r="L33" s="738">
        <v>141.78160565579518</v>
      </c>
      <c r="M33" s="738">
        <v>142.0335836442415</v>
      </c>
      <c r="N33" s="738">
        <v>143.5571493252437</v>
      </c>
      <c r="O33" s="738">
        <v>144.56852061943206</v>
      </c>
      <c r="P33" s="738">
        <v>146.79732769488257</v>
      </c>
      <c r="Q33" s="739">
        <v>143.99622956426441</v>
      </c>
      <c r="R33" s="739">
        <v>142.15365246347227</v>
      </c>
      <c r="S33" s="739">
        <v>143.23572837268972</v>
      </c>
      <c r="T33" s="492"/>
      <c r="U33" s="492"/>
      <c r="V33" s="492"/>
      <c r="W33" s="493"/>
      <c r="X33" s="493"/>
      <c r="Y33" s="493"/>
      <c r="Z33" s="493"/>
      <c r="AA33" s="493"/>
      <c r="AB33" s="493"/>
      <c r="AC33" s="493"/>
    </row>
    <row r="34" spans="1:29" ht="13.5" customHeight="1" x14ac:dyDescent="0.2">
      <c r="A34" s="685" t="s">
        <v>504</v>
      </c>
      <c r="B34" s="713">
        <v>104.73717697376028</v>
      </c>
      <c r="C34" s="713">
        <v>120.50957637503113</v>
      </c>
      <c r="D34" s="713">
        <v>141.15776302464079</v>
      </c>
      <c r="E34" s="713">
        <v>153.84669177333782</v>
      </c>
      <c r="F34" s="713">
        <v>143.08011612790472</v>
      </c>
      <c r="G34" s="734">
        <v>-6.9982496999646191</v>
      </c>
      <c r="H34" s="680">
        <v>145.27312168365563</v>
      </c>
      <c r="I34" s="680">
        <v>147.18069255537944</v>
      </c>
      <c r="J34" s="680">
        <v>145.60195659212238</v>
      </c>
      <c r="K34" s="680">
        <v>142.82888891026985</v>
      </c>
      <c r="L34" s="680">
        <v>140.04455262827076</v>
      </c>
      <c r="M34" s="680">
        <v>140.59542441086117</v>
      </c>
      <c r="N34" s="680">
        <v>142.40328770907198</v>
      </c>
      <c r="O34" s="680">
        <v>143.05798261253844</v>
      </c>
      <c r="P34" s="735">
        <v>145.12063048400378</v>
      </c>
      <c r="Q34" s="735">
        <v>142.34088530893297</v>
      </c>
      <c r="R34" s="735">
        <v>140.62263236893881</v>
      </c>
      <c r="S34" s="735">
        <v>141.87869301261071</v>
      </c>
      <c r="U34" s="292"/>
      <c r="V34" s="292"/>
    </row>
    <row r="35" spans="1:29" ht="13.5" customHeight="1" x14ac:dyDescent="0.2">
      <c r="A35" s="740" t="s">
        <v>507</v>
      </c>
      <c r="B35" s="733">
        <v>13.554750681637842</v>
      </c>
      <c r="C35" s="733">
        <v>12.936859024187214</v>
      </c>
      <c r="D35" s="733">
        <v>14.449222751764196</v>
      </c>
      <c r="E35" s="733">
        <v>17.298192687294659</v>
      </c>
      <c r="F35" s="733">
        <v>6.9528463572471253</v>
      </c>
      <c r="G35" s="736">
        <v>-59.805937632120852</v>
      </c>
      <c r="H35" s="733">
        <v>8.3111577679687514</v>
      </c>
      <c r="I35" s="733">
        <v>7.803106589978654</v>
      </c>
      <c r="J35" s="733">
        <v>7.543550877558431</v>
      </c>
      <c r="K35" s="733">
        <v>7.9265413312679698</v>
      </c>
      <c r="L35" s="733">
        <v>7.7929063536355727</v>
      </c>
      <c r="M35" s="733">
        <v>7.1840189497345648</v>
      </c>
      <c r="N35" s="733">
        <v>6.945396330724833</v>
      </c>
      <c r="O35" s="733">
        <v>6.5434664835061938</v>
      </c>
      <c r="P35" s="733">
        <v>6.6506304840037842</v>
      </c>
      <c r="Q35" s="733">
        <v>6.8296100270705722</v>
      </c>
      <c r="R35" s="733">
        <v>6.4126323689388016</v>
      </c>
      <c r="S35" s="733">
        <v>6.4386930126107131</v>
      </c>
      <c r="T35" s="403"/>
      <c r="U35" s="292"/>
      <c r="V35" s="292"/>
    </row>
    <row r="36" spans="1:29" ht="13.5" customHeight="1" x14ac:dyDescent="0.2">
      <c r="A36" s="386"/>
      <c r="B36" s="674"/>
      <c r="C36" s="674"/>
      <c r="D36" s="339"/>
      <c r="E36" s="490"/>
      <c r="F36" s="490"/>
      <c r="G36" s="371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340" t="s">
        <v>468</v>
      </c>
      <c r="U36" s="292"/>
    </row>
    <row r="37" spans="1:29" ht="13.5" customHeight="1" x14ac:dyDescent="0.2">
      <c r="A37" s="209" t="s">
        <v>716</v>
      </c>
      <c r="B37" s="674"/>
      <c r="C37" s="674"/>
      <c r="D37" s="341"/>
      <c r="E37" s="341"/>
      <c r="F37" s="292"/>
      <c r="G37" s="474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U37" s="292"/>
    </row>
    <row r="38" spans="1:29" ht="13.5" customHeight="1" x14ac:dyDescent="0.2">
      <c r="A38" s="693" t="s">
        <v>505</v>
      </c>
      <c r="B38" s="674"/>
      <c r="C38" s="674"/>
      <c r="D38" s="674"/>
      <c r="E38" s="674"/>
      <c r="F38" s="674"/>
      <c r="G38" s="674"/>
      <c r="H38" s="674"/>
      <c r="I38" s="674"/>
    </row>
    <row r="39" spans="1:29" ht="13.5" customHeight="1" x14ac:dyDescent="0.2">
      <c r="A39" s="693" t="s">
        <v>806</v>
      </c>
      <c r="B39" s="674"/>
      <c r="C39" s="674"/>
      <c r="D39" s="706"/>
      <c r="E39" s="704"/>
      <c r="F39" s="674"/>
      <c r="G39" s="674"/>
      <c r="H39" s="674"/>
      <c r="I39" s="674"/>
      <c r="J39" s="674"/>
      <c r="K39" s="674"/>
      <c r="L39" s="674"/>
      <c r="M39" s="674"/>
      <c r="N39" s="674"/>
      <c r="O39" s="674"/>
      <c r="P39" s="674"/>
      <c r="Q39" s="674"/>
    </row>
    <row r="40" spans="1:29" ht="13.5" customHeight="1" x14ac:dyDescent="0.2">
      <c r="A40" s="693" t="s">
        <v>137</v>
      </c>
      <c r="B40" s="675"/>
      <c r="C40" s="675"/>
      <c r="D40" s="706"/>
      <c r="E40" s="695"/>
      <c r="F40" s="675"/>
      <c r="G40" s="675"/>
      <c r="H40" s="675"/>
      <c r="I40" s="700"/>
      <c r="J40" s="697"/>
      <c r="K40" s="674"/>
      <c r="L40" s="674"/>
      <c r="M40" s="674"/>
      <c r="N40" s="674"/>
      <c r="O40" s="674"/>
      <c r="P40" s="674"/>
      <c r="Q40" s="674"/>
    </row>
    <row r="41" spans="1:29" ht="13.5" customHeight="1" x14ac:dyDescent="0.2">
      <c r="A41" s="675"/>
      <c r="B41" s="674"/>
      <c r="C41" s="674"/>
      <c r="D41" s="706"/>
      <c r="E41" s="695"/>
      <c r="F41" s="674"/>
      <c r="G41" s="674"/>
      <c r="H41" s="674"/>
      <c r="I41" s="705"/>
      <c r="J41" s="731"/>
      <c r="K41" s="675"/>
      <c r="L41" s="675"/>
      <c r="M41" s="674"/>
      <c r="N41" s="674"/>
      <c r="O41" s="674"/>
      <c r="P41" s="674"/>
      <c r="Q41" s="674"/>
      <c r="R41" s="674"/>
      <c r="S41" s="674"/>
      <c r="T41" s="653"/>
      <c r="U41" s="674"/>
      <c r="V41" s="674"/>
    </row>
    <row r="42" spans="1:29" ht="13.5" customHeight="1" x14ac:dyDescent="0.2">
      <c r="A42" s="674"/>
      <c r="B42" s="674"/>
      <c r="C42" s="675"/>
      <c r="D42" s="706"/>
      <c r="E42" s="695"/>
      <c r="F42" s="674"/>
      <c r="G42" s="674"/>
      <c r="H42" s="674"/>
      <c r="I42" s="706"/>
      <c r="J42" s="729"/>
      <c r="K42" s="674"/>
      <c r="L42" s="675"/>
      <c r="M42" s="674"/>
      <c r="N42" s="674"/>
      <c r="O42" s="674"/>
      <c r="P42" s="674"/>
      <c r="Q42" s="674"/>
    </row>
    <row r="43" spans="1:29" ht="13.5" customHeight="1" x14ac:dyDescent="0.2">
      <c r="A43" s="674"/>
      <c r="B43" s="674"/>
      <c r="C43" s="674"/>
      <c r="D43" s="706"/>
      <c r="E43" s="695"/>
      <c r="F43" s="674"/>
      <c r="G43" s="674"/>
      <c r="H43" s="674"/>
      <c r="I43" s="705"/>
      <c r="J43" s="729"/>
      <c r="K43" s="674"/>
      <c r="L43" s="674"/>
      <c r="M43" s="674"/>
      <c r="N43" s="674"/>
      <c r="O43" s="674"/>
      <c r="P43" s="674"/>
      <c r="Q43" s="674"/>
    </row>
    <row r="44" spans="1:29" ht="13.5" customHeight="1" x14ac:dyDescent="0.2">
      <c r="A44" s="674"/>
      <c r="B44" s="674"/>
      <c r="C44" s="674"/>
      <c r="D44" s="706"/>
      <c r="E44" s="695"/>
      <c r="F44" s="674"/>
      <c r="G44" s="674"/>
      <c r="H44" s="674"/>
      <c r="I44" s="706"/>
      <c r="J44" s="729"/>
      <c r="K44" s="674"/>
      <c r="L44" s="674"/>
      <c r="M44" s="674"/>
      <c r="N44" s="674"/>
      <c r="O44" s="674"/>
      <c r="P44" s="674"/>
      <c r="Q44" s="674"/>
    </row>
    <row r="45" spans="1:29" ht="13.5" customHeight="1" x14ac:dyDescent="0.2">
      <c r="A45" s="674"/>
      <c r="B45" s="674"/>
      <c r="C45" s="674"/>
      <c r="D45" s="706"/>
      <c r="E45" s="704"/>
      <c r="F45" s="674"/>
      <c r="G45" s="674"/>
      <c r="H45" s="674"/>
      <c r="I45" s="705"/>
      <c r="J45" s="729"/>
      <c r="K45" s="674"/>
      <c r="L45" s="674"/>
      <c r="M45" s="674"/>
      <c r="N45" s="674"/>
      <c r="O45" s="674"/>
      <c r="P45" s="674"/>
      <c r="Q45" s="674"/>
    </row>
    <row r="46" spans="1:29" ht="13.5" customHeight="1" x14ac:dyDescent="0.2">
      <c r="A46" s="674"/>
      <c r="D46" s="706"/>
      <c r="E46" s="704"/>
      <c r="I46" s="705"/>
      <c r="J46" s="729"/>
      <c r="K46" s="674"/>
      <c r="L46" s="674"/>
      <c r="M46" s="674"/>
      <c r="N46" s="674"/>
      <c r="O46" s="674"/>
      <c r="P46" s="674"/>
      <c r="Q46" s="674"/>
    </row>
    <row r="47" spans="1:29" ht="13.5" customHeight="1" x14ac:dyDescent="0.2">
      <c r="A47" s="674"/>
      <c r="D47" s="674"/>
      <c r="E47" s="674"/>
      <c r="F47" s="674"/>
      <c r="G47" s="706"/>
      <c r="H47" s="704"/>
      <c r="I47" s="674"/>
      <c r="J47" s="731"/>
      <c r="K47" s="674"/>
      <c r="L47" s="674"/>
      <c r="M47" s="674"/>
      <c r="N47" s="674"/>
      <c r="O47" s="674"/>
      <c r="P47" s="674"/>
      <c r="Q47" s="674"/>
    </row>
    <row r="48" spans="1:29" ht="13.5" customHeight="1" x14ac:dyDescent="0.2">
      <c r="D48" s="674"/>
      <c r="E48" s="674"/>
      <c r="F48" s="674"/>
      <c r="G48" s="706"/>
      <c r="H48" s="704"/>
      <c r="I48" s="674"/>
      <c r="J48" s="731"/>
      <c r="K48" s="674"/>
      <c r="L48" s="674"/>
      <c r="M48" s="674"/>
      <c r="N48" s="674"/>
      <c r="O48" s="674"/>
      <c r="P48" s="674"/>
      <c r="Q48" s="674"/>
    </row>
    <row r="49" spans="4:17" ht="13.5" customHeight="1" x14ac:dyDescent="0.2">
      <c r="D49" s="674"/>
      <c r="E49" s="674"/>
      <c r="F49" s="674"/>
      <c r="G49" s="706"/>
      <c r="H49" s="704"/>
      <c r="I49" s="674"/>
      <c r="J49" s="731"/>
      <c r="K49" s="674"/>
      <c r="L49" s="674"/>
      <c r="M49" s="674"/>
      <c r="N49" s="674"/>
      <c r="O49" s="674"/>
      <c r="P49" s="674"/>
      <c r="Q49" s="674"/>
    </row>
    <row r="50" spans="4:17" ht="13.5" customHeight="1" x14ac:dyDescent="0.2">
      <c r="G50" s="706"/>
      <c r="H50" s="704"/>
      <c r="J50" s="731"/>
      <c r="P50" s="674"/>
      <c r="Q50" s="674"/>
    </row>
    <row r="51" spans="4:17" ht="13.5" customHeight="1" x14ac:dyDescent="0.2">
      <c r="G51" s="706"/>
      <c r="H51" s="704"/>
      <c r="I51" s="674"/>
      <c r="J51" s="731"/>
      <c r="P51" s="674"/>
      <c r="Q51" s="674"/>
    </row>
    <row r="52" spans="4:17" ht="13.5" customHeight="1" x14ac:dyDescent="0.2">
      <c r="G52" s="706"/>
      <c r="H52" s="704"/>
      <c r="J52" s="731"/>
      <c r="P52" s="674"/>
      <c r="Q52" s="674"/>
    </row>
    <row r="53" spans="4:17" ht="13.5" customHeight="1" x14ac:dyDescent="0.2">
      <c r="G53" s="706"/>
      <c r="H53" s="704"/>
      <c r="J53" s="731"/>
      <c r="P53" s="674"/>
      <c r="Q53" s="674"/>
    </row>
    <row r="54" spans="4:17" ht="13.5" customHeight="1" x14ac:dyDescent="0.2">
      <c r="G54" s="706"/>
      <c r="H54" s="704"/>
      <c r="J54" s="731"/>
      <c r="P54" s="674"/>
      <c r="Q54" s="674"/>
    </row>
    <row r="55" spans="4:17" ht="13.5" customHeight="1" x14ac:dyDescent="0.2">
      <c r="G55" s="706"/>
      <c r="H55" s="704"/>
      <c r="J55" s="731"/>
      <c r="P55" s="674"/>
      <c r="Q55" s="674"/>
    </row>
    <row r="56" spans="4:17" ht="13.5" customHeight="1" x14ac:dyDescent="0.2">
      <c r="G56" s="706"/>
      <c r="H56" s="704"/>
      <c r="J56" s="731"/>
      <c r="P56" s="674"/>
      <c r="Q56" s="674"/>
    </row>
    <row r="57" spans="4:17" ht="13.5" customHeight="1" x14ac:dyDescent="0.2">
      <c r="G57" s="706"/>
      <c r="H57" s="704"/>
      <c r="J57" s="731"/>
      <c r="P57" s="674"/>
      <c r="Q57" s="674"/>
    </row>
    <row r="58" spans="4:17" ht="13.5" customHeight="1" x14ac:dyDescent="0.2">
      <c r="G58" s="706"/>
      <c r="H58" s="704"/>
      <c r="J58" s="731"/>
      <c r="P58" s="674"/>
      <c r="Q58" s="674"/>
    </row>
    <row r="59" spans="4:17" ht="13.5" customHeight="1" x14ac:dyDescent="0.2">
      <c r="G59" s="706"/>
      <c r="H59" s="704"/>
      <c r="J59" s="731"/>
      <c r="P59" s="674"/>
      <c r="Q59" s="674"/>
    </row>
    <row r="60" spans="4:17" ht="13.5" customHeight="1" x14ac:dyDescent="0.2">
      <c r="G60" s="706"/>
      <c r="H60" s="704"/>
      <c r="J60" s="731"/>
      <c r="P60" s="674"/>
      <c r="Q60" s="674"/>
    </row>
    <row r="61" spans="4:17" ht="13.5" customHeight="1" x14ac:dyDescent="0.2">
      <c r="G61" s="706"/>
      <c r="H61" s="704"/>
      <c r="J61" s="731"/>
      <c r="P61" s="674"/>
      <c r="Q61" s="674"/>
    </row>
    <row r="62" spans="4:17" ht="13.5" customHeight="1" x14ac:dyDescent="0.2">
      <c r="G62" s="706"/>
      <c r="H62" s="704"/>
      <c r="J62" s="731"/>
      <c r="P62" s="674"/>
      <c r="Q62" s="674"/>
    </row>
    <row r="63" spans="4:17" ht="13.5" customHeight="1" x14ac:dyDescent="0.2">
      <c r="G63" s="706"/>
      <c r="H63" s="704"/>
      <c r="J63" s="731"/>
      <c r="P63" s="674"/>
      <c r="Q63" s="674"/>
    </row>
    <row r="64" spans="4:17" ht="13.5" customHeight="1" x14ac:dyDescent="0.2">
      <c r="G64" s="706"/>
      <c r="J64" s="731"/>
      <c r="P64" s="674"/>
      <c r="Q64" s="674"/>
    </row>
    <row r="65" spans="7:17" ht="13.5" customHeight="1" x14ac:dyDescent="0.2">
      <c r="G65" s="706"/>
      <c r="J65" s="731"/>
      <c r="P65" s="674"/>
      <c r="Q65" s="674"/>
    </row>
    <row r="66" spans="7:17" ht="13.5" customHeight="1" x14ac:dyDescent="0.2">
      <c r="G66" s="706"/>
      <c r="J66" s="731"/>
    </row>
    <row r="67" spans="7:17" ht="13.5" customHeight="1" x14ac:dyDescent="0.2">
      <c r="J67" s="731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5703125" style="286" customWidth="1"/>
    <col min="2" max="3" width="9.7109375" style="286" customWidth="1"/>
    <col min="4" max="4" width="8.5703125" style="292" customWidth="1"/>
    <col min="5" max="5" width="8.5703125" style="286" customWidth="1"/>
    <col min="6" max="16384" width="11.42578125" style="286"/>
  </cols>
  <sheetData>
    <row r="1" spans="1:5" ht="13.5" customHeight="1" x14ac:dyDescent="0.2">
      <c r="A1" s="1056" t="s">
        <v>810</v>
      </c>
      <c r="B1" s="1056"/>
      <c r="C1" s="1056"/>
      <c r="E1" s="292"/>
    </row>
    <row r="2" spans="1:5" ht="13.5" customHeight="1" x14ac:dyDescent="0.2">
      <c r="A2" s="1056"/>
      <c r="B2" s="1056"/>
      <c r="C2" s="1056"/>
      <c r="E2" s="292"/>
    </row>
    <row r="3" spans="1:5" ht="13.5" customHeight="1" x14ac:dyDescent="0.2">
      <c r="A3" s="356"/>
      <c r="C3" s="330" t="s">
        <v>491</v>
      </c>
      <c r="E3" s="292"/>
    </row>
    <row r="4" spans="1:5" s="404" customFormat="1" ht="13.5" customHeight="1" x14ac:dyDescent="0.2">
      <c r="A4" s="491"/>
      <c r="B4" s="679" t="s">
        <v>494</v>
      </c>
      <c r="C4" s="679" t="s">
        <v>497</v>
      </c>
      <c r="D4" s="339"/>
    </row>
    <row r="5" spans="1:5" s="404" customFormat="1" ht="13.5" customHeight="1" x14ac:dyDescent="0.2">
      <c r="A5" s="677" t="s">
        <v>80</v>
      </c>
      <c r="B5" s="670">
        <v>91.262381118791595</v>
      </c>
      <c r="C5" s="670">
        <v>66.68793591909882</v>
      </c>
      <c r="D5" s="406"/>
      <c r="E5" s="339"/>
    </row>
    <row r="6" spans="1:5" s="404" customFormat="1" ht="13.5" customHeight="1" x14ac:dyDescent="0.2">
      <c r="A6" s="497" t="s">
        <v>74</v>
      </c>
      <c r="B6" s="559">
        <v>87.646773329493087</v>
      </c>
      <c r="C6" s="406">
        <v>67.517801696108549</v>
      </c>
      <c r="D6" s="339"/>
      <c r="E6" s="339"/>
    </row>
    <row r="7" spans="1:5" s="404" customFormat="1" ht="13.5" customHeight="1" x14ac:dyDescent="0.2">
      <c r="A7" s="497" t="s">
        <v>75</v>
      </c>
      <c r="B7" s="559">
        <v>94.778228680235529</v>
      </c>
      <c r="C7" s="406">
        <v>68.06382537762417</v>
      </c>
      <c r="D7" s="339"/>
      <c r="E7" s="339"/>
    </row>
    <row r="8" spans="1:5" s="404" customFormat="1" ht="13.5" customHeight="1" x14ac:dyDescent="0.2">
      <c r="A8" s="497" t="s">
        <v>76</v>
      </c>
      <c r="B8" s="559">
        <v>84.413054147465445</v>
      </c>
      <c r="C8" s="406">
        <v>67.913874827188934</v>
      </c>
      <c r="D8" s="339"/>
      <c r="E8" s="339"/>
    </row>
    <row r="9" spans="1:5" s="404" customFormat="1" ht="13.5" customHeight="1" x14ac:dyDescent="0.2">
      <c r="A9" s="497" t="s">
        <v>77</v>
      </c>
      <c r="B9" s="559">
        <v>86.563439493607476</v>
      </c>
      <c r="C9" s="406">
        <v>69.579700958515517</v>
      </c>
      <c r="D9" s="339"/>
      <c r="E9" s="339"/>
    </row>
    <row r="10" spans="1:5" s="404" customFormat="1" ht="13.5" customHeight="1" x14ac:dyDescent="0.2">
      <c r="A10" s="497" t="s">
        <v>498</v>
      </c>
      <c r="B10" s="559">
        <v>92.480184491846742</v>
      </c>
      <c r="C10" s="406">
        <v>67.288146055377737</v>
      </c>
      <c r="D10" s="339"/>
      <c r="E10" s="339"/>
    </row>
    <row r="11" spans="1:5" s="404" customFormat="1" ht="13.5" customHeight="1" x14ac:dyDescent="0.2">
      <c r="A11" s="497" t="s">
        <v>499</v>
      </c>
      <c r="B11" s="559">
        <v>103.89979484126984</v>
      </c>
      <c r="C11" s="406">
        <v>74.534198060675877</v>
      </c>
      <c r="D11" s="339"/>
      <c r="E11" s="339"/>
    </row>
    <row r="12" spans="1:5" s="404" customFormat="1" ht="13.5" customHeight="1" x14ac:dyDescent="0.2">
      <c r="A12" s="497" t="s">
        <v>582</v>
      </c>
      <c r="B12" s="559">
        <v>88.933518656190174</v>
      </c>
      <c r="C12" s="406">
        <v>66.726154290119965</v>
      </c>
      <c r="D12" s="339"/>
      <c r="E12" s="339"/>
    </row>
    <row r="13" spans="1:5" s="404" customFormat="1" ht="13.5" customHeight="1" x14ac:dyDescent="0.2">
      <c r="A13" s="497" t="s">
        <v>78</v>
      </c>
      <c r="B13" s="559">
        <v>153.66777817466337</v>
      </c>
      <c r="C13" s="406">
        <v>83.004803540535377</v>
      </c>
      <c r="D13" s="339"/>
      <c r="E13" s="339"/>
    </row>
    <row r="14" spans="1:5" s="404" customFormat="1" ht="13.5" customHeight="1" x14ac:dyDescent="0.2">
      <c r="A14" s="497" t="s">
        <v>79</v>
      </c>
      <c r="B14" s="742" t="s">
        <v>242</v>
      </c>
      <c r="C14" s="741" t="s">
        <v>242</v>
      </c>
      <c r="D14" s="339"/>
      <c r="E14" s="339"/>
    </row>
    <row r="15" spans="1:5" s="404" customFormat="1" ht="13.5" customHeight="1" x14ac:dyDescent="0.2">
      <c r="A15" s="497" t="s">
        <v>500</v>
      </c>
      <c r="B15" s="559">
        <v>100.82866231438811</v>
      </c>
      <c r="C15" s="406">
        <v>65.690430721966209</v>
      </c>
      <c r="D15" s="339"/>
      <c r="E15" s="339"/>
    </row>
    <row r="16" spans="1:5" s="404" customFormat="1" ht="13.5" customHeight="1" x14ac:dyDescent="0.2">
      <c r="A16" s="497" t="s">
        <v>501</v>
      </c>
      <c r="B16" s="559">
        <v>99.847435995903751</v>
      </c>
      <c r="C16" s="406">
        <v>72.111224948796732</v>
      </c>
      <c r="D16" s="339"/>
      <c r="E16" s="339"/>
    </row>
    <row r="17" spans="1:5" s="404" customFormat="1" ht="13.5" customHeight="1" x14ac:dyDescent="0.2">
      <c r="A17" s="497" t="s">
        <v>81</v>
      </c>
      <c r="B17" s="732">
        <v>109.33188492063492</v>
      </c>
      <c r="C17" s="406">
        <v>72.44014143625192</v>
      </c>
      <c r="D17" s="339"/>
      <c r="E17" s="339"/>
    </row>
    <row r="18" spans="1:5" s="404" customFormat="1" ht="13.5" customHeight="1" x14ac:dyDescent="0.2">
      <c r="A18" s="497" t="s">
        <v>82</v>
      </c>
      <c r="B18" s="732">
        <v>92.812642690732218</v>
      </c>
      <c r="C18" s="406">
        <v>71.94248008192524</v>
      </c>
      <c r="D18" s="339"/>
      <c r="E18" s="339"/>
    </row>
    <row r="19" spans="1:5" s="404" customFormat="1" ht="13.5" customHeight="1" x14ac:dyDescent="0.2">
      <c r="A19" s="497" t="s">
        <v>83</v>
      </c>
      <c r="B19" s="559">
        <v>128.45263440860217</v>
      </c>
      <c r="C19" s="406">
        <v>70.195262301587306</v>
      </c>
      <c r="D19" s="339"/>
      <c r="E19" s="339"/>
    </row>
    <row r="20" spans="1:5" s="404" customFormat="1" ht="13.5" customHeight="1" x14ac:dyDescent="0.2">
      <c r="A20" s="497" t="s">
        <v>84</v>
      </c>
      <c r="B20" s="559">
        <v>99.922023809523807</v>
      </c>
      <c r="C20" s="406">
        <v>40.978850761648751</v>
      </c>
      <c r="D20" s="339"/>
      <c r="E20" s="339"/>
    </row>
    <row r="21" spans="1:5" s="404" customFormat="1" ht="13.5" customHeight="1" x14ac:dyDescent="0.2">
      <c r="A21" s="497" t="s">
        <v>85</v>
      </c>
      <c r="B21" s="559">
        <v>143.54820814083868</v>
      </c>
      <c r="C21" s="406">
        <v>74.765800162001042</v>
      </c>
      <c r="D21" s="339"/>
      <c r="E21" s="339"/>
    </row>
    <row r="22" spans="1:5" s="404" customFormat="1" ht="13.5" customHeight="1" x14ac:dyDescent="0.2">
      <c r="A22" s="497" t="s">
        <v>86</v>
      </c>
      <c r="B22" s="559">
        <v>107.05694949436764</v>
      </c>
      <c r="C22" s="406">
        <v>83.45734571812595</v>
      </c>
      <c r="D22" s="339"/>
      <c r="E22" s="339"/>
    </row>
    <row r="23" spans="1:5" s="404" customFormat="1" ht="13.5" customHeight="1" x14ac:dyDescent="0.2">
      <c r="A23" s="497" t="s">
        <v>87</v>
      </c>
      <c r="B23" s="559">
        <v>141.17613445340501</v>
      </c>
      <c r="C23" s="406">
        <v>76.129804057859701</v>
      </c>
      <c r="D23" s="339"/>
      <c r="E23" s="339"/>
    </row>
    <row r="24" spans="1:5" s="404" customFormat="1" ht="13.5" customHeight="1" x14ac:dyDescent="0.2">
      <c r="A24" s="497" t="s">
        <v>502</v>
      </c>
      <c r="B24" s="559">
        <v>92.814915626640712</v>
      </c>
      <c r="C24" s="406">
        <v>73.042000291145186</v>
      </c>
      <c r="D24" s="339"/>
      <c r="E24" s="877"/>
    </row>
    <row r="25" spans="1:5" s="404" customFormat="1" ht="13.5" customHeight="1" x14ac:dyDescent="0.2">
      <c r="A25" s="497" t="s">
        <v>177</v>
      </c>
      <c r="B25" s="559">
        <v>81.710407223244857</v>
      </c>
      <c r="C25" s="406">
        <v>65.415033752150876</v>
      </c>
      <c r="D25" s="339"/>
      <c r="E25" s="339"/>
    </row>
    <row r="26" spans="1:5" s="404" customFormat="1" ht="13.5" customHeight="1" x14ac:dyDescent="0.2">
      <c r="A26" s="497" t="s">
        <v>88</v>
      </c>
      <c r="B26" s="559">
        <v>76.999584619815664</v>
      </c>
      <c r="C26" s="406">
        <v>67.749589650537644</v>
      </c>
      <c r="D26" s="339"/>
      <c r="E26" s="339"/>
    </row>
    <row r="27" spans="1:5" s="404" customFormat="1" ht="13.5" customHeight="1" x14ac:dyDescent="0.2">
      <c r="A27" s="497" t="s">
        <v>503</v>
      </c>
      <c r="B27" s="559">
        <v>104.29543010752688</v>
      </c>
      <c r="C27" s="406">
        <v>72.716016129032241</v>
      </c>
      <c r="D27" s="339"/>
      <c r="E27" s="339"/>
    </row>
    <row r="28" spans="1:5" s="404" customFormat="1" ht="13.5" customHeight="1" x14ac:dyDescent="0.2">
      <c r="A28" s="497" t="s">
        <v>90</v>
      </c>
      <c r="B28" s="559">
        <v>90.404083217064837</v>
      </c>
      <c r="C28" s="406">
        <v>67.966043195037955</v>
      </c>
      <c r="D28" s="339"/>
      <c r="E28" s="339"/>
    </row>
    <row r="29" spans="1:5" s="404" customFormat="1" ht="13.5" customHeight="1" x14ac:dyDescent="0.2">
      <c r="A29" s="497" t="s">
        <v>91</v>
      </c>
      <c r="B29" s="559">
        <v>128.72167946748593</v>
      </c>
      <c r="C29" s="406">
        <v>74.310864599334352</v>
      </c>
      <c r="D29" s="339"/>
      <c r="E29" s="339"/>
    </row>
    <row r="30" spans="1:5" s="404" customFormat="1" ht="13.5" customHeight="1" x14ac:dyDescent="0.2">
      <c r="A30" s="497" t="s">
        <v>92</v>
      </c>
      <c r="B30" s="559">
        <v>82.578858844334746</v>
      </c>
      <c r="C30" s="406">
        <v>65.523658064993768</v>
      </c>
      <c r="D30" s="339"/>
      <c r="E30" s="339"/>
    </row>
    <row r="31" spans="1:5" s="404" customFormat="1" ht="13.5" customHeight="1" x14ac:dyDescent="0.2">
      <c r="A31" s="497" t="s">
        <v>767</v>
      </c>
      <c r="B31" s="559">
        <v>122.35628149607588</v>
      </c>
      <c r="C31" s="406">
        <v>64.907428265644995</v>
      </c>
      <c r="D31" s="339"/>
      <c r="E31" s="339"/>
    </row>
    <row r="32" spans="1:5" s="404" customFormat="1" ht="13.5" customHeight="1" x14ac:dyDescent="0.2">
      <c r="A32" s="497" t="s">
        <v>97</v>
      </c>
      <c r="B32" s="559">
        <v>138.57746089874507</v>
      </c>
      <c r="C32" s="406">
        <v>65.686418550893777</v>
      </c>
      <c r="D32" s="492"/>
      <c r="E32" s="492"/>
    </row>
    <row r="33" spans="1:5" s="404" customFormat="1" ht="13.5" customHeight="1" x14ac:dyDescent="0.2">
      <c r="A33" s="686" t="s">
        <v>807</v>
      </c>
      <c r="B33" s="721">
        <v>96.86795678456339</v>
      </c>
      <c r="C33" s="721">
        <v>69.664622166743086</v>
      </c>
      <c r="D33" s="492"/>
      <c r="E33" s="492"/>
    </row>
    <row r="34" spans="1:5" ht="13.5" customHeight="1" x14ac:dyDescent="0.2">
      <c r="A34" s="685" t="s">
        <v>586</v>
      </c>
      <c r="B34" s="683">
        <v>95.636544876259379</v>
      </c>
      <c r="C34" s="683">
        <v>69.608128753170888</v>
      </c>
      <c r="E34" s="292"/>
    </row>
    <row r="35" spans="1:5" ht="13.5" customHeight="1" x14ac:dyDescent="0.2">
      <c r="A35" s="685" t="s">
        <v>507</v>
      </c>
      <c r="B35" s="680">
        <v>4.3741637574677839</v>
      </c>
      <c r="C35" s="680">
        <v>2.9201928340720684</v>
      </c>
      <c r="E35" s="292"/>
    </row>
    <row r="36" spans="1:5" ht="13.5" customHeight="1" x14ac:dyDescent="0.2">
      <c r="A36" s="341"/>
      <c r="C36" s="340" t="s">
        <v>506</v>
      </c>
    </row>
    <row r="37" spans="1:5" ht="13.5" customHeight="1" x14ac:dyDescent="0.2">
      <c r="A37" s="341" t="s">
        <v>627</v>
      </c>
      <c r="B37" s="341"/>
      <c r="C37" s="341"/>
      <c r="E37" s="292"/>
    </row>
    <row r="38" spans="1:5" ht="13.5" customHeight="1" x14ac:dyDescent="0.2">
      <c r="A38" s="341" t="s">
        <v>806</v>
      </c>
      <c r="B38" s="342"/>
      <c r="C38" s="341"/>
      <c r="D38" s="341"/>
      <c r="E38" s="292"/>
    </row>
    <row r="39" spans="1:5" ht="13.5" customHeight="1" x14ac:dyDescent="0.2">
      <c r="A39" s="341"/>
      <c r="B39" s="341"/>
      <c r="C39" s="341"/>
      <c r="D39" s="341"/>
      <c r="E39" s="292"/>
    </row>
    <row r="40" spans="1:5" ht="13.5" customHeight="1" x14ac:dyDescent="0.2">
      <c r="A40" s="292"/>
      <c r="B40" s="334"/>
      <c r="C40" s="334"/>
      <c r="E40" s="292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zoomScaleNormal="100" zoomScaleSheetLayoutView="62" workbookViewId="0">
      <selection sqref="A1:F2"/>
    </sheetView>
  </sheetViews>
  <sheetFormatPr baseColWidth="10" defaultColWidth="11.42578125" defaultRowHeight="13.5" customHeight="1" x14ac:dyDescent="0.2"/>
  <cols>
    <col min="1" max="1" width="20.5703125" style="286" customWidth="1"/>
    <col min="2" max="19" width="9.7109375" style="286" customWidth="1"/>
    <col min="20" max="20" width="20.85546875" style="292" customWidth="1"/>
    <col min="21" max="16384" width="11.42578125" style="286"/>
  </cols>
  <sheetData>
    <row r="1" spans="1:22" ht="13.5" customHeight="1" x14ac:dyDescent="0.2">
      <c r="A1" s="1056" t="s">
        <v>39</v>
      </c>
      <c r="B1" s="1056"/>
      <c r="C1" s="1056"/>
      <c r="D1" s="1056"/>
      <c r="E1" s="1056"/>
      <c r="F1" s="1056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U1" s="292"/>
    </row>
    <row r="2" spans="1:22" ht="13.5" customHeight="1" x14ac:dyDescent="0.2">
      <c r="A2" s="1057"/>
      <c r="B2" s="1056"/>
      <c r="C2" s="1056"/>
      <c r="D2" s="1056"/>
      <c r="E2" s="1056"/>
      <c r="F2" s="1056"/>
      <c r="G2" s="726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330" t="s">
        <v>491</v>
      </c>
      <c r="U2" s="292"/>
    </row>
    <row r="3" spans="1:22" s="404" customFormat="1" ht="13.5" customHeight="1" x14ac:dyDescent="0.2">
      <c r="A3" s="344"/>
      <c r="B3" s="1048" t="s">
        <v>183</v>
      </c>
      <c r="C3" s="1048"/>
      <c r="D3" s="1048"/>
      <c r="E3" s="1048"/>
      <c r="F3" s="1048"/>
      <c r="G3" s="1071"/>
      <c r="H3" s="1078" t="s">
        <v>715</v>
      </c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339"/>
      <c r="U3" s="339"/>
    </row>
    <row r="4" spans="1:22" s="404" customFormat="1" ht="13.5" customHeight="1" x14ac:dyDescent="0.2">
      <c r="A4" s="345"/>
      <c r="B4" s="411">
        <v>2009</v>
      </c>
      <c r="C4" s="411">
        <v>2010</v>
      </c>
      <c r="D4" s="411">
        <v>2011</v>
      </c>
      <c r="E4" s="411">
        <v>2012</v>
      </c>
      <c r="F4" s="411">
        <v>2013</v>
      </c>
      <c r="G4" s="661" t="s">
        <v>196</v>
      </c>
      <c r="H4" s="709" t="s">
        <v>184</v>
      </c>
      <c r="I4" s="709" t="s">
        <v>185</v>
      </c>
      <c r="J4" s="709" t="s">
        <v>186</v>
      </c>
      <c r="K4" s="709" t="s">
        <v>187</v>
      </c>
      <c r="L4" s="709" t="s">
        <v>186</v>
      </c>
      <c r="M4" s="710" t="s">
        <v>188</v>
      </c>
      <c r="N4" s="711" t="s">
        <v>188</v>
      </c>
      <c r="O4" s="709" t="s">
        <v>187</v>
      </c>
      <c r="P4" s="709" t="s">
        <v>189</v>
      </c>
      <c r="Q4" s="709" t="s">
        <v>190</v>
      </c>
      <c r="R4" s="709" t="s">
        <v>191</v>
      </c>
      <c r="S4" s="709" t="s">
        <v>192</v>
      </c>
      <c r="T4" s="488"/>
      <c r="U4" s="339"/>
      <c r="V4" s="339"/>
    </row>
    <row r="5" spans="1:22" s="404" customFormat="1" ht="13.5" customHeight="1" x14ac:dyDescent="0.2">
      <c r="A5" s="677" t="s">
        <v>80</v>
      </c>
      <c r="B5" s="688">
        <v>55.42</v>
      </c>
      <c r="C5" s="688">
        <v>68.959999999999994</v>
      </c>
      <c r="D5" s="688">
        <v>85.804632653061233</v>
      </c>
      <c r="E5" s="688">
        <v>94.95898087431695</v>
      </c>
      <c r="F5" s="688">
        <v>91.262381118791595</v>
      </c>
      <c r="G5" s="743">
        <v>-3.8928384882499882</v>
      </c>
      <c r="H5" s="669">
        <v>93.996064516129024</v>
      </c>
      <c r="I5" s="670">
        <v>95.85471428571428</v>
      </c>
      <c r="J5" s="670">
        <v>94.155451612903235</v>
      </c>
      <c r="K5" s="670">
        <v>90.825266666666678</v>
      </c>
      <c r="L5" s="670">
        <v>88.063903225806456</v>
      </c>
      <c r="M5" s="670">
        <v>88.637866666666667</v>
      </c>
      <c r="N5" s="670">
        <v>90.232258064516117</v>
      </c>
      <c r="O5" s="670">
        <v>89.973967741935496</v>
      </c>
      <c r="P5" s="670">
        <v>93.518433333333334</v>
      </c>
      <c r="Q5" s="727">
        <v>90.361032258064512</v>
      </c>
      <c r="R5" s="727">
        <v>89.249066666666678</v>
      </c>
      <c r="S5" s="727">
        <v>90.280548387096758</v>
      </c>
      <c r="T5" s="488"/>
      <c r="U5" s="339"/>
      <c r="V5" s="339"/>
    </row>
    <row r="6" spans="1:22" s="404" customFormat="1" ht="13.5" customHeight="1" x14ac:dyDescent="0.2">
      <c r="A6" s="497" t="s">
        <v>74</v>
      </c>
      <c r="B6" s="690">
        <v>56.04</v>
      </c>
      <c r="C6" s="690">
        <v>68.87</v>
      </c>
      <c r="D6" s="690">
        <v>85.455448979591836</v>
      </c>
      <c r="E6" s="690">
        <v>92.859661202185777</v>
      </c>
      <c r="F6" s="714">
        <v>87.646773329493087</v>
      </c>
      <c r="G6" s="744">
        <v>-5.613726999652231</v>
      </c>
      <c r="H6" s="671">
        <v>89.812677419354841</v>
      </c>
      <c r="I6" s="406">
        <v>91.07439285714284</v>
      </c>
      <c r="J6" s="406">
        <v>90.131193548387103</v>
      </c>
      <c r="K6" s="406">
        <v>87.567199999999985</v>
      </c>
      <c r="L6" s="406">
        <v>85.630387096774186</v>
      </c>
      <c r="M6" s="406">
        <v>85.047600000000003</v>
      </c>
      <c r="N6" s="406">
        <v>87.305645161290315</v>
      </c>
      <c r="O6" s="406">
        <v>86.892580645161274</v>
      </c>
      <c r="P6" s="406">
        <v>89.988266666666675</v>
      </c>
      <c r="Q6" s="728">
        <v>87.149612903225801</v>
      </c>
      <c r="R6" s="728">
        <v>85.086433333333332</v>
      </c>
      <c r="S6" s="728">
        <v>86.075290322580656</v>
      </c>
      <c r="T6" s="488"/>
      <c r="U6" s="339"/>
      <c r="V6" s="339"/>
    </row>
    <row r="7" spans="1:22" s="404" customFormat="1" ht="13.5" customHeight="1" x14ac:dyDescent="0.2">
      <c r="A7" s="497" t="s">
        <v>75</v>
      </c>
      <c r="B7" s="690">
        <v>61.825424657534242</v>
      </c>
      <c r="C7" s="690">
        <v>75.042624657534247</v>
      </c>
      <c r="D7" s="690">
        <v>92.118610958904071</v>
      </c>
      <c r="E7" s="690">
        <v>99.829464480874307</v>
      </c>
      <c r="F7" s="714">
        <v>94.778228680235529</v>
      </c>
      <c r="G7" s="744">
        <v>-5.0598646671159022</v>
      </c>
      <c r="H7" s="671">
        <v>96.89774193548385</v>
      </c>
      <c r="I7" s="406">
        <v>99.155178571428578</v>
      </c>
      <c r="J7" s="406">
        <v>96.125483870967756</v>
      </c>
      <c r="K7" s="406">
        <v>92.950866666666656</v>
      </c>
      <c r="L7" s="406">
        <v>92.163451612903231</v>
      </c>
      <c r="M7" s="406">
        <v>92.098466666666667</v>
      </c>
      <c r="N7" s="406">
        <v>94.741709677419351</v>
      </c>
      <c r="O7" s="406">
        <v>94.948387096774198</v>
      </c>
      <c r="P7" s="406">
        <v>97.13636666666666</v>
      </c>
      <c r="Q7" s="728">
        <v>94.367967741935487</v>
      </c>
      <c r="R7" s="728">
        <v>93.240833333333327</v>
      </c>
      <c r="S7" s="728">
        <v>93.51229032258064</v>
      </c>
      <c r="T7" s="488"/>
      <c r="U7" s="339"/>
      <c r="V7" s="339"/>
    </row>
    <row r="8" spans="1:22" s="404" customFormat="1" ht="13.5" customHeight="1" x14ac:dyDescent="0.2">
      <c r="A8" s="497" t="s">
        <v>76</v>
      </c>
      <c r="B8" s="690">
        <v>49.668986301369841</v>
      </c>
      <c r="C8" s="690">
        <v>63.174712328767114</v>
      </c>
      <c r="D8" s="690">
        <v>80.900931506849304</v>
      </c>
      <c r="E8" s="690">
        <v>89.432103825136636</v>
      </c>
      <c r="F8" s="714">
        <v>84.413054147465445</v>
      </c>
      <c r="G8" s="744">
        <v>-5.6121341923083436</v>
      </c>
      <c r="H8" s="671">
        <v>86.701290322580647</v>
      </c>
      <c r="I8" s="406">
        <v>89.205714285714279</v>
      </c>
      <c r="J8" s="406">
        <v>86.647419354838718</v>
      </c>
      <c r="K8" s="406">
        <v>82.710333333333352</v>
      </c>
      <c r="L8" s="406">
        <v>79.959999999999994</v>
      </c>
      <c r="M8" s="406">
        <v>81.376999999999995</v>
      </c>
      <c r="N8" s="406">
        <v>84.256129032258073</v>
      </c>
      <c r="O8" s="406">
        <v>84.444193548387091</v>
      </c>
      <c r="P8" s="406">
        <v>87.614333333333335</v>
      </c>
      <c r="Q8" s="728">
        <v>83.820967741935476</v>
      </c>
      <c r="R8" s="728">
        <v>82.667333333333332</v>
      </c>
      <c r="S8" s="728">
        <v>83.551935483870963</v>
      </c>
      <c r="T8" s="488"/>
      <c r="U8" s="339"/>
      <c r="V8" s="339"/>
    </row>
    <row r="9" spans="1:22" s="404" customFormat="1" ht="13.5" customHeight="1" x14ac:dyDescent="0.2">
      <c r="A9" s="497" t="s">
        <v>77</v>
      </c>
      <c r="B9" s="690">
        <v>81.415165570057127</v>
      </c>
      <c r="C9" s="690">
        <v>97.517492754252586</v>
      </c>
      <c r="D9" s="690">
        <v>117.19325868824299</v>
      </c>
      <c r="E9" s="690">
        <v>94.275287124131836</v>
      </c>
      <c r="F9" s="714">
        <v>86.563439493607476</v>
      </c>
      <c r="G9" s="744">
        <v>-8.1801369858149631</v>
      </c>
      <c r="H9" s="671">
        <v>90.240772689337589</v>
      </c>
      <c r="I9" s="406">
        <v>90.664397469796782</v>
      </c>
      <c r="J9" s="406">
        <v>89.850865416016546</v>
      </c>
      <c r="K9" s="406">
        <v>87.996727681767041</v>
      </c>
      <c r="L9" s="406">
        <v>84.696964199123201</v>
      </c>
      <c r="M9" s="406">
        <v>84.898251354944279</v>
      </c>
      <c r="N9" s="406">
        <v>87.806326262003182</v>
      </c>
      <c r="O9" s="406">
        <v>87.295686279684247</v>
      </c>
      <c r="P9" s="406">
        <v>88.313733510583916</v>
      </c>
      <c r="Q9" s="728">
        <v>83.129418206888346</v>
      </c>
      <c r="R9" s="728">
        <v>81.916351365170286</v>
      </c>
      <c r="S9" s="728">
        <v>81.951779487974576</v>
      </c>
      <c r="T9" s="488"/>
      <c r="U9" s="339"/>
      <c r="V9" s="339"/>
    </row>
    <row r="10" spans="1:22" s="404" customFormat="1" ht="13.5" customHeight="1" x14ac:dyDescent="0.2">
      <c r="A10" s="497" t="s">
        <v>498</v>
      </c>
      <c r="B10" s="690">
        <v>54.405196085760792</v>
      </c>
      <c r="C10" s="690">
        <v>71.279804319856297</v>
      </c>
      <c r="D10" s="690">
        <v>88.892429222099338</v>
      </c>
      <c r="E10" s="690">
        <v>96.232885347531052</v>
      </c>
      <c r="F10" s="714">
        <v>92.480184491846742</v>
      </c>
      <c r="G10" s="744">
        <v>-3.8996033862353578</v>
      </c>
      <c r="H10" s="671">
        <v>92.946427558811337</v>
      </c>
      <c r="I10" s="406">
        <v>95.061495971702598</v>
      </c>
      <c r="J10" s="406">
        <v>95.235528581985577</v>
      </c>
      <c r="K10" s="406">
        <v>92.503380204700477</v>
      </c>
      <c r="L10" s="406">
        <v>89.632097940043238</v>
      </c>
      <c r="M10" s="406">
        <v>92.959088628203602</v>
      </c>
      <c r="N10" s="406">
        <v>93.078285345227286</v>
      </c>
      <c r="O10" s="406">
        <v>92.633464687284587</v>
      </c>
      <c r="P10" s="406">
        <v>94.948594531359831</v>
      </c>
      <c r="Q10" s="728">
        <v>92.018648560458615</v>
      </c>
      <c r="R10" s="728">
        <v>88.675582041847917</v>
      </c>
      <c r="S10" s="728">
        <v>90.069619850535915</v>
      </c>
      <c r="T10" s="488"/>
      <c r="U10" s="339"/>
      <c r="V10" s="339"/>
    </row>
    <row r="11" spans="1:22" s="404" customFormat="1" ht="13.5" customHeight="1" x14ac:dyDescent="0.2">
      <c r="A11" s="497" t="s">
        <v>499</v>
      </c>
      <c r="B11" s="690">
        <v>61.442161643835618</v>
      </c>
      <c r="C11" s="690">
        <v>76.171852054794485</v>
      </c>
      <c r="D11" s="690">
        <v>97.711671232876682</v>
      </c>
      <c r="E11" s="690">
        <v>106.66224043715847</v>
      </c>
      <c r="F11" s="714">
        <v>103.89979484126984</v>
      </c>
      <c r="G11" s="744">
        <v>-2.5899002163902307</v>
      </c>
      <c r="H11" s="671">
        <v>104.66193548387096</v>
      </c>
      <c r="I11" s="406">
        <v>105.59557142857143</v>
      </c>
      <c r="J11" s="406">
        <v>106.57129032258067</v>
      </c>
      <c r="K11" s="406">
        <v>105.40720000000002</v>
      </c>
      <c r="L11" s="406">
        <v>103.86967741935484</v>
      </c>
      <c r="M11" s="406">
        <v>103.18340000000002</v>
      </c>
      <c r="N11" s="406">
        <v>103.33235483870968</v>
      </c>
      <c r="O11" s="406">
        <v>104.31080645161289</v>
      </c>
      <c r="P11" s="406">
        <v>104.19763333333334</v>
      </c>
      <c r="Q11" s="728">
        <v>102.70848387096774</v>
      </c>
      <c r="R11" s="728">
        <v>101.64473333333333</v>
      </c>
      <c r="S11" s="728">
        <v>101.31445161290324</v>
      </c>
      <c r="T11" s="488"/>
      <c r="U11" s="339"/>
      <c r="V11" s="339"/>
    </row>
    <row r="12" spans="1:22" s="404" customFormat="1" ht="13.5" customHeight="1" x14ac:dyDescent="0.2">
      <c r="A12" s="497" t="s">
        <v>582</v>
      </c>
      <c r="B12" s="690" t="s">
        <v>94</v>
      </c>
      <c r="C12" s="690" t="s">
        <v>94</v>
      </c>
      <c r="D12" s="690" t="s">
        <v>94</v>
      </c>
      <c r="E12" s="690" t="s">
        <v>94</v>
      </c>
      <c r="F12" s="714">
        <v>88.433518656190174</v>
      </c>
      <c r="G12" s="980" t="s">
        <v>94</v>
      </c>
      <c r="H12" s="672" t="s">
        <v>94</v>
      </c>
      <c r="I12" s="658" t="s">
        <v>94</v>
      </c>
      <c r="J12" s="658" t="s">
        <v>94</v>
      </c>
      <c r="K12" s="658" t="s">
        <v>94</v>
      </c>
      <c r="L12" s="658" t="s">
        <v>94</v>
      </c>
      <c r="M12" s="658" t="s">
        <v>94</v>
      </c>
      <c r="N12" s="406">
        <v>86.96264097380589</v>
      </c>
      <c r="O12" s="406">
        <v>88.954333492326768</v>
      </c>
      <c r="P12" s="406">
        <v>90.280963913884719</v>
      </c>
      <c r="Q12" s="728">
        <v>89.00485399968953</v>
      </c>
      <c r="R12" s="728">
        <v>87.110279719902181</v>
      </c>
      <c r="S12" s="728">
        <v>88.288039837531926</v>
      </c>
      <c r="T12" s="488"/>
      <c r="U12" s="339"/>
      <c r="V12" s="339"/>
    </row>
    <row r="13" spans="1:22" s="404" customFormat="1" ht="13.5" customHeight="1" x14ac:dyDescent="0.2">
      <c r="A13" s="497" t="s">
        <v>78</v>
      </c>
      <c r="B13" s="690">
        <v>92.7</v>
      </c>
      <c r="C13" s="690">
        <v>117.04</v>
      </c>
      <c r="D13" s="690">
        <v>139.46953196774444</v>
      </c>
      <c r="E13" s="690">
        <v>149.55495562677771</v>
      </c>
      <c r="F13" s="714">
        <v>153.66777817466337</v>
      </c>
      <c r="G13" s="744">
        <v>2.7500409669803401</v>
      </c>
      <c r="H13" s="671">
        <v>149.66119474385999</v>
      </c>
      <c r="I13" s="406">
        <v>157.02204001897871</v>
      </c>
      <c r="J13" s="406">
        <v>155.21879781545132</v>
      </c>
      <c r="K13" s="406">
        <v>150.99149374659063</v>
      </c>
      <c r="L13" s="406">
        <v>149.91017337863821</v>
      </c>
      <c r="M13" s="406">
        <v>150.49560395634828</v>
      </c>
      <c r="N13" s="406">
        <v>153.81568591242737</v>
      </c>
      <c r="O13" s="406">
        <v>155.09920818250254</v>
      </c>
      <c r="P13" s="406">
        <v>157.86344857443734</v>
      </c>
      <c r="Q13" s="728">
        <v>154.14409116658246</v>
      </c>
      <c r="R13" s="728">
        <v>154.11443999262991</v>
      </c>
      <c r="S13" s="728">
        <v>155.67716060751374</v>
      </c>
      <c r="T13" s="488"/>
      <c r="U13" s="339"/>
      <c r="V13" s="339"/>
    </row>
    <row r="14" spans="1:22" s="404" customFormat="1" ht="13.5" customHeight="1" x14ac:dyDescent="0.2">
      <c r="A14" s="497" t="s">
        <v>79</v>
      </c>
      <c r="B14" s="745" t="s">
        <v>242</v>
      </c>
      <c r="C14" s="745" t="s">
        <v>242</v>
      </c>
      <c r="D14" s="745" t="s">
        <v>242</v>
      </c>
      <c r="E14" s="745" t="s">
        <v>242</v>
      </c>
      <c r="F14" s="751" t="s">
        <v>242</v>
      </c>
      <c r="G14" s="746" t="s">
        <v>242</v>
      </c>
      <c r="H14" s="979" t="s">
        <v>242</v>
      </c>
      <c r="I14" s="745" t="s">
        <v>242</v>
      </c>
      <c r="J14" s="745" t="s">
        <v>242</v>
      </c>
      <c r="K14" s="745" t="s">
        <v>242</v>
      </c>
      <c r="L14" s="745" t="s">
        <v>242</v>
      </c>
      <c r="M14" s="745" t="s">
        <v>242</v>
      </c>
      <c r="N14" s="745" t="s">
        <v>242</v>
      </c>
      <c r="O14" s="745" t="s">
        <v>242</v>
      </c>
      <c r="P14" s="745" t="s">
        <v>242</v>
      </c>
      <c r="Q14" s="745" t="s">
        <v>242</v>
      </c>
      <c r="R14" s="745" t="s">
        <v>242</v>
      </c>
      <c r="S14" s="745" t="s">
        <v>242</v>
      </c>
      <c r="T14" s="488"/>
      <c r="U14" s="339"/>
      <c r="V14" s="339"/>
    </row>
    <row r="15" spans="1:22" s="404" customFormat="1" ht="13.5" customHeight="1" x14ac:dyDescent="0.2">
      <c r="A15" s="497" t="s">
        <v>500</v>
      </c>
      <c r="B15" s="690">
        <v>56.193424657534251</v>
      </c>
      <c r="C15" s="690">
        <v>72.382191780821913</v>
      </c>
      <c r="D15" s="690">
        <v>90.986849315068497</v>
      </c>
      <c r="E15" s="690">
        <v>101.82622950819672</v>
      </c>
      <c r="F15" s="714">
        <v>100.82866231438811</v>
      </c>
      <c r="G15" s="744">
        <v>-0.9796760605068906</v>
      </c>
      <c r="H15" s="671">
        <v>102.61612903225806</v>
      </c>
      <c r="I15" s="406">
        <v>105.12857142857142</v>
      </c>
      <c r="J15" s="406">
        <v>103.32580645161291</v>
      </c>
      <c r="K15" s="406">
        <v>100.72</v>
      </c>
      <c r="L15" s="406">
        <v>96.91290322580646</v>
      </c>
      <c r="M15" s="406">
        <v>97.5</v>
      </c>
      <c r="N15" s="406">
        <v>99.548387096774192</v>
      </c>
      <c r="O15" s="406">
        <v>101.23548387096774</v>
      </c>
      <c r="P15" s="406">
        <v>102.42</v>
      </c>
      <c r="Q15" s="728">
        <v>100.74516129032257</v>
      </c>
      <c r="R15" s="728">
        <v>99.236666666666665</v>
      </c>
      <c r="S15" s="728">
        <v>100.55483870967741</v>
      </c>
      <c r="T15" s="488"/>
      <c r="U15" s="339"/>
      <c r="V15" s="339"/>
    </row>
    <row r="16" spans="1:22" s="404" customFormat="1" ht="13.5" customHeight="1" x14ac:dyDescent="0.2">
      <c r="A16" s="497" t="s">
        <v>501</v>
      </c>
      <c r="B16" s="690">
        <v>57.60931211980234</v>
      </c>
      <c r="C16" s="690">
        <v>74.023977199125468</v>
      </c>
      <c r="D16" s="690">
        <v>93.848739299833014</v>
      </c>
      <c r="E16" s="690">
        <v>102.99371584699455</v>
      </c>
      <c r="F16" s="714">
        <v>99.847435995903751</v>
      </c>
      <c r="G16" s="744">
        <v>-3.0548270107710724</v>
      </c>
      <c r="H16" s="671">
        <v>101.44516129032259</v>
      </c>
      <c r="I16" s="406">
        <v>103.51428571428572</v>
      </c>
      <c r="J16" s="406">
        <v>101.93548387096774</v>
      </c>
      <c r="K16" s="406">
        <v>98.67</v>
      </c>
      <c r="L16" s="406">
        <v>95.858064516129033</v>
      </c>
      <c r="M16" s="406">
        <v>98.096666666666664</v>
      </c>
      <c r="N16" s="406">
        <v>99.451612903225808</v>
      </c>
      <c r="O16" s="406">
        <v>102.49354838709678</v>
      </c>
      <c r="P16" s="406">
        <v>100.29333333333334</v>
      </c>
      <c r="Q16" s="728">
        <v>99.648387096774186</v>
      </c>
      <c r="R16" s="728">
        <v>97.543333333333337</v>
      </c>
      <c r="S16" s="728">
        <v>99.219354838709677</v>
      </c>
      <c r="T16" s="488"/>
      <c r="U16" s="339"/>
      <c r="V16" s="339"/>
    </row>
    <row r="17" spans="1:29" s="404" customFormat="1" ht="13.5" customHeight="1" x14ac:dyDescent="0.2">
      <c r="A17" s="497" t="s">
        <v>81</v>
      </c>
      <c r="B17" s="690">
        <v>59.524243835616439</v>
      </c>
      <c r="C17" s="690">
        <v>75.865336986301386</v>
      </c>
      <c r="D17" s="690">
        <v>107.08226849315068</v>
      </c>
      <c r="E17" s="690">
        <v>113.70819672131147</v>
      </c>
      <c r="F17" s="714">
        <v>109.33188492063492</v>
      </c>
      <c r="G17" s="744">
        <v>-3.8487214878646716</v>
      </c>
      <c r="H17" s="671">
        <v>111.9483870967742</v>
      </c>
      <c r="I17" s="406">
        <v>114.18928571428572</v>
      </c>
      <c r="J17" s="406">
        <v>111.85483870967742</v>
      </c>
      <c r="K17" s="406">
        <v>107.93</v>
      </c>
      <c r="L17" s="406">
        <v>106.6516129032258</v>
      </c>
      <c r="M17" s="406">
        <v>106.22</v>
      </c>
      <c r="N17" s="406">
        <v>109.04838709677419</v>
      </c>
      <c r="O17" s="406">
        <v>109.78387096774195</v>
      </c>
      <c r="P17" s="406">
        <v>111.77333333333333</v>
      </c>
      <c r="Q17" s="728">
        <v>108.08387096774193</v>
      </c>
      <c r="R17" s="728">
        <v>106.67</v>
      </c>
      <c r="S17" s="728">
        <v>107.82903225806452</v>
      </c>
      <c r="T17" s="488"/>
      <c r="U17" s="339"/>
      <c r="V17" s="339"/>
    </row>
    <row r="18" spans="1:29" s="404" customFormat="1" ht="13.5" customHeight="1" x14ac:dyDescent="0.2">
      <c r="A18" s="497" t="s">
        <v>82</v>
      </c>
      <c r="B18" s="690">
        <v>57.53</v>
      </c>
      <c r="C18" s="690">
        <v>71.16</v>
      </c>
      <c r="D18" s="690">
        <v>88.43</v>
      </c>
      <c r="E18" s="690">
        <v>96.848833333333317</v>
      </c>
      <c r="F18" s="714">
        <v>92.812642690732218</v>
      </c>
      <c r="G18" s="744">
        <v>-4.1675160181944362</v>
      </c>
      <c r="H18" s="671">
        <v>95.989032258064512</v>
      </c>
      <c r="I18" s="406">
        <v>98.931071428571414</v>
      </c>
      <c r="J18" s="406">
        <v>97.461935483870974</v>
      </c>
      <c r="K18" s="406">
        <v>93.844866666666675</v>
      </c>
      <c r="L18" s="406">
        <v>90.623548387096776</v>
      </c>
      <c r="M18" s="406">
        <v>90.681000000000012</v>
      </c>
      <c r="N18" s="406">
        <v>90.947096774193554</v>
      </c>
      <c r="O18" s="406">
        <v>91.23516129032258</v>
      </c>
      <c r="P18" s="406">
        <v>93.251000000000005</v>
      </c>
      <c r="Q18" s="728">
        <v>90.233225806451628</v>
      </c>
      <c r="R18" s="728">
        <v>89.606999999999999</v>
      </c>
      <c r="S18" s="728">
        <v>90.946774193548379</v>
      </c>
      <c r="T18" s="488"/>
      <c r="U18" s="339"/>
      <c r="V18" s="339"/>
    </row>
    <row r="19" spans="1:29" s="404" customFormat="1" ht="13.5" customHeight="1" x14ac:dyDescent="0.2">
      <c r="A19" s="497" t="s">
        <v>83</v>
      </c>
      <c r="B19" s="690">
        <v>68.370884931506836</v>
      </c>
      <c r="C19" s="690">
        <v>86.493909589041095</v>
      </c>
      <c r="D19" s="690">
        <v>108.67787397260273</v>
      </c>
      <c r="E19" s="690">
        <v>126.35965300546448</v>
      </c>
      <c r="F19" s="714">
        <v>128.45263440860217</v>
      </c>
      <c r="G19" s="744">
        <v>1.6563684319766001</v>
      </c>
      <c r="H19" s="671">
        <v>130.56129032258065</v>
      </c>
      <c r="I19" s="406">
        <v>132.17500000000001</v>
      </c>
      <c r="J19" s="406">
        <v>131.90322580645162</v>
      </c>
      <c r="K19" s="406">
        <v>129.70333333333332</v>
      </c>
      <c r="L19" s="406">
        <v>124.1073870967742</v>
      </c>
      <c r="M19" s="406">
        <v>124.33473333333333</v>
      </c>
      <c r="N19" s="406">
        <v>126.91996774193547</v>
      </c>
      <c r="O19" s="406">
        <v>128.34138709677418</v>
      </c>
      <c r="P19" s="406">
        <v>130.98126666666664</v>
      </c>
      <c r="Q19" s="728">
        <v>127.87832258064516</v>
      </c>
      <c r="R19" s="728">
        <v>126.89666666666668</v>
      </c>
      <c r="S19" s="728">
        <v>127.62903225806451</v>
      </c>
      <c r="T19" s="488"/>
      <c r="U19" s="339"/>
      <c r="V19" s="339"/>
    </row>
    <row r="20" spans="1:29" s="404" customFormat="1" ht="13.5" customHeight="1" x14ac:dyDescent="0.2">
      <c r="A20" s="497" t="s">
        <v>84</v>
      </c>
      <c r="B20" s="690">
        <v>66.900000000000006</v>
      </c>
      <c r="C20" s="690">
        <v>81.19</v>
      </c>
      <c r="D20" s="690">
        <v>82.895714285714291</v>
      </c>
      <c r="E20" s="690">
        <v>87.855191256830594</v>
      </c>
      <c r="F20" s="714">
        <v>99.922023809523807</v>
      </c>
      <c r="G20" s="744">
        <v>13.734911255747836</v>
      </c>
      <c r="H20" s="671">
        <v>86.864516129032268</v>
      </c>
      <c r="I20" s="406">
        <v>89.26428571428572</v>
      </c>
      <c r="J20" s="406">
        <v>102.9258064516129</v>
      </c>
      <c r="K20" s="406">
        <v>101.49666666666667</v>
      </c>
      <c r="L20" s="406">
        <v>100.04193548387097</v>
      </c>
      <c r="M20" s="406">
        <v>100.74666666666667</v>
      </c>
      <c r="N20" s="406">
        <v>103.16774193548386</v>
      </c>
      <c r="O20" s="406">
        <v>103.3225806451613</v>
      </c>
      <c r="P20" s="406">
        <v>105.00333333333333</v>
      </c>
      <c r="Q20" s="728">
        <v>102.31935483870969</v>
      </c>
      <c r="R20" s="728">
        <v>101.55333333333333</v>
      </c>
      <c r="S20" s="728">
        <v>102.35806451612903</v>
      </c>
      <c r="T20" s="488"/>
      <c r="U20" s="339"/>
      <c r="V20" s="339"/>
    </row>
    <row r="21" spans="1:29" s="404" customFormat="1" ht="13.5" customHeight="1" x14ac:dyDescent="0.2">
      <c r="A21" s="497" t="s">
        <v>85</v>
      </c>
      <c r="B21" s="690">
        <v>95.608822353901417</v>
      </c>
      <c r="C21" s="690">
        <v>116.00749838972688</v>
      </c>
      <c r="D21" s="690">
        <v>136.01234697089498</v>
      </c>
      <c r="E21" s="690">
        <v>150.09701349094851</v>
      </c>
      <c r="F21" s="714">
        <v>143.54820814083868</v>
      </c>
      <c r="G21" s="744">
        <v>-4.3630484030281869</v>
      </c>
      <c r="H21" s="671">
        <v>145.23563963946881</v>
      </c>
      <c r="I21" s="406">
        <v>148.03257413215991</v>
      </c>
      <c r="J21" s="406">
        <v>143.89718811985969</v>
      </c>
      <c r="K21" s="406">
        <v>143.11557005865362</v>
      </c>
      <c r="L21" s="406">
        <v>141.60990892118869</v>
      </c>
      <c r="M21" s="406">
        <v>140.88790747994238</v>
      </c>
      <c r="N21" s="406">
        <v>144.14978713736485</v>
      </c>
      <c r="O21" s="406">
        <v>143.16095446788248</v>
      </c>
      <c r="P21" s="406">
        <v>146.51254150516999</v>
      </c>
      <c r="Q21" s="728">
        <v>143.33814635659721</v>
      </c>
      <c r="R21" s="728">
        <v>140.50822836327359</v>
      </c>
      <c r="S21" s="728">
        <v>142.13005150850276</v>
      </c>
      <c r="T21" s="488"/>
      <c r="U21" s="339"/>
      <c r="V21" s="339"/>
    </row>
    <row r="22" spans="1:29" s="404" customFormat="1" ht="13.5" customHeight="1" x14ac:dyDescent="0.2">
      <c r="A22" s="497" t="s">
        <v>86</v>
      </c>
      <c r="B22" s="690">
        <v>65.564536986301363</v>
      </c>
      <c r="C22" s="690">
        <v>83.366767123287673</v>
      </c>
      <c r="D22" s="690">
        <v>101.09987123287668</v>
      </c>
      <c r="E22" s="690">
        <v>109.97627049180328</v>
      </c>
      <c r="F22" s="714">
        <v>107.05694949436764</v>
      </c>
      <c r="G22" s="744">
        <v>-2.6545008158402825</v>
      </c>
      <c r="H22" s="671">
        <v>108.85177419354839</v>
      </c>
      <c r="I22" s="406">
        <v>111.88839285714286</v>
      </c>
      <c r="J22" s="406">
        <v>108.60658064516129</v>
      </c>
      <c r="K22" s="406">
        <v>105.42806666666667</v>
      </c>
      <c r="L22" s="406">
        <v>104.03216129032259</v>
      </c>
      <c r="M22" s="406">
        <v>104.33233333333334</v>
      </c>
      <c r="N22" s="406">
        <v>107.24858064516128</v>
      </c>
      <c r="O22" s="406">
        <v>107.71654838709679</v>
      </c>
      <c r="P22" s="406">
        <v>109.33276666666667</v>
      </c>
      <c r="Q22" s="728">
        <v>106.032</v>
      </c>
      <c r="R22" s="728">
        <v>105.24286666666667</v>
      </c>
      <c r="S22" s="728">
        <v>105.97132258064515</v>
      </c>
      <c r="T22" s="488"/>
      <c r="U22" s="339"/>
      <c r="V22" s="339"/>
    </row>
    <row r="23" spans="1:29" s="404" customFormat="1" ht="13.5" customHeight="1" x14ac:dyDescent="0.2">
      <c r="A23" s="497" t="s">
        <v>87</v>
      </c>
      <c r="B23" s="690">
        <v>104.03</v>
      </c>
      <c r="C23" s="690">
        <v>117.63</v>
      </c>
      <c r="D23" s="690">
        <v>135.48202040816327</v>
      </c>
      <c r="E23" s="690">
        <v>145.70503005464482</v>
      </c>
      <c r="F23" s="714">
        <v>141.17613445340501</v>
      </c>
      <c r="G23" s="744">
        <v>-3.1082630431779226</v>
      </c>
      <c r="H23" s="671">
        <v>143.94800000000004</v>
      </c>
      <c r="I23" s="406">
        <v>145.68025000000003</v>
      </c>
      <c r="J23" s="406">
        <v>143.38558064516127</v>
      </c>
      <c r="K23" s="406">
        <v>140.42966666666669</v>
      </c>
      <c r="L23" s="406">
        <v>137.59854838709674</v>
      </c>
      <c r="M23" s="406">
        <v>136.50480000000002</v>
      </c>
      <c r="N23" s="406">
        <v>140.1204516129032</v>
      </c>
      <c r="O23" s="406">
        <v>140.8006451612903</v>
      </c>
      <c r="P23" s="406">
        <v>142.51376666666664</v>
      </c>
      <c r="Q23" s="728">
        <v>140.74738709677419</v>
      </c>
      <c r="R23" s="728">
        <v>140.24103333333332</v>
      </c>
      <c r="S23" s="728">
        <v>142.14348387096771</v>
      </c>
      <c r="T23" s="339"/>
      <c r="U23" s="339"/>
      <c r="V23" s="339"/>
    </row>
    <row r="24" spans="1:29" s="404" customFormat="1" ht="13.5" customHeight="1" x14ac:dyDescent="0.2">
      <c r="A24" s="497" t="s">
        <v>502</v>
      </c>
      <c r="B24" s="690">
        <v>54.964551745153962</v>
      </c>
      <c r="C24" s="690">
        <v>70.269821498273288</v>
      </c>
      <c r="D24" s="690">
        <v>90.979078393629734</v>
      </c>
      <c r="E24" s="876">
        <v>100.32969097592807</v>
      </c>
      <c r="F24" s="714">
        <v>92.814915626640712</v>
      </c>
      <c r="G24" s="744">
        <v>-7.4900812273909709</v>
      </c>
      <c r="H24" s="671">
        <v>100.33640701242122</v>
      </c>
      <c r="I24" s="406">
        <v>101.66556261045146</v>
      </c>
      <c r="J24" s="406">
        <v>99.393819982490115</v>
      </c>
      <c r="K24" s="406">
        <v>92.074554141620638</v>
      </c>
      <c r="L24" s="406">
        <v>87.057157264850147</v>
      </c>
      <c r="M24" s="406">
        <v>87.122793452368867</v>
      </c>
      <c r="N24" s="406">
        <v>89.574196121182069</v>
      </c>
      <c r="O24" s="406">
        <v>91.487030539877694</v>
      </c>
      <c r="P24" s="406">
        <v>92.179177417918226</v>
      </c>
      <c r="Q24" s="728">
        <v>88.638586130569564</v>
      </c>
      <c r="R24" s="728">
        <v>90.655802489546005</v>
      </c>
      <c r="S24" s="728">
        <v>93.593900356392638</v>
      </c>
      <c r="T24" s="339"/>
      <c r="U24" s="339"/>
      <c r="V24" s="339"/>
    </row>
    <row r="25" spans="1:29" s="404" customFormat="1" ht="13.5" customHeight="1" x14ac:dyDescent="0.2">
      <c r="A25" s="497" t="s">
        <v>177</v>
      </c>
      <c r="B25" s="690">
        <v>48.933484200236094</v>
      </c>
      <c r="C25" s="690">
        <v>63.345357192732948</v>
      </c>
      <c r="D25" s="690">
        <v>80.383282339050567</v>
      </c>
      <c r="E25" s="690">
        <v>87.531636634811576</v>
      </c>
      <c r="F25" s="714">
        <v>81.710407223244857</v>
      </c>
      <c r="G25" s="744">
        <v>-6.6504290738368308</v>
      </c>
      <c r="H25" s="671">
        <v>86.512302310980871</v>
      </c>
      <c r="I25" s="406">
        <v>88.468572090560002</v>
      </c>
      <c r="J25" s="406">
        <v>84.849322849711456</v>
      </c>
      <c r="K25" s="406">
        <v>79.985325919060827</v>
      </c>
      <c r="L25" s="406">
        <v>78.283356752070304</v>
      </c>
      <c r="M25" s="406">
        <v>77.314063948100099</v>
      </c>
      <c r="N25" s="406">
        <v>80.43495321235315</v>
      </c>
      <c r="O25" s="406">
        <v>81.129106998714477</v>
      </c>
      <c r="P25" s="406">
        <v>83.030197713932679</v>
      </c>
      <c r="Q25" s="728">
        <v>79.983706538312063</v>
      </c>
      <c r="R25" s="728">
        <v>79.223625270312013</v>
      </c>
      <c r="S25" s="728">
        <v>81.310353074830346</v>
      </c>
      <c r="T25" s="339"/>
      <c r="U25" s="339"/>
      <c r="V25" s="339"/>
    </row>
    <row r="26" spans="1:29" s="404" customFormat="1" ht="13.5" customHeight="1" x14ac:dyDescent="0.2">
      <c r="A26" s="497" t="s">
        <v>88</v>
      </c>
      <c r="B26" s="690">
        <v>45.113465753424649</v>
      </c>
      <c r="C26" s="690">
        <v>58.110945205479439</v>
      </c>
      <c r="D26" s="690">
        <v>74.173271232876729</v>
      </c>
      <c r="E26" s="690">
        <v>81.831609289617489</v>
      </c>
      <c r="F26" s="714">
        <v>76.999584619815664</v>
      </c>
      <c r="G26" s="744">
        <v>-5.9048388657497606</v>
      </c>
      <c r="H26" s="671">
        <v>79.232516129032263</v>
      </c>
      <c r="I26" s="406">
        <v>81.812392857142854</v>
      </c>
      <c r="J26" s="406">
        <v>79.073548387096764</v>
      </c>
      <c r="K26" s="406">
        <v>76.284599999999998</v>
      </c>
      <c r="L26" s="406">
        <v>73.739999999999995</v>
      </c>
      <c r="M26" s="406">
        <v>74.376666666666651</v>
      </c>
      <c r="N26" s="406">
        <v>76.187741935483885</v>
      </c>
      <c r="O26" s="406">
        <v>77.16283870967743</v>
      </c>
      <c r="P26" s="406">
        <v>78.664133333333339</v>
      </c>
      <c r="Q26" s="728">
        <v>76.632935483870966</v>
      </c>
      <c r="R26" s="728">
        <v>74.736900000000006</v>
      </c>
      <c r="S26" s="728">
        <v>76.090741935483877</v>
      </c>
      <c r="T26" s="339"/>
      <c r="U26" s="339"/>
      <c r="V26" s="339"/>
    </row>
    <row r="27" spans="1:29" s="404" customFormat="1" ht="13.5" customHeight="1" x14ac:dyDescent="0.2">
      <c r="A27" s="497" t="s">
        <v>503</v>
      </c>
      <c r="B27" s="690">
        <v>64.674520547945207</v>
      </c>
      <c r="C27" s="690">
        <v>70.019178082191786</v>
      </c>
      <c r="D27" s="690">
        <v>94.030136986301372</v>
      </c>
      <c r="E27" s="690">
        <v>103.04918032786887</v>
      </c>
      <c r="F27" s="732">
        <v>104.29543010752688</v>
      </c>
      <c r="G27" s="364">
        <v>1.2093737919048508</v>
      </c>
      <c r="H27" s="730">
        <v>105</v>
      </c>
      <c r="I27" s="555">
        <v>105</v>
      </c>
      <c r="J27" s="555">
        <v>106.80645161290323</v>
      </c>
      <c r="K27" s="555">
        <v>109.3</v>
      </c>
      <c r="L27" s="555">
        <v>110.83870967741936</v>
      </c>
      <c r="M27" s="555">
        <v>102.6</v>
      </c>
      <c r="N27" s="555">
        <v>102</v>
      </c>
      <c r="O27" s="555">
        <v>102</v>
      </c>
      <c r="P27" s="555">
        <v>102</v>
      </c>
      <c r="Q27" s="555">
        <v>102</v>
      </c>
      <c r="R27" s="555">
        <v>102</v>
      </c>
      <c r="S27" s="555">
        <v>102</v>
      </c>
      <c r="T27" s="339"/>
      <c r="U27" s="339"/>
      <c r="V27" s="339"/>
    </row>
    <row r="28" spans="1:29" s="404" customFormat="1" ht="13.5" customHeight="1" x14ac:dyDescent="0.2">
      <c r="A28" s="497" t="s">
        <v>90</v>
      </c>
      <c r="B28" s="690">
        <v>53.157534028942379</v>
      </c>
      <c r="C28" s="690">
        <v>69.061549517998387</v>
      </c>
      <c r="D28" s="690">
        <v>87.105614911196</v>
      </c>
      <c r="E28" s="555">
        <v>95.509830100044212</v>
      </c>
      <c r="F28" s="732">
        <v>90.404083217064837</v>
      </c>
      <c r="G28" s="364">
        <v>-5.345781557386533</v>
      </c>
      <c r="H28" s="730">
        <v>92.668758652476228</v>
      </c>
      <c r="I28" s="555">
        <v>95.566381913113474</v>
      </c>
      <c r="J28" s="555">
        <v>92.286016679399921</v>
      </c>
      <c r="K28" s="555">
        <v>89.46332206374305</v>
      </c>
      <c r="L28" s="555">
        <v>87.698823584974463</v>
      </c>
      <c r="M28" s="555">
        <v>86.914841174180523</v>
      </c>
      <c r="N28" s="555">
        <v>89.905224077294548</v>
      </c>
      <c r="O28" s="555">
        <v>90.17636533919034</v>
      </c>
      <c r="P28" s="555">
        <v>92.312196660773679</v>
      </c>
      <c r="Q28" s="555">
        <v>89.899572542329622</v>
      </c>
      <c r="R28" s="555">
        <v>88.419542567230508</v>
      </c>
      <c r="S28" s="555">
        <v>89.537953350071689</v>
      </c>
      <c r="T28" s="339"/>
      <c r="U28" s="339"/>
      <c r="V28" s="339"/>
    </row>
    <row r="29" spans="1:29" s="404" customFormat="1" ht="13.5" customHeight="1" x14ac:dyDescent="0.2">
      <c r="A29" s="497" t="s">
        <v>91</v>
      </c>
      <c r="B29" s="555">
        <v>68.09</v>
      </c>
      <c r="C29" s="555">
        <v>82.49</v>
      </c>
      <c r="D29" s="690">
        <v>105.4</v>
      </c>
      <c r="E29" s="690">
        <v>129.26639344262296</v>
      </c>
      <c r="F29" s="714">
        <v>128.72167946748593</v>
      </c>
      <c r="G29" s="744">
        <v>-0.42138870021063057</v>
      </c>
      <c r="H29" s="672">
        <v>127.34193548387097</v>
      </c>
      <c r="I29" s="658">
        <v>129.10714285714286</v>
      </c>
      <c r="J29" s="658">
        <v>131.2741935483871</v>
      </c>
      <c r="K29" s="658">
        <v>128.94333333333333</v>
      </c>
      <c r="L29" s="658">
        <v>125.95483870967742</v>
      </c>
      <c r="M29" s="658">
        <v>126.88333333333334</v>
      </c>
      <c r="N29" s="658">
        <v>128.38709677419354</v>
      </c>
      <c r="O29" s="658">
        <v>129.52903225806452</v>
      </c>
      <c r="P29" s="658">
        <v>131.21</v>
      </c>
      <c r="Q29" s="728">
        <v>128.92258064516128</v>
      </c>
      <c r="R29" s="728">
        <v>128.10666666666665</v>
      </c>
      <c r="S29" s="728">
        <v>129</v>
      </c>
      <c r="T29" s="339"/>
      <c r="U29" s="339"/>
      <c r="V29" s="339"/>
    </row>
    <row r="30" spans="1:29" s="404" customFormat="1" ht="13.5" customHeight="1" x14ac:dyDescent="0.2">
      <c r="A30" s="497" t="s">
        <v>92</v>
      </c>
      <c r="B30" s="690">
        <v>49.69</v>
      </c>
      <c r="C30" s="690">
        <v>63.52</v>
      </c>
      <c r="D30" s="690">
        <v>79.960984779056076</v>
      </c>
      <c r="E30" s="690">
        <v>87.456861668934138</v>
      </c>
      <c r="F30" s="714">
        <v>82.578858844334746</v>
      </c>
      <c r="G30" s="744">
        <v>-5.5776101857678766</v>
      </c>
      <c r="H30" s="671">
        <v>83.693200808819867</v>
      </c>
      <c r="I30" s="406">
        <v>85.47771671052223</v>
      </c>
      <c r="J30" s="406">
        <v>84.636793719096929</v>
      </c>
      <c r="K30" s="406">
        <v>81.962053356485669</v>
      </c>
      <c r="L30" s="406">
        <v>81.305395997909997</v>
      </c>
      <c r="M30" s="406">
        <v>80.909841274657893</v>
      </c>
      <c r="N30" s="406">
        <v>82.210235518545687</v>
      </c>
      <c r="O30" s="406">
        <v>83.349372346103763</v>
      </c>
      <c r="P30" s="406">
        <v>85.081827783441483</v>
      </c>
      <c r="Q30" s="728">
        <v>81.367245318359267</v>
      </c>
      <c r="R30" s="728">
        <v>80.038775981213675</v>
      </c>
      <c r="S30" s="728">
        <v>80.913847316860455</v>
      </c>
      <c r="T30" s="339"/>
      <c r="U30" s="339"/>
      <c r="V30" s="339"/>
    </row>
    <row r="31" spans="1:29" s="404" customFormat="1" ht="13.5" customHeight="1" x14ac:dyDescent="0.2">
      <c r="A31" s="497" t="s">
        <v>767</v>
      </c>
      <c r="B31" s="690">
        <v>77.279244204113596</v>
      </c>
      <c r="C31" s="690">
        <v>88.489721477659614</v>
      </c>
      <c r="D31" s="690">
        <v>108.13559022999064</v>
      </c>
      <c r="E31" s="690">
        <v>119.2970736026717</v>
      </c>
      <c r="F31" s="714">
        <v>122.35628149607588</v>
      </c>
      <c r="G31" s="744">
        <v>2.5643612211252647</v>
      </c>
      <c r="H31" s="671">
        <v>130.19939377305724</v>
      </c>
      <c r="I31" s="406">
        <v>130.45183812409883</v>
      </c>
      <c r="J31" s="406">
        <v>130.32336490959113</v>
      </c>
      <c r="K31" s="406">
        <v>130.025825551575</v>
      </c>
      <c r="L31" s="406">
        <v>128.48010492559783</v>
      </c>
      <c r="M31" s="406">
        <v>118.0640539882118</v>
      </c>
      <c r="N31" s="406">
        <v>116.49454989407388</v>
      </c>
      <c r="O31" s="406">
        <v>116.50194935012112</v>
      </c>
      <c r="P31" s="406">
        <v>116.80988243125584</v>
      </c>
      <c r="Q31" s="728">
        <v>117.05683726082552</v>
      </c>
      <c r="R31" s="728">
        <v>117.00808226677046</v>
      </c>
      <c r="S31" s="728">
        <v>116.85949547773174</v>
      </c>
      <c r="T31" s="339"/>
      <c r="U31" s="339"/>
      <c r="V31" s="339"/>
    </row>
    <row r="32" spans="1:29" s="404" customFormat="1" ht="13.5" customHeight="1" x14ac:dyDescent="0.2">
      <c r="A32" s="497" t="s">
        <v>97</v>
      </c>
      <c r="B32" s="690">
        <v>91.889036552120928</v>
      </c>
      <c r="C32" s="690">
        <v>111.34482770931723</v>
      </c>
      <c r="D32" s="690">
        <v>132.12671446526082</v>
      </c>
      <c r="E32" s="690">
        <v>143.05241347507862</v>
      </c>
      <c r="F32" s="714">
        <v>138.57746089874507</v>
      </c>
      <c r="G32" s="744">
        <v>-3.1281908970470731</v>
      </c>
      <c r="H32" s="671">
        <v>140.81611431676762</v>
      </c>
      <c r="I32" s="406">
        <v>145.44935590772175</v>
      </c>
      <c r="J32" s="406">
        <v>142.61189369768979</v>
      </c>
      <c r="K32" s="406">
        <v>137.76744434121991</v>
      </c>
      <c r="L32" s="406">
        <v>136.54483153805916</v>
      </c>
      <c r="M32" s="406">
        <v>134.68481745511906</v>
      </c>
      <c r="N32" s="406">
        <v>138.66014893732023</v>
      </c>
      <c r="O32" s="406">
        <v>138.33431377997118</v>
      </c>
      <c r="P32" s="406">
        <v>140.46958527510844</v>
      </c>
      <c r="Q32" s="728">
        <v>136.63697099270095</v>
      </c>
      <c r="R32" s="728">
        <v>135.65117935643644</v>
      </c>
      <c r="S32" s="728">
        <v>135.30287518682636</v>
      </c>
      <c r="T32" s="492"/>
      <c r="U32" s="492"/>
      <c r="V32" s="492"/>
      <c r="W32" s="493"/>
      <c r="X32" s="493"/>
      <c r="Y32" s="493"/>
      <c r="Z32" s="493"/>
      <c r="AA32" s="493"/>
      <c r="AB32" s="493"/>
      <c r="AC32" s="493"/>
    </row>
    <row r="33" spans="1:29" s="404" customFormat="1" ht="13.5" customHeight="1" x14ac:dyDescent="0.2">
      <c r="A33" s="686" t="s">
        <v>808</v>
      </c>
      <c r="B33" s="756">
        <v>59.835625132475265</v>
      </c>
      <c r="C33" s="756">
        <v>73.920239558508726</v>
      </c>
      <c r="D33" s="756">
        <v>91.939375306101027</v>
      </c>
      <c r="E33" s="756">
        <v>100.67903305774611</v>
      </c>
      <c r="F33" s="756">
        <v>96.86795678456339</v>
      </c>
      <c r="G33" s="757">
        <v>-3.7853723436108244</v>
      </c>
      <c r="H33" s="758">
        <v>99.199496337814352</v>
      </c>
      <c r="I33" s="738">
        <v>101.34058266182352</v>
      </c>
      <c r="J33" s="738">
        <v>99.869281864898184</v>
      </c>
      <c r="K33" s="738">
        <v>96.784720379252221</v>
      </c>
      <c r="L33" s="738">
        <v>94.23157116734194</v>
      </c>
      <c r="M33" s="738">
        <v>94.090320315263497</v>
      </c>
      <c r="N33" s="738">
        <v>96.097423295470236</v>
      </c>
      <c r="O33" s="738">
        <v>96.22085461141377</v>
      </c>
      <c r="P33" s="738">
        <v>98.794894296889254</v>
      </c>
      <c r="Q33" s="739">
        <v>95.804874934282751</v>
      </c>
      <c r="R33" s="739">
        <v>94.462789380719727</v>
      </c>
      <c r="S33" s="739">
        <v>95.518672169591326</v>
      </c>
      <c r="T33" s="492"/>
      <c r="U33" s="492"/>
      <c r="V33" s="492"/>
      <c r="W33" s="493"/>
      <c r="X33" s="493"/>
      <c r="Y33" s="493"/>
      <c r="Z33" s="493"/>
      <c r="AA33" s="493"/>
      <c r="AB33" s="493"/>
      <c r="AC33" s="493"/>
    </row>
    <row r="34" spans="1:29" ht="13.5" customHeight="1" x14ac:dyDescent="0.2">
      <c r="A34" s="685" t="s">
        <v>504</v>
      </c>
      <c r="B34" s="713">
        <v>59.75</v>
      </c>
      <c r="C34" s="713">
        <v>74.19</v>
      </c>
      <c r="D34" s="713">
        <v>92.064033280605997</v>
      </c>
      <c r="E34" s="713">
        <v>100.85718225516317</v>
      </c>
      <c r="F34" s="713">
        <v>95.636544876259379</v>
      </c>
      <c r="G34" s="752">
        <v>-5.1762673338383181</v>
      </c>
      <c r="H34" s="753">
        <v>97.96068671919771</v>
      </c>
      <c r="I34" s="754">
        <v>100.03039173877663</v>
      </c>
      <c r="J34" s="754">
        <v>98.639135849138455</v>
      </c>
      <c r="K34" s="754">
        <v>95.603518148570572</v>
      </c>
      <c r="L34" s="754">
        <v>92.998572447639006</v>
      </c>
      <c r="M34" s="754">
        <v>92.899481281405173</v>
      </c>
      <c r="N34" s="754">
        <v>94.836059441129891</v>
      </c>
      <c r="O34" s="754">
        <v>94.948543984148316</v>
      </c>
      <c r="P34" s="755">
        <v>97.592076285173292</v>
      </c>
      <c r="Q34" s="755">
        <v>94.605230088847804</v>
      </c>
      <c r="R34" s="755">
        <v>93.233615424076518</v>
      </c>
      <c r="S34" s="755">
        <v>94.291227107009007</v>
      </c>
      <c r="U34" s="292"/>
      <c r="V34" s="292"/>
    </row>
    <row r="35" spans="1:29" ht="13.5" customHeight="1" x14ac:dyDescent="0.2">
      <c r="A35" s="685" t="s">
        <v>507</v>
      </c>
      <c r="B35" s="713">
        <v>4.3299999999999983</v>
      </c>
      <c r="C35" s="713">
        <v>5.230000000000004</v>
      </c>
      <c r="D35" s="713">
        <v>6.259400627544764</v>
      </c>
      <c r="E35" s="713">
        <v>5.898201380846217</v>
      </c>
      <c r="F35" s="713">
        <v>4.3741637574677839</v>
      </c>
      <c r="G35" s="718">
        <v>-25.839023203371514</v>
      </c>
      <c r="H35" s="717">
        <v>3.9646222030686857</v>
      </c>
      <c r="I35" s="713">
        <v>4.1756774530623488</v>
      </c>
      <c r="J35" s="713">
        <v>4.4836842362352201</v>
      </c>
      <c r="K35" s="713">
        <v>4.7782514819038937</v>
      </c>
      <c r="L35" s="713">
        <v>4.9346692218325501</v>
      </c>
      <c r="M35" s="713">
        <v>4.2616146147385052</v>
      </c>
      <c r="N35" s="713">
        <v>4.6038013766137738</v>
      </c>
      <c r="O35" s="713">
        <v>4.9745762422128195</v>
      </c>
      <c r="P35" s="713">
        <v>4.0736429518399575</v>
      </c>
      <c r="Q35" s="713">
        <v>4.2441978307832926</v>
      </c>
      <c r="R35" s="713">
        <v>3.9845487574098399</v>
      </c>
      <c r="S35" s="713">
        <v>4.0106787199122493</v>
      </c>
      <c r="T35" s="403"/>
      <c r="U35" s="292"/>
      <c r="V35" s="292"/>
    </row>
    <row r="36" spans="1:29" ht="13.5" customHeight="1" x14ac:dyDescent="0.2">
      <c r="A36" s="386"/>
      <c r="B36" s="674"/>
      <c r="C36" s="674"/>
      <c r="D36" s="339"/>
      <c r="E36" s="490"/>
      <c r="F36" s="490"/>
      <c r="G36" s="371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340" t="s">
        <v>506</v>
      </c>
      <c r="U36" s="292"/>
    </row>
    <row r="37" spans="1:29" ht="13.5" customHeight="1" x14ac:dyDescent="0.2">
      <c r="A37" s="341" t="s">
        <v>716</v>
      </c>
      <c r="B37" s="674"/>
      <c r="C37" s="674"/>
      <c r="D37" s="341"/>
      <c r="E37" s="341"/>
      <c r="F37" s="292"/>
      <c r="G37" s="474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U37" s="292"/>
    </row>
    <row r="38" spans="1:29" ht="13.5" customHeight="1" x14ac:dyDescent="0.2">
      <c r="A38" s="341" t="s">
        <v>505</v>
      </c>
      <c r="B38" s="674"/>
      <c r="C38" s="674"/>
      <c r="D38" s="674"/>
      <c r="E38" s="674"/>
      <c r="F38" s="674"/>
      <c r="G38" s="674"/>
      <c r="H38" s="674"/>
      <c r="I38" s="674"/>
    </row>
    <row r="39" spans="1:29" ht="13.5" customHeight="1" x14ac:dyDescent="0.2">
      <c r="A39" s="341" t="s">
        <v>627</v>
      </c>
      <c r="B39" s="674"/>
      <c r="C39" s="674"/>
      <c r="D39" s="674"/>
      <c r="E39" s="674"/>
      <c r="F39" s="674"/>
      <c r="G39" s="674"/>
      <c r="H39" s="674"/>
      <c r="I39" s="674"/>
    </row>
    <row r="40" spans="1:29" ht="13.5" customHeight="1" x14ac:dyDescent="0.2">
      <c r="A40" s="341" t="s">
        <v>806</v>
      </c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674"/>
      <c r="P40" s="674"/>
      <c r="Q40" s="674"/>
    </row>
    <row r="41" spans="1:29" ht="13.5" customHeight="1" x14ac:dyDescent="0.2">
      <c r="A41" s="341" t="s">
        <v>137</v>
      </c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747"/>
      <c r="O41" s="674"/>
      <c r="P41" s="674"/>
      <c r="Q41" s="674"/>
    </row>
    <row r="42" spans="1:29" ht="13.5" customHeight="1" x14ac:dyDescent="0.2">
      <c r="A42" s="675"/>
      <c r="D42" s="747"/>
      <c r="E42" s="747"/>
      <c r="F42" s="747"/>
      <c r="G42" s="747"/>
      <c r="H42" s="747"/>
      <c r="I42" s="747"/>
      <c r="J42" s="747"/>
      <c r="K42" s="747"/>
      <c r="L42" s="747"/>
      <c r="M42" s="747"/>
      <c r="N42" s="747"/>
      <c r="O42" s="674"/>
      <c r="P42" s="674"/>
      <c r="Q42" s="674"/>
      <c r="R42" s="674"/>
      <c r="S42" s="674"/>
      <c r="T42" s="653"/>
      <c r="U42" s="674"/>
      <c r="V42" s="674"/>
    </row>
    <row r="43" spans="1:29" ht="13.5" customHeight="1" x14ac:dyDescent="0.2">
      <c r="A43" s="674"/>
      <c r="D43" s="747"/>
      <c r="E43" s="747"/>
      <c r="F43" s="747"/>
      <c r="G43" s="747"/>
      <c r="H43" s="747"/>
      <c r="I43" s="747"/>
      <c r="J43" s="747"/>
      <c r="K43" s="747"/>
      <c r="L43" s="747"/>
      <c r="M43" s="747"/>
      <c r="N43" s="747"/>
      <c r="O43" s="674"/>
      <c r="P43" s="674"/>
      <c r="Q43" s="674"/>
    </row>
    <row r="44" spans="1:29" ht="13.5" customHeight="1" x14ac:dyDescent="0.2">
      <c r="A44" s="674"/>
      <c r="D44" s="747"/>
      <c r="E44" s="747"/>
      <c r="F44" s="747"/>
      <c r="G44" s="747"/>
      <c r="H44" s="747"/>
      <c r="I44" s="747"/>
      <c r="J44" s="747"/>
      <c r="K44" s="747"/>
      <c r="L44" s="747"/>
      <c r="M44" s="747"/>
      <c r="N44" s="747"/>
      <c r="O44" s="674"/>
      <c r="P44" s="674"/>
      <c r="Q44" s="674"/>
    </row>
    <row r="45" spans="1:29" ht="13.5" customHeight="1" x14ac:dyDescent="0.2">
      <c r="A45" s="674"/>
      <c r="D45" s="747"/>
      <c r="E45" s="747"/>
      <c r="F45" s="747"/>
      <c r="G45" s="747"/>
      <c r="H45" s="747"/>
      <c r="I45" s="747"/>
      <c r="J45" s="747"/>
      <c r="K45" s="747"/>
      <c r="L45" s="747"/>
      <c r="M45" s="747"/>
      <c r="N45" s="747"/>
      <c r="O45" s="674"/>
      <c r="P45" s="674"/>
      <c r="Q45" s="674"/>
    </row>
    <row r="46" spans="1:29" ht="13.5" customHeight="1" x14ac:dyDescent="0.2">
      <c r="A46" s="674"/>
      <c r="D46" s="747"/>
      <c r="E46" s="747"/>
      <c r="F46" s="747"/>
      <c r="G46" s="747"/>
      <c r="H46" s="747"/>
      <c r="I46" s="747"/>
      <c r="J46" s="747"/>
      <c r="K46" s="747"/>
      <c r="L46" s="747"/>
      <c r="M46" s="747"/>
      <c r="N46" s="747"/>
      <c r="O46" s="674"/>
      <c r="P46" s="674"/>
      <c r="Q46" s="674"/>
    </row>
    <row r="47" spans="1:29" ht="13.5" customHeight="1" x14ac:dyDescent="0.2">
      <c r="A47" s="674"/>
      <c r="D47" s="747"/>
      <c r="E47" s="747"/>
      <c r="F47" s="747"/>
      <c r="G47" s="747"/>
      <c r="H47" s="747"/>
      <c r="I47" s="747"/>
      <c r="J47" s="747"/>
      <c r="K47" s="747"/>
      <c r="L47" s="747"/>
      <c r="M47" s="747"/>
      <c r="N47" s="747"/>
      <c r="O47" s="674"/>
      <c r="P47" s="674"/>
      <c r="Q47" s="674"/>
    </row>
    <row r="48" spans="1:29" ht="13.5" customHeight="1" x14ac:dyDescent="0.2">
      <c r="A48" s="674"/>
      <c r="B48" s="748"/>
      <c r="D48" s="747"/>
      <c r="E48" s="747"/>
      <c r="F48" s="747"/>
      <c r="G48" s="747"/>
      <c r="H48" s="747"/>
      <c r="I48" s="747"/>
      <c r="J48" s="747"/>
      <c r="K48" s="747"/>
      <c r="L48" s="747"/>
      <c r="M48" s="747"/>
      <c r="N48" s="747"/>
      <c r="O48" s="674"/>
      <c r="P48" s="674"/>
      <c r="Q48" s="674"/>
    </row>
    <row r="49" spans="2:17" ht="13.5" customHeight="1" x14ac:dyDescent="0.2">
      <c r="B49" s="749"/>
      <c r="D49" s="747"/>
      <c r="E49" s="747"/>
      <c r="F49" s="747"/>
      <c r="G49" s="747"/>
      <c r="H49" s="747"/>
      <c r="I49" s="747"/>
      <c r="J49" s="747"/>
      <c r="K49" s="747"/>
      <c r="L49" s="747"/>
      <c r="M49" s="747"/>
      <c r="N49" s="747"/>
      <c r="O49" s="674"/>
      <c r="P49" s="674"/>
      <c r="Q49" s="674"/>
    </row>
    <row r="50" spans="2:17" ht="13.5" customHeight="1" x14ac:dyDescent="0.2">
      <c r="B50" s="749"/>
      <c r="D50" s="747"/>
      <c r="E50" s="747"/>
      <c r="F50" s="747"/>
      <c r="G50" s="747"/>
      <c r="H50" s="747"/>
      <c r="I50" s="747"/>
      <c r="J50" s="747"/>
      <c r="K50" s="747"/>
      <c r="L50" s="747"/>
      <c r="M50" s="747"/>
      <c r="N50" s="747"/>
      <c r="P50" s="674"/>
      <c r="Q50" s="674"/>
    </row>
    <row r="51" spans="2:17" ht="13.5" customHeight="1" x14ac:dyDescent="0.2"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747"/>
      <c r="P51" s="674"/>
      <c r="Q51" s="674"/>
    </row>
    <row r="52" spans="2:17" ht="13.5" customHeight="1" x14ac:dyDescent="0.2"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747"/>
      <c r="P52" s="674"/>
      <c r="Q52" s="674"/>
    </row>
    <row r="53" spans="2:17" ht="13.5" customHeight="1" x14ac:dyDescent="0.2">
      <c r="D53" s="747"/>
      <c r="E53" s="747"/>
      <c r="F53" s="747"/>
      <c r="G53" s="747"/>
      <c r="H53" s="747"/>
      <c r="I53" s="747"/>
      <c r="J53" s="747"/>
      <c r="K53" s="747"/>
      <c r="L53" s="747"/>
      <c r="M53" s="747"/>
      <c r="N53" s="747"/>
      <c r="P53" s="674"/>
      <c r="Q53" s="674"/>
    </row>
    <row r="54" spans="2:17" ht="13.5" customHeight="1" x14ac:dyDescent="0.2">
      <c r="D54" s="747"/>
      <c r="E54" s="747"/>
      <c r="F54" s="747"/>
      <c r="G54" s="747"/>
      <c r="H54" s="747"/>
      <c r="I54" s="747"/>
      <c r="J54" s="747"/>
      <c r="K54" s="747"/>
      <c r="L54" s="747"/>
      <c r="M54" s="747"/>
      <c r="N54" s="747"/>
      <c r="P54" s="674"/>
      <c r="Q54" s="674"/>
    </row>
    <row r="55" spans="2:17" ht="13.5" customHeight="1" x14ac:dyDescent="0.2">
      <c r="D55" s="747"/>
      <c r="E55" s="747"/>
      <c r="F55" s="747"/>
      <c r="G55" s="747"/>
      <c r="H55" s="747"/>
      <c r="I55" s="747"/>
      <c r="J55" s="747"/>
      <c r="K55" s="747"/>
      <c r="L55" s="747"/>
      <c r="M55" s="747"/>
      <c r="N55" s="747"/>
      <c r="P55" s="674"/>
      <c r="Q55" s="674"/>
    </row>
    <row r="56" spans="2:17" ht="13.5" customHeight="1" x14ac:dyDescent="0.2">
      <c r="B56" s="750"/>
      <c r="D56" s="747"/>
      <c r="E56" s="747"/>
      <c r="F56" s="747"/>
      <c r="G56" s="747"/>
      <c r="H56" s="747"/>
      <c r="I56" s="747"/>
      <c r="J56" s="747"/>
      <c r="K56" s="747"/>
      <c r="L56" s="747"/>
      <c r="M56" s="747"/>
      <c r="N56" s="747"/>
      <c r="P56" s="674"/>
      <c r="Q56" s="674"/>
    </row>
    <row r="57" spans="2:17" ht="13.5" customHeight="1" x14ac:dyDescent="0.2">
      <c r="B57" s="750"/>
      <c r="D57" s="747"/>
      <c r="E57" s="747"/>
      <c r="F57" s="747"/>
      <c r="G57" s="747"/>
      <c r="H57" s="747"/>
      <c r="I57" s="747"/>
      <c r="J57" s="747"/>
      <c r="K57" s="747"/>
      <c r="L57" s="747"/>
      <c r="M57" s="747"/>
      <c r="N57" s="747"/>
      <c r="P57" s="674"/>
      <c r="Q57" s="674"/>
    </row>
    <row r="58" spans="2:17" ht="13.5" customHeight="1" x14ac:dyDescent="0.2">
      <c r="B58" s="748"/>
      <c r="D58" s="747"/>
      <c r="E58" s="747"/>
      <c r="F58" s="747"/>
      <c r="G58" s="747"/>
      <c r="H58" s="747"/>
      <c r="I58" s="747"/>
      <c r="J58" s="747"/>
      <c r="K58" s="747"/>
      <c r="L58" s="747"/>
      <c r="M58" s="747"/>
      <c r="N58" s="747"/>
      <c r="P58" s="674"/>
      <c r="Q58" s="674"/>
    </row>
    <row r="59" spans="2:17" ht="13.5" customHeight="1" x14ac:dyDescent="0.2">
      <c r="B59" s="749"/>
      <c r="D59" s="747"/>
      <c r="E59" s="747"/>
      <c r="F59" s="747"/>
      <c r="G59" s="747"/>
      <c r="H59" s="747"/>
      <c r="I59" s="747"/>
      <c r="J59" s="747"/>
      <c r="K59" s="747"/>
      <c r="L59" s="747"/>
      <c r="M59" s="747"/>
      <c r="N59" s="747"/>
      <c r="P59" s="674"/>
      <c r="Q59" s="674"/>
    </row>
    <row r="60" spans="2:17" ht="13.5" customHeight="1" x14ac:dyDescent="0.2">
      <c r="B60" s="749"/>
      <c r="D60" s="747"/>
      <c r="E60" s="747"/>
      <c r="F60" s="747"/>
      <c r="G60" s="747"/>
      <c r="H60" s="747"/>
      <c r="I60" s="747"/>
      <c r="J60" s="747"/>
      <c r="K60" s="747"/>
      <c r="L60" s="747"/>
      <c r="M60" s="747"/>
      <c r="N60" s="747"/>
      <c r="P60" s="674"/>
      <c r="Q60" s="674"/>
    </row>
    <row r="61" spans="2:17" ht="13.5" customHeight="1" x14ac:dyDescent="0.2">
      <c r="D61" s="747"/>
      <c r="E61" s="747"/>
      <c r="F61" s="747"/>
      <c r="G61" s="747"/>
      <c r="H61" s="747"/>
      <c r="I61" s="747"/>
      <c r="J61" s="747"/>
      <c r="K61" s="747"/>
      <c r="L61" s="747"/>
      <c r="M61" s="747"/>
      <c r="N61" s="747"/>
      <c r="P61" s="674"/>
      <c r="Q61" s="674"/>
    </row>
    <row r="62" spans="2:17" ht="13.5" customHeight="1" x14ac:dyDescent="0.2">
      <c r="D62" s="747"/>
      <c r="E62" s="747"/>
      <c r="F62" s="747"/>
      <c r="G62" s="747"/>
      <c r="H62" s="747"/>
      <c r="I62" s="747"/>
      <c r="J62" s="747"/>
      <c r="K62" s="747"/>
      <c r="L62" s="747"/>
      <c r="M62" s="747"/>
      <c r="N62" s="747"/>
      <c r="P62" s="674"/>
      <c r="Q62" s="674"/>
    </row>
    <row r="63" spans="2:17" ht="13.5" customHeight="1" x14ac:dyDescent="0.2">
      <c r="D63" s="747"/>
      <c r="E63" s="747"/>
      <c r="F63" s="747"/>
      <c r="G63" s="747"/>
      <c r="H63" s="747"/>
      <c r="I63" s="747"/>
      <c r="J63" s="747"/>
      <c r="K63" s="747"/>
      <c r="L63" s="747"/>
      <c r="M63" s="747"/>
      <c r="N63" s="747"/>
      <c r="P63" s="674"/>
      <c r="Q63" s="674"/>
    </row>
    <row r="64" spans="2:17" ht="13.5" customHeight="1" x14ac:dyDescent="0.2">
      <c r="D64" s="747"/>
      <c r="E64" s="747"/>
      <c r="F64" s="747"/>
      <c r="G64" s="747"/>
      <c r="H64" s="747"/>
      <c r="I64" s="747"/>
      <c r="J64" s="747"/>
      <c r="K64" s="747"/>
      <c r="L64" s="747"/>
      <c r="M64" s="747"/>
      <c r="N64" s="747"/>
      <c r="P64" s="674"/>
      <c r="Q64" s="674"/>
    </row>
    <row r="65" spans="2:17" ht="13.5" customHeight="1" x14ac:dyDescent="0.2">
      <c r="B65" s="750"/>
      <c r="D65" s="747"/>
      <c r="E65" s="747"/>
      <c r="F65" s="747"/>
      <c r="G65" s="747"/>
      <c r="H65" s="747"/>
      <c r="I65" s="747"/>
      <c r="J65" s="747"/>
      <c r="K65" s="747"/>
      <c r="L65" s="747"/>
      <c r="M65" s="747"/>
      <c r="N65" s="747"/>
      <c r="P65" s="674"/>
      <c r="Q65" s="674"/>
    </row>
    <row r="66" spans="2:17" ht="13.5" customHeight="1" x14ac:dyDescent="0.2">
      <c r="B66" s="750"/>
      <c r="D66" s="747"/>
      <c r="E66" s="747"/>
      <c r="F66" s="747"/>
      <c r="G66" s="747"/>
      <c r="H66" s="747"/>
      <c r="I66" s="747"/>
      <c r="J66" s="747"/>
      <c r="K66" s="747"/>
      <c r="L66" s="747"/>
      <c r="M66" s="747"/>
      <c r="N66" s="747"/>
    </row>
    <row r="67" spans="2:17" ht="13.5" customHeight="1" x14ac:dyDescent="0.2">
      <c r="D67" s="747"/>
      <c r="E67" s="747"/>
      <c r="F67" s="747"/>
      <c r="G67" s="747"/>
      <c r="H67" s="747"/>
      <c r="I67" s="747"/>
      <c r="J67" s="747"/>
      <c r="K67" s="747"/>
      <c r="L67" s="747"/>
      <c r="M67" s="747"/>
      <c r="N67" s="747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sqref="A1:A2"/>
    </sheetView>
  </sheetViews>
  <sheetFormatPr baseColWidth="10" defaultColWidth="11.42578125" defaultRowHeight="13.5" customHeight="1" x14ac:dyDescent="0.2"/>
  <cols>
    <col min="1" max="1" width="28.28515625" style="286" customWidth="1"/>
    <col min="2" max="6" width="12.85546875" style="286" customWidth="1"/>
    <col min="7" max="7" width="16.140625" style="286" customWidth="1"/>
    <col min="8" max="8" width="12.85546875" style="286" customWidth="1"/>
    <col min="9" max="9" width="12.85546875" style="292" customWidth="1"/>
    <col min="10" max="16384" width="11.42578125" style="286"/>
  </cols>
  <sheetData>
    <row r="1" spans="1:10" ht="13.5" customHeight="1" x14ac:dyDescent="0.2">
      <c r="A1" s="1056" t="s">
        <v>40</v>
      </c>
      <c r="B1" s="328"/>
      <c r="C1" s="328"/>
      <c r="D1" s="328"/>
      <c r="E1" s="328"/>
      <c r="F1" s="328"/>
      <c r="G1" s="328"/>
      <c r="H1" s="292"/>
      <c r="J1" s="292"/>
    </row>
    <row r="2" spans="1:10" ht="13.5" customHeight="1" x14ac:dyDescent="0.2">
      <c r="A2" s="1057"/>
      <c r="B2" s="329"/>
      <c r="C2" s="329"/>
      <c r="D2" s="329"/>
      <c r="E2" s="329"/>
      <c r="F2" s="329"/>
      <c r="G2" s="329"/>
      <c r="H2" s="330" t="s">
        <v>624</v>
      </c>
      <c r="J2" s="292"/>
    </row>
    <row r="3" spans="1:10" s="404" customFormat="1" ht="13.5" customHeight="1" x14ac:dyDescent="0.2">
      <c r="A3" s="344"/>
      <c r="B3" s="1062">
        <v>2009</v>
      </c>
      <c r="C3" s="1062">
        <v>2010</v>
      </c>
      <c r="D3" s="1062">
        <v>2011</v>
      </c>
      <c r="E3" s="1062">
        <v>2012</v>
      </c>
      <c r="F3" s="1062">
        <v>2013</v>
      </c>
      <c r="G3" s="1058" t="s">
        <v>562</v>
      </c>
      <c r="H3" s="1060" t="s">
        <v>706</v>
      </c>
      <c r="I3" s="403"/>
      <c r="J3" s="339"/>
    </row>
    <row r="4" spans="1:10" s="404" customFormat="1" ht="13.5" customHeight="1" x14ac:dyDescent="0.2">
      <c r="A4" s="345"/>
      <c r="B4" s="1063"/>
      <c r="C4" s="1063"/>
      <c r="D4" s="1063"/>
      <c r="E4" s="1063"/>
      <c r="F4" s="1063"/>
      <c r="G4" s="1059"/>
      <c r="H4" s="1061"/>
      <c r="I4" s="403"/>
      <c r="J4" s="339"/>
    </row>
    <row r="5" spans="1:10" s="404" customFormat="1" ht="13.5" customHeight="1" x14ac:dyDescent="0.2">
      <c r="A5" s="339" t="s">
        <v>508</v>
      </c>
      <c r="B5" s="334">
        <v>236621.342</v>
      </c>
      <c r="C5" s="334">
        <v>258584.55599999998</v>
      </c>
      <c r="D5" s="334">
        <v>255883.82900000003</v>
      </c>
      <c r="E5" s="334">
        <v>267285.82499999995</v>
      </c>
      <c r="F5" s="347">
        <v>267978.81800000003</v>
      </c>
      <c r="G5" s="335">
        <v>73.188771974674495</v>
      </c>
      <c r="H5" s="335">
        <v>0.25927038966622157</v>
      </c>
      <c r="I5" s="403"/>
      <c r="J5" s="339"/>
    </row>
    <row r="6" spans="1:10" s="404" customFormat="1" ht="13.5" customHeight="1" x14ac:dyDescent="0.2">
      <c r="A6" s="339" t="s">
        <v>509</v>
      </c>
      <c r="B6" s="334">
        <v>157930.07800000001</v>
      </c>
      <c r="C6" s="334">
        <v>134796.905</v>
      </c>
      <c r="D6" s="334">
        <v>109021.33799999997</v>
      </c>
      <c r="E6" s="334">
        <v>84722.110000000015</v>
      </c>
      <c r="F6" s="347">
        <v>56140.786999999997</v>
      </c>
      <c r="G6" s="335">
        <v>23.159112412386477</v>
      </c>
      <c r="H6" s="335">
        <v>-33.735376751122011</v>
      </c>
      <c r="I6" s="403"/>
      <c r="J6" s="339"/>
    </row>
    <row r="7" spans="1:10" s="404" customFormat="1" ht="13.5" customHeight="1" x14ac:dyDescent="0.2">
      <c r="A7" s="339" t="s">
        <v>510</v>
      </c>
      <c r="B7" s="334">
        <v>10003.503999999999</v>
      </c>
      <c r="C7" s="334">
        <v>10933.99</v>
      </c>
      <c r="D7" s="334">
        <v>12887.148000000001</v>
      </c>
      <c r="E7" s="334">
        <v>13343.04</v>
      </c>
      <c r="F7" s="347">
        <v>11790.503000000001</v>
      </c>
      <c r="G7" s="335">
        <v>3.652115612939038</v>
      </c>
      <c r="H7" s="335">
        <v>-11.635556814638944</v>
      </c>
      <c r="I7" s="403"/>
      <c r="J7" s="339"/>
    </row>
    <row r="8" spans="1:10" s="404" customFormat="1" ht="13.5" customHeight="1" x14ac:dyDescent="0.2">
      <c r="A8" s="348" t="s">
        <v>354</v>
      </c>
      <c r="B8" s="349">
        <v>404554.92400000006</v>
      </c>
      <c r="C8" s="349">
        <v>404315.451</v>
      </c>
      <c r="D8" s="349">
        <v>377792.315</v>
      </c>
      <c r="E8" s="349">
        <v>365350.97499999992</v>
      </c>
      <c r="F8" s="349">
        <v>335910.10800000001</v>
      </c>
      <c r="G8" s="351">
        <v>100</v>
      </c>
      <c r="H8" s="351">
        <v>-8.0582423517550268</v>
      </c>
      <c r="I8" s="403"/>
      <c r="J8" s="339"/>
    </row>
    <row r="9" spans="1:10" s="404" customFormat="1" ht="13.5" customHeight="1" x14ac:dyDescent="0.2">
      <c r="A9" s="339"/>
      <c r="B9" s="334"/>
      <c r="C9" s="334"/>
      <c r="D9" s="334"/>
      <c r="E9" s="334"/>
      <c r="F9" s="334"/>
      <c r="G9" s="335"/>
      <c r="H9" s="340" t="s">
        <v>353</v>
      </c>
      <c r="I9" s="339"/>
      <c r="J9" s="339"/>
    </row>
    <row r="10" spans="1:10" ht="13.5" customHeight="1" x14ac:dyDescent="0.2">
      <c r="A10" s="341"/>
      <c r="B10" s="759"/>
      <c r="C10" s="342"/>
      <c r="D10" s="342"/>
      <c r="E10" s="342"/>
      <c r="F10" s="341"/>
      <c r="G10" s="341"/>
      <c r="H10" s="341"/>
      <c r="J10" s="292"/>
    </row>
    <row r="11" spans="1:10" ht="13.5" customHeight="1" x14ac:dyDescent="0.2">
      <c r="A11" s="292"/>
      <c r="B11" s="341"/>
      <c r="C11" s="341"/>
      <c r="D11" s="341"/>
      <c r="E11" s="343"/>
      <c r="F11" s="341"/>
      <c r="G11" s="341"/>
      <c r="H11" s="341"/>
      <c r="J11" s="292"/>
    </row>
    <row r="12" spans="1:10" ht="13.5" customHeight="1" x14ac:dyDescent="0.2">
      <c r="A12" s="292"/>
      <c r="B12" s="292"/>
      <c r="C12" s="334"/>
      <c r="D12" s="406"/>
      <c r="E12" s="401"/>
      <c r="F12" s="334"/>
      <c r="G12" s="292"/>
      <c r="H12" s="292"/>
      <c r="J12" s="292"/>
    </row>
    <row r="13" spans="1:10" ht="13.5" customHeight="1" x14ac:dyDescent="0.2">
      <c r="A13" s="760"/>
      <c r="B13" s="761"/>
      <c r="C13" s="761"/>
      <c r="D13" s="761"/>
      <c r="E13" s="761"/>
      <c r="F13" s="761"/>
      <c r="G13" s="761"/>
      <c r="H13" s="761"/>
    </row>
    <row r="14" spans="1:10" ht="13.5" customHeight="1" x14ac:dyDescent="0.2">
      <c r="A14" s="760"/>
      <c r="B14" s="762"/>
      <c r="C14" s="762"/>
      <c r="D14" s="762"/>
      <c r="E14" s="762"/>
      <c r="F14" s="762"/>
      <c r="G14" s="763"/>
      <c r="H14" s="763"/>
    </row>
    <row r="15" spans="1:10" ht="13.5" customHeight="1" x14ac:dyDescent="0.2">
      <c r="A15" s="760"/>
      <c r="B15" s="762"/>
      <c r="C15" s="762"/>
      <c r="D15" s="762"/>
      <c r="E15" s="762"/>
      <c r="F15" s="762"/>
      <c r="G15" s="763"/>
      <c r="H15" s="763"/>
    </row>
    <row r="16" spans="1:10" ht="13.5" customHeight="1" x14ac:dyDescent="0.2">
      <c r="A16" s="760"/>
      <c r="B16" s="762"/>
      <c r="C16" s="762"/>
      <c r="D16" s="762"/>
      <c r="E16" s="762"/>
      <c r="F16" s="762"/>
      <c r="G16" s="763"/>
      <c r="H16" s="763"/>
    </row>
    <row r="17" spans="1:8" ht="13.5" customHeight="1" x14ac:dyDescent="0.2">
      <c r="A17" s="764"/>
      <c r="B17" s="762"/>
      <c r="C17" s="762"/>
      <c r="D17" s="762"/>
      <c r="E17" s="762"/>
      <c r="F17" s="762"/>
      <c r="G17" s="763"/>
      <c r="H17" s="763"/>
    </row>
    <row r="18" spans="1:8" ht="13.5" customHeight="1" x14ac:dyDescent="0.2">
      <c r="A18" s="760"/>
      <c r="B18" s="760"/>
      <c r="C18" s="760"/>
      <c r="D18" s="760"/>
      <c r="E18" s="760"/>
      <c r="F18" s="760"/>
      <c r="G18" s="760"/>
      <c r="H18" s="760"/>
    </row>
    <row r="19" spans="1:8" ht="13.5" customHeight="1" x14ac:dyDescent="0.2">
      <c r="A19" s="760"/>
      <c r="B19" s="761"/>
      <c r="C19" s="761"/>
      <c r="D19" s="761"/>
      <c r="E19" s="761"/>
      <c r="F19" s="761"/>
      <c r="G19" s="760"/>
      <c r="H19" s="760"/>
    </row>
    <row r="20" spans="1:8" ht="13.5" customHeight="1" x14ac:dyDescent="0.2">
      <c r="A20" s="760"/>
      <c r="B20" s="761"/>
      <c r="C20" s="761"/>
      <c r="D20" s="761"/>
      <c r="E20" s="761"/>
      <c r="F20" s="761"/>
      <c r="G20" s="760"/>
      <c r="H20" s="760"/>
    </row>
    <row r="21" spans="1:8" ht="13.5" customHeight="1" x14ac:dyDescent="0.2">
      <c r="A21" s="760"/>
      <c r="B21" s="762"/>
      <c r="C21" s="762"/>
      <c r="D21" s="762"/>
      <c r="E21" s="762"/>
      <c r="F21" s="762"/>
      <c r="G21" s="760"/>
      <c r="H21" s="760"/>
    </row>
    <row r="22" spans="1:8" ht="13.5" customHeight="1" x14ac:dyDescent="0.2">
      <c r="A22" s="760"/>
      <c r="B22" s="761"/>
      <c r="C22" s="761"/>
      <c r="D22" s="761"/>
      <c r="E22" s="761"/>
      <c r="F22" s="761"/>
      <c r="G22" s="760"/>
      <c r="H22" s="760"/>
    </row>
    <row r="23" spans="1:8" ht="13.5" customHeight="1" x14ac:dyDescent="0.2">
      <c r="A23" s="760"/>
      <c r="B23" s="760"/>
      <c r="C23" s="760"/>
      <c r="D23" s="760"/>
      <c r="E23" s="875"/>
      <c r="F23" s="760"/>
      <c r="G23" s="760"/>
      <c r="H23" s="760"/>
    </row>
    <row r="24" spans="1:8" ht="13.5" customHeight="1" x14ac:dyDescent="0.2">
      <c r="A24" s="760"/>
      <c r="B24" s="760"/>
      <c r="C24" s="760"/>
      <c r="D24" s="760"/>
      <c r="E24" s="760"/>
      <c r="F24" s="760"/>
      <c r="G24" s="760"/>
      <c r="H24" s="760"/>
    </row>
    <row r="25" spans="1:8" ht="13.5" customHeight="1" x14ac:dyDescent="0.2">
      <c r="A25" s="760"/>
      <c r="B25" s="760"/>
      <c r="C25" s="760"/>
      <c r="D25" s="760"/>
      <c r="E25" s="760"/>
      <c r="F25" s="760"/>
      <c r="G25" s="760"/>
      <c r="H25" s="760"/>
    </row>
    <row r="26" spans="1:8" ht="13.5" customHeight="1" x14ac:dyDescent="0.2">
      <c r="A26" s="760"/>
      <c r="B26" s="760"/>
      <c r="C26" s="760"/>
      <c r="D26" s="760"/>
      <c r="E26" s="760"/>
      <c r="F26" s="760"/>
      <c r="G26" s="760"/>
      <c r="H26" s="760"/>
    </row>
    <row r="27" spans="1:8" ht="13.5" customHeight="1" x14ac:dyDescent="0.2">
      <c r="A27" s="760"/>
      <c r="B27" s="761"/>
      <c r="C27" s="760"/>
      <c r="D27" s="760"/>
      <c r="E27" s="760"/>
      <c r="F27" s="760"/>
      <c r="G27" s="760"/>
      <c r="H27" s="760"/>
    </row>
    <row r="28" spans="1:8" ht="13.5" customHeight="1" x14ac:dyDescent="0.2">
      <c r="A28" s="760"/>
      <c r="B28" s="761"/>
      <c r="C28" s="760"/>
      <c r="D28" s="760"/>
      <c r="E28" s="760"/>
      <c r="F28" s="760"/>
      <c r="G28" s="760"/>
      <c r="H28" s="760"/>
    </row>
    <row r="29" spans="1:8" ht="13.5" customHeight="1" x14ac:dyDescent="0.2">
      <c r="A29" s="760"/>
      <c r="B29" s="761"/>
      <c r="C29" s="760"/>
      <c r="D29" s="760"/>
      <c r="E29" s="760"/>
      <c r="F29" s="760"/>
      <c r="G29" s="760"/>
      <c r="H29" s="760"/>
    </row>
    <row r="30" spans="1:8" ht="13.5" customHeight="1" x14ac:dyDescent="0.2">
      <c r="A30" s="760"/>
      <c r="B30" s="761"/>
      <c r="C30" s="760"/>
      <c r="D30" s="760"/>
      <c r="E30" s="760"/>
      <c r="F30" s="760"/>
      <c r="G30" s="760"/>
      <c r="H30" s="760"/>
    </row>
    <row r="31" spans="1:8" ht="13.5" customHeight="1" x14ac:dyDescent="0.2">
      <c r="A31" s="760"/>
      <c r="B31" s="761"/>
      <c r="C31" s="761"/>
      <c r="D31" s="760"/>
      <c r="E31" s="760"/>
      <c r="F31" s="760"/>
      <c r="G31" s="760"/>
      <c r="H31" s="760"/>
    </row>
    <row r="32" spans="1:8" ht="13.5" customHeight="1" x14ac:dyDescent="0.2">
      <c r="A32" s="760"/>
      <c r="B32" s="761"/>
      <c r="C32" s="761"/>
      <c r="D32" s="760"/>
      <c r="E32" s="760"/>
      <c r="F32" s="760"/>
      <c r="G32" s="760"/>
      <c r="H32" s="760"/>
    </row>
    <row r="33" spans="1:8" ht="13.5" customHeight="1" x14ac:dyDescent="0.2">
      <c r="A33" s="760"/>
      <c r="B33" s="761"/>
      <c r="C33" s="760"/>
      <c r="D33" s="760"/>
      <c r="E33" s="760"/>
      <c r="F33" s="760"/>
      <c r="G33" s="760"/>
      <c r="H33" s="760"/>
    </row>
    <row r="34" spans="1:8" ht="13.5" customHeight="1" x14ac:dyDescent="0.2">
      <c r="A34" s="760"/>
      <c r="B34" s="761"/>
      <c r="C34" s="761"/>
      <c r="D34" s="760"/>
      <c r="E34" s="760"/>
      <c r="F34" s="760"/>
      <c r="G34" s="760"/>
      <c r="H34" s="760"/>
    </row>
    <row r="35" spans="1:8" ht="13.5" customHeight="1" x14ac:dyDescent="0.2">
      <c r="A35" s="760"/>
      <c r="B35" s="765"/>
      <c r="C35" s="761"/>
      <c r="D35" s="760"/>
      <c r="E35" s="760"/>
      <c r="F35" s="760"/>
      <c r="G35" s="760"/>
      <c r="H35" s="760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6.42578125" style="286" customWidth="1"/>
    <col min="2" max="6" width="12.85546875" style="286" customWidth="1"/>
    <col min="7" max="7" width="15" style="286" customWidth="1"/>
    <col min="8" max="8" width="12.85546875" style="286" customWidth="1"/>
    <col min="9" max="9" width="3" style="292" customWidth="1"/>
    <col min="10" max="16384" width="11.42578125" style="286"/>
  </cols>
  <sheetData>
    <row r="1" spans="1:10" ht="13.5" customHeight="1" x14ac:dyDescent="0.2">
      <c r="A1" s="1056" t="s">
        <v>41</v>
      </c>
      <c r="B1" s="1056"/>
      <c r="C1" s="328"/>
      <c r="D1" s="328"/>
      <c r="E1" s="328"/>
      <c r="F1" s="328"/>
      <c r="G1" s="328"/>
      <c r="H1" s="292"/>
      <c r="J1" s="292"/>
    </row>
    <row r="2" spans="1:10" ht="13.5" customHeight="1" x14ac:dyDescent="0.2">
      <c r="A2" s="1057"/>
      <c r="B2" s="1057"/>
      <c r="C2" s="329"/>
      <c r="D2" s="329"/>
      <c r="E2" s="329"/>
      <c r="F2" s="329"/>
      <c r="G2" s="329"/>
      <c r="H2" s="330" t="s">
        <v>624</v>
      </c>
      <c r="J2" s="292"/>
    </row>
    <row r="3" spans="1:10" s="404" customFormat="1" ht="13.5" customHeight="1" x14ac:dyDescent="0.2">
      <c r="A3" s="344"/>
      <c r="B3" s="1062">
        <v>2009</v>
      </c>
      <c r="C3" s="1062">
        <v>2010</v>
      </c>
      <c r="D3" s="1062">
        <v>2011</v>
      </c>
      <c r="E3" s="1062">
        <v>2012</v>
      </c>
      <c r="F3" s="1062">
        <v>2013</v>
      </c>
      <c r="G3" s="1058" t="s">
        <v>562</v>
      </c>
      <c r="H3" s="1060" t="s">
        <v>706</v>
      </c>
      <c r="I3" s="403"/>
      <c r="J3" s="339"/>
    </row>
    <row r="4" spans="1:10" s="404" customFormat="1" ht="13.5" customHeight="1" x14ac:dyDescent="0.2">
      <c r="A4" s="345"/>
      <c r="B4" s="1063"/>
      <c r="C4" s="1063"/>
      <c r="D4" s="1063"/>
      <c r="E4" s="1063"/>
      <c r="F4" s="1063"/>
      <c r="G4" s="1059"/>
      <c r="H4" s="1061"/>
      <c r="I4" s="403"/>
      <c r="J4" s="339"/>
    </row>
    <row r="5" spans="1:10" s="404" customFormat="1" ht="13.5" customHeight="1" x14ac:dyDescent="0.2">
      <c r="A5" s="339" t="s">
        <v>625</v>
      </c>
      <c r="B5" s="334">
        <v>191801.04499999998</v>
      </c>
      <c r="C5" s="334">
        <v>174460.546</v>
      </c>
      <c r="D5" s="334">
        <v>157571.17500000002</v>
      </c>
      <c r="E5" s="334">
        <v>140461.351</v>
      </c>
      <c r="F5" s="347">
        <v>116875.644</v>
      </c>
      <c r="G5" s="335">
        <v>34.793726421593718</v>
      </c>
      <c r="H5" s="335">
        <v>-16.791599135337947</v>
      </c>
      <c r="I5" s="403"/>
      <c r="J5" s="339"/>
    </row>
    <row r="6" spans="1:10" s="404" customFormat="1" ht="13.5" customHeight="1" x14ac:dyDescent="0.2">
      <c r="A6" s="339" t="s">
        <v>511</v>
      </c>
      <c r="B6" s="334">
        <v>138649.981</v>
      </c>
      <c r="C6" s="334">
        <v>143428.769</v>
      </c>
      <c r="D6" s="334">
        <v>142327.10199999998</v>
      </c>
      <c r="E6" s="334">
        <v>144662.92299999998</v>
      </c>
      <c r="F6" s="347">
        <v>136675.54300000001</v>
      </c>
      <c r="G6" s="335">
        <v>40.688130468524037</v>
      </c>
      <c r="H6" s="335">
        <v>-5.521373296183139</v>
      </c>
      <c r="I6" s="403"/>
      <c r="J6" s="339"/>
    </row>
    <row r="7" spans="1:10" s="404" customFormat="1" ht="13.5" customHeight="1" x14ac:dyDescent="0.2">
      <c r="A7" s="339" t="s">
        <v>512</v>
      </c>
      <c r="B7" s="334">
        <v>64100.394000000008</v>
      </c>
      <c r="C7" s="334">
        <v>75492.145999999993</v>
      </c>
      <c r="D7" s="334">
        <v>65006.889999999992</v>
      </c>
      <c r="E7" s="334">
        <v>66883.660999999993</v>
      </c>
      <c r="F7" s="347">
        <v>70568.418000000005</v>
      </c>
      <c r="G7" s="335">
        <v>21.008125781079503</v>
      </c>
      <c r="H7" s="335">
        <v>5.5092035108544861</v>
      </c>
      <c r="I7" s="403"/>
      <c r="J7" s="339"/>
    </row>
    <row r="8" spans="1:10" s="404" customFormat="1" ht="13.5" customHeight="1" x14ac:dyDescent="0.2">
      <c r="A8" s="339" t="s">
        <v>513</v>
      </c>
      <c r="B8" s="334">
        <v>10003.503999999999</v>
      </c>
      <c r="C8" s="334">
        <v>10933.99</v>
      </c>
      <c r="D8" s="334">
        <v>12887.148000000001</v>
      </c>
      <c r="E8" s="334">
        <v>13343.04</v>
      </c>
      <c r="F8" s="347">
        <v>11790.503000000001</v>
      </c>
      <c r="G8" s="335">
        <v>3.5100173288027405</v>
      </c>
      <c r="H8" s="335">
        <v>-11.635556814638944</v>
      </c>
      <c r="I8" s="403"/>
      <c r="J8" s="339"/>
    </row>
    <row r="9" spans="1:10" s="404" customFormat="1" ht="13.5" customHeight="1" x14ac:dyDescent="0.2">
      <c r="A9" s="348" t="s">
        <v>354</v>
      </c>
      <c r="B9" s="349">
        <v>404554.924</v>
      </c>
      <c r="C9" s="349">
        <v>404315.451</v>
      </c>
      <c r="D9" s="349">
        <v>377792.315</v>
      </c>
      <c r="E9" s="349">
        <v>365350.97499999992</v>
      </c>
      <c r="F9" s="349">
        <v>335910.10800000001</v>
      </c>
      <c r="G9" s="351">
        <v>100</v>
      </c>
      <c r="H9" s="351">
        <v>-8.0582423517550268</v>
      </c>
      <c r="I9" s="403"/>
      <c r="J9" s="339"/>
    </row>
    <row r="10" spans="1:10" s="404" customFormat="1" ht="13.5" customHeight="1" x14ac:dyDescent="0.2">
      <c r="A10" s="339"/>
      <c r="B10" s="339"/>
      <c r="C10" s="339"/>
      <c r="D10" s="339"/>
      <c r="E10" s="339"/>
      <c r="F10" s="339"/>
      <c r="G10" s="339"/>
      <c r="H10" s="340" t="s">
        <v>353</v>
      </c>
      <c r="I10" s="339"/>
      <c r="J10" s="339"/>
    </row>
    <row r="11" spans="1:10" ht="13.5" customHeight="1" x14ac:dyDescent="0.2">
      <c r="A11" s="341" t="s">
        <v>514</v>
      </c>
      <c r="B11" s="341"/>
      <c r="C11" s="342"/>
      <c r="D11" s="342"/>
      <c r="E11" s="342"/>
      <c r="F11" s="341"/>
      <c r="G11" s="341"/>
      <c r="H11" s="341"/>
      <c r="J11" s="292"/>
    </row>
    <row r="12" spans="1:10" ht="13.5" customHeight="1" x14ac:dyDescent="0.2">
      <c r="A12" s="341"/>
      <c r="B12" s="341"/>
      <c r="C12" s="341"/>
      <c r="D12" s="341"/>
      <c r="E12" s="343"/>
      <c r="F12" s="341"/>
      <c r="G12" s="341"/>
      <c r="H12" s="341"/>
      <c r="J12" s="292"/>
    </row>
    <row r="13" spans="1:10" ht="13.5" customHeight="1" x14ac:dyDescent="0.2">
      <c r="A13" s="292"/>
      <c r="B13" s="292"/>
      <c r="C13" s="334"/>
      <c r="D13" s="406"/>
      <c r="E13" s="401"/>
      <c r="F13" s="334"/>
      <c r="G13" s="292"/>
      <c r="H13" s="292"/>
      <c r="J13" s="292"/>
    </row>
    <row r="14" spans="1:10" ht="13.5" customHeight="1" x14ac:dyDescent="0.2">
      <c r="D14" s="420"/>
      <c r="E14" s="401"/>
    </row>
    <row r="15" spans="1:10" ht="13.5" customHeight="1" x14ac:dyDescent="0.2">
      <c r="A15" s="764"/>
      <c r="B15" s="762"/>
      <c r="C15" s="762"/>
      <c r="D15" s="762"/>
      <c r="E15" s="762"/>
      <c r="F15" s="762"/>
    </row>
    <row r="16" spans="1:10" ht="13.5" customHeight="1" x14ac:dyDescent="0.2">
      <c r="A16" s="760"/>
      <c r="B16" s="766"/>
      <c r="C16" s="766"/>
      <c r="D16" s="766"/>
      <c r="E16" s="766"/>
      <c r="F16" s="766"/>
    </row>
    <row r="17" spans="1:6" ht="13.5" customHeight="1" x14ac:dyDescent="0.2">
      <c r="A17" s="760"/>
      <c r="B17" s="762"/>
      <c r="C17" s="762"/>
      <c r="D17" s="762"/>
      <c r="E17" s="762"/>
      <c r="F17" s="762"/>
    </row>
    <row r="18" spans="1:6" ht="13.5" customHeight="1" x14ac:dyDescent="0.2">
      <c r="A18" s="760"/>
      <c r="B18" s="762"/>
      <c r="C18" s="762"/>
      <c r="D18" s="762"/>
      <c r="E18" s="762"/>
      <c r="F18" s="762"/>
    </row>
    <row r="19" spans="1:6" ht="13.5" customHeight="1" x14ac:dyDescent="0.2">
      <c r="A19" s="760"/>
      <c r="B19" s="762"/>
      <c r="C19" s="762"/>
      <c r="D19" s="762"/>
      <c r="E19" s="762"/>
      <c r="F19" s="762"/>
    </row>
    <row r="20" spans="1:6" ht="13.5" customHeight="1" x14ac:dyDescent="0.2">
      <c r="A20" s="760"/>
      <c r="B20" s="762"/>
      <c r="C20" s="762"/>
      <c r="D20" s="762"/>
      <c r="E20" s="762"/>
      <c r="F20" s="762"/>
    </row>
    <row r="21" spans="1:6" ht="13.5" customHeight="1" x14ac:dyDescent="0.2">
      <c r="A21" s="760"/>
      <c r="B21" s="761"/>
      <c r="C21" s="761"/>
      <c r="D21" s="761"/>
      <c r="E21" s="761"/>
      <c r="F21" s="761"/>
    </row>
    <row r="22" spans="1:6" ht="13.5" customHeight="1" x14ac:dyDescent="0.2">
      <c r="B22" s="762"/>
      <c r="C22" s="762"/>
      <c r="D22" s="762"/>
      <c r="E22" s="762"/>
      <c r="F22" s="762"/>
    </row>
    <row r="23" spans="1:6" ht="13.5" customHeight="1" x14ac:dyDescent="0.2">
      <c r="B23" s="762"/>
      <c r="C23" s="762"/>
      <c r="D23" s="762"/>
      <c r="E23" s="874"/>
      <c r="F23" s="762"/>
    </row>
    <row r="24" spans="1:6" ht="13.5" customHeight="1" x14ac:dyDescent="0.2">
      <c r="A24" s="764"/>
      <c r="B24" s="762"/>
      <c r="C24" s="762"/>
      <c r="D24" s="762"/>
      <c r="E24" s="762"/>
      <c r="F24" s="762"/>
    </row>
    <row r="25" spans="1:6" ht="13.5" customHeight="1" x14ac:dyDescent="0.2">
      <c r="A25" s="760"/>
      <c r="B25" s="761"/>
      <c r="C25" s="761"/>
      <c r="D25" s="761"/>
      <c r="E25" s="761"/>
      <c r="F25" s="761"/>
    </row>
    <row r="26" spans="1:6" ht="13.5" customHeight="1" x14ac:dyDescent="0.2">
      <c r="A26" s="760"/>
      <c r="B26" s="761"/>
      <c r="C26" s="761"/>
      <c r="D26" s="761"/>
      <c r="E26" s="761"/>
      <c r="F26" s="761"/>
    </row>
    <row r="27" spans="1:6" ht="13.5" customHeight="1" x14ac:dyDescent="0.2">
      <c r="A27" s="760"/>
      <c r="B27" s="761"/>
      <c r="C27" s="761"/>
      <c r="D27" s="761"/>
      <c r="E27" s="761"/>
      <c r="F27" s="761"/>
    </row>
    <row r="28" spans="1:6" ht="13.5" customHeight="1" x14ac:dyDescent="0.2">
      <c r="A28" s="760"/>
      <c r="B28" s="761"/>
      <c r="C28" s="761"/>
      <c r="D28" s="761"/>
      <c r="E28" s="761"/>
      <c r="F28" s="761"/>
    </row>
    <row r="29" spans="1:6" ht="13.5" customHeight="1" x14ac:dyDescent="0.2">
      <c r="A29" s="760"/>
      <c r="B29" s="761"/>
      <c r="C29" s="761"/>
      <c r="D29" s="761"/>
      <c r="E29" s="761"/>
      <c r="F29" s="761"/>
    </row>
    <row r="30" spans="1:6" ht="13.5" customHeight="1" x14ac:dyDescent="0.2">
      <c r="A30" s="760"/>
      <c r="B30" s="762"/>
      <c r="C30" s="762"/>
      <c r="D30" s="762"/>
      <c r="E30" s="762"/>
      <c r="F30" s="761"/>
    </row>
    <row r="31" spans="1:6" ht="13.5" customHeight="1" x14ac:dyDescent="0.2">
      <c r="A31" s="760"/>
      <c r="B31" s="760"/>
      <c r="C31" s="760"/>
      <c r="D31" s="760"/>
      <c r="E31" s="760"/>
      <c r="F31" s="760"/>
    </row>
    <row r="32" spans="1:6" ht="13.5" customHeight="1" x14ac:dyDescent="0.2">
      <c r="A32" s="760"/>
      <c r="B32" s="760"/>
      <c r="C32" s="760"/>
      <c r="D32" s="760"/>
      <c r="E32" s="760"/>
      <c r="F32" s="760"/>
    </row>
    <row r="33" spans="1:6" ht="13.5" customHeight="1" x14ac:dyDescent="0.2">
      <c r="A33" s="760"/>
      <c r="B33" s="760"/>
      <c r="C33" s="760"/>
      <c r="D33" s="760"/>
      <c r="E33" s="760"/>
      <c r="F33" s="760"/>
    </row>
    <row r="34" spans="1:6" ht="13.5" customHeight="1" x14ac:dyDescent="0.2">
      <c r="A34" s="760"/>
      <c r="B34" s="760"/>
      <c r="C34" s="760"/>
      <c r="D34" s="760"/>
      <c r="E34" s="760"/>
      <c r="F34" s="760"/>
    </row>
    <row r="35" spans="1:6" ht="13.5" customHeight="1" x14ac:dyDescent="0.2">
      <c r="A35" s="760"/>
      <c r="B35" s="761"/>
      <c r="C35" s="760"/>
      <c r="D35" s="760"/>
      <c r="E35" s="760"/>
      <c r="F35" s="760"/>
    </row>
    <row r="36" spans="1:6" ht="13.5" customHeight="1" x14ac:dyDescent="0.2">
      <c r="A36" s="760"/>
      <c r="B36" s="761"/>
      <c r="C36" s="760"/>
      <c r="D36" s="760"/>
      <c r="E36" s="760"/>
      <c r="F36" s="760"/>
    </row>
    <row r="37" spans="1:6" ht="13.5" customHeight="1" x14ac:dyDescent="0.2">
      <c r="A37" s="760"/>
      <c r="B37" s="761"/>
      <c r="C37" s="760"/>
      <c r="D37" s="760"/>
      <c r="E37" s="760"/>
      <c r="F37" s="760"/>
    </row>
    <row r="38" spans="1:6" ht="13.5" customHeight="1" x14ac:dyDescent="0.2">
      <c r="A38" s="760"/>
      <c r="B38" s="761"/>
      <c r="C38" s="760"/>
      <c r="D38" s="760"/>
      <c r="E38" s="760"/>
      <c r="F38" s="760"/>
    </row>
    <row r="39" spans="1:6" ht="13.5" customHeight="1" x14ac:dyDescent="0.2">
      <c r="A39" s="760"/>
      <c r="B39" s="761"/>
      <c r="C39" s="760"/>
      <c r="D39" s="760"/>
      <c r="E39" s="760"/>
      <c r="F39" s="760"/>
    </row>
    <row r="40" spans="1:6" ht="13.5" customHeight="1" x14ac:dyDescent="0.2">
      <c r="A40" s="760"/>
      <c r="B40" s="761"/>
      <c r="C40" s="760"/>
      <c r="D40" s="760"/>
      <c r="E40" s="760"/>
      <c r="F40" s="760"/>
    </row>
    <row r="41" spans="1:6" ht="13.5" customHeight="1" x14ac:dyDescent="0.2">
      <c r="A41" s="760"/>
      <c r="B41" s="761"/>
      <c r="C41" s="760"/>
      <c r="D41" s="760"/>
      <c r="E41" s="760"/>
      <c r="F41" s="760"/>
    </row>
    <row r="42" spans="1:6" ht="13.5" customHeight="1" x14ac:dyDescent="0.2">
      <c r="A42" s="760"/>
      <c r="B42" s="761"/>
      <c r="C42" s="760"/>
      <c r="D42" s="760"/>
      <c r="E42" s="760"/>
      <c r="F42" s="760"/>
    </row>
    <row r="43" spans="1:6" ht="13.5" customHeight="1" x14ac:dyDescent="0.2">
      <c r="A43" s="760"/>
      <c r="B43" s="761"/>
      <c r="C43" s="760"/>
      <c r="D43" s="760"/>
      <c r="E43" s="760"/>
      <c r="F43" s="760"/>
    </row>
    <row r="44" spans="1:6" ht="13.5" customHeight="1" x14ac:dyDescent="0.2">
      <c r="A44" s="760"/>
      <c r="B44" s="761"/>
      <c r="C44" s="760"/>
      <c r="D44" s="760"/>
      <c r="E44" s="760"/>
      <c r="F44" s="760"/>
    </row>
    <row r="45" spans="1:6" ht="13.5" customHeight="1" x14ac:dyDescent="0.2">
      <c r="A45" s="760"/>
      <c r="B45" s="761"/>
      <c r="C45" s="760"/>
      <c r="D45" s="760"/>
      <c r="E45" s="760"/>
      <c r="F45" s="760"/>
    </row>
    <row r="46" spans="1:6" ht="13.5" customHeight="1" x14ac:dyDescent="0.2">
      <c r="A46" s="760"/>
      <c r="B46" s="761"/>
      <c r="C46" s="760"/>
      <c r="D46" s="760"/>
      <c r="E46" s="760"/>
      <c r="F46" s="760"/>
    </row>
    <row r="47" spans="1:6" ht="13.5" customHeight="1" x14ac:dyDescent="0.2">
      <c r="A47" s="760"/>
      <c r="B47" s="761"/>
      <c r="C47" s="760"/>
      <c r="D47" s="760"/>
      <c r="E47" s="760"/>
      <c r="F47" s="760"/>
    </row>
    <row r="48" spans="1:6" ht="13.5" customHeight="1" x14ac:dyDescent="0.2">
      <c r="A48" s="764"/>
      <c r="B48" s="765"/>
      <c r="C48" s="760"/>
      <c r="D48" s="760"/>
      <c r="E48" s="760"/>
      <c r="F48" s="760"/>
    </row>
    <row r="49" spans="1:6" ht="13.5" customHeight="1" x14ac:dyDescent="0.2">
      <c r="A49" s="764"/>
      <c r="B49" s="765"/>
      <c r="C49" s="760"/>
      <c r="D49" s="760"/>
      <c r="E49" s="760"/>
      <c r="F49" s="760"/>
    </row>
    <row r="50" spans="1:6" ht="13.5" customHeight="1" x14ac:dyDescent="0.2">
      <c r="A50" s="764"/>
      <c r="B50" s="765"/>
      <c r="C50" s="760"/>
      <c r="D50" s="760"/>
      <c r="E50" s="760"/>
      <c r="F50" s="760"/>
    </row>
    <row r="51" spans="1:6" ht="13.5" customHeight="1" x14ac:dyDescent="0.2">
      <c r="A51" s="764"/>
      <c r="B51" s="765"/>
      <c r="C51" s="760"/>
      <c r="D51" s="760"/>
      <c r="E51" s="760"/>
      <c r="F51" s="760"/>
    </row>
    <row r="52" spans="1:6" ht="13.5" customHeight="1" x14ac:dyDescent="0.2">
      <c r="A52" s="764"/>
      <c r="B52" s="765"/>
      <c r="C52" s="760"/>
      <c r="D52" s="760"/>
      <c r="E52" s="760"/>
      <c r="F52" s="760"/>
    </row>
    <row r="53" spans="1:6" ht="13.5" customHeight="1" x14ac:dyDescent="0.2">
      <c r="A53" s="764"/>
      <c r="B53" s="765"/>
      <c r="C53" s="760"/>
      <c r="D53" s="760"/>
      <c r="E53" s="760"/>
      <c r="F53" s="760"/>
    </row>
    <row r="54" spans="1:6" ht="13.5" customHeight="1" x14ac:dyDescent="0.2">
      <c r="A54" s="764"/>
      <c r="B54" s="765"/>
      <c r="C54" s="761"/>
      <c r="D54" s="760"/>
      <c r="E54" s="760"/>
      <c r="F54" s="760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1.85546875" style="286" customWidth="1"/>
    <col min="2" max="2" width="16.85546875" style="286" customWidth="1"/>
    <col min="3" max="3" width="12.85546875" style="286" customWidth="1"/>
    <col min="4" max="4" width="16.85546875" style="286" customWidth="1"/>
    <col min="5" max="5" width="12.85546875" style="286" customWidth="1"/>
    <col min="6" max="6" width="13.85546875" style="292" customWidth="1"/>
    <col min="7" max="7" width="11.85546875" style="286" customWidth="1"/>
    <col min="8" max="16384" width="11.42578125" style="286"/>
  </cols>
  <sheetData>
    <row r="1" spans="1:11" ht="13.5" customHeight="1" x14ac:dyDescent="0.2">
      <c r="A1" s="1056" t="s">
        <v>811</v>
      </c>
      <c r="B1" s="1056"/>
      <c r="C1" s="1056"/>
      <c r="D1" s="354"/>
      <c r="E1" s="292"/>
      <c r="G1" s="292"/>
    </row>
    <row r="2" spans="1:11" ht="13.5" customHeight="1" x14ac:dyDescent="0.2">
      <c r="A2" s="1057"/>
      <c r="B2" s="1057"/>
      <c r="C2" s="1057"/>
      <c r="D2" s="356"/>
      <c r="E2" s="330" t="s">
        <v>624</v>
      </c>
      <c r="G2" s="292"/>
    </row>
    <row r="3" spans="1:11" s="404" customFormat="1" ht="13.5" customHeight="1" x14ac:dyDescent="0.2">
      <c r="A3" s="344"/>
      <c r="B3" s="1111" t="s">
        <v>515</v>
      </c>
      <c r="C3" s="1111" t="s">
        <v>516</v>
      </c>
      <c r="D3" s="1111" t="s">
        <v>517</v>
      </c>
      <c r="E3" s="1060" t="s">
        <v>168</v>
      </c>
      <c r="F3" s="403"/>
      <c r="G3" s="339"/>
    </row>
    <row r="4" spans="1:11" s="404" customFormat="1" ht="13.5" customHeight="1" x14ac:dyDescent="0.2">
      <c r="A4" s="339"/>
      <c r="B4" s="1112"/>
      <c r="C4" s="1112"/>
      <c r="D4" s="1112"/>
      <c r="E4" s="1069"/>
      <c r="F4" s="403"/>
      <c r="G4" s="339"/>
    </row>
    <row r="5" spans="1:11" s="404" customFormat="1" ht="13.5" customHeight="1" x14ac:dyDescent="0.2">
      <c r="A5" s="402" t="s">
        <v>355</v>
      </c>
      <c r="B5" s="400">
        <v>28727.367999999999</v>
      </c>
      <c r="C5" s="400">
        <v>5986.0990000000002</v>
      </c>
      <c r="D5" s="400">
        <v>1051.49</v>
      </c>
      <c r="E5" s="407">
        <v>35764.956999999995</v>
      </c>
      <c r="F5" s="403"/>
      <c r="G5" s="339"/>
    </row>
    <row r="6" spans="1:11" s="404" customFormat="1" ht="13.5" customHeight="1" x14ac:dyDescent="0.2">
      <c r="A6" s="339" t="s">
        <v>356</v>
      </c>
      <c r="B6" s="334">
        <v>27080.955000000002</v>
      </c>
      <c r="C6" s="334">
        <v>4585.634</v>
      </c>
      <c r="D6" s="334">
        <v>964.12400000000002</v>
      </c>
      <c r="E6" s="347">
        <v>32630.713</v>
      </c>
      <c r="F6" s="403"/>
      <c r="G6" s="339"/>
    </row>
    <row r="7" spans="1:11" s="404" customFormat="1" ht="13.5" customHeight="1" x14ac:dyDescent="0.2">
      <c r="A7" s="339" t="s">
        <v>357</v>
      </c>
      <c r="B7" s="334">
        <v>26494.61</v>
      </c>
      <c r="C7" s="334">
        <v>3644.3829999999998</v>
      </c>
      <c r="D7" s="334">
        <v>941.02700000000004</v>
      </c>
      <c r="E7" s="347">
        <v>31080.020000000004</v>
      </c>
      <c r="F7" s="403"/>
      <c r="G7" s="339"/>
    </row>
    <row r="8" spans="1:11" s="404" customFormat="1" ht="13.5" customHeight="1" x14ac:dyDescent="0.2">
      <c r="A8" s="339" t="s">
        <v>358</v>
      </c>
      <c r="B8" s="334">
        <v>22854.524000000001</v>
      </c>
      <c r="C8" s="334">
        <v>2778.2919999999999</v>
      </c>
      <c r="D8" s="334">
        <v>970.48500000000001</v>
      </c>
      <c r="E8" s="347">
        <v>26603.301000000003</v>
      </c>
      <c r="F8" s="403"/>
      <c r="G8" s="339"/>
      <c r="K8" s="405"/>
    </row>
    <row r="9" spans="1:11" s="404" customFormat="1" ht="13.5" customHeight="1" x14ac:dyDescent="0.2">
      <c r="A9" s="339" t="s">
        <v>359</v>
      </c>
      <c r="B9" s="334">
        <v>21208.080000000002</v>
      </c>
      <c r="C9" s="334">
        <v>3857.1979999999999</v>
      </c>
      <c r="D9" s="334">
        <v>1033.9639999999999</v>
      </c>
      <c r="E9" s="347">
        <v>26099.242000000002</v>
      </c>
      <c r="F9" s="403"/>
      <c r="G9" s="339"/>
    </row>
    <row r="10" spans="1:11" s="404" customFormat="1" ht="13.5" customHeight="1" x14ac:dyDescent="0.2">
      <c r="A10" s="339" t="s">
        <v>360</v>
      </c>
      <c r="B10" s="334">
        <v>18678.633999999998</v>
      </c>
      <c r="C10" s="334">
        <v>3341.4679999999998</v>
      </c>
      <c r="D10" s="334">
        <v>838.43799999999999</v>
      </c>
      <c r="E10" s="347">
        <v>22858.539999999997</v>
      </c>
      <c r="F10" s="403"/>
      <c r="G10" s="339"/>
    </row>
    <row r="11" spans="1:11" s="404" customFormat="1" ht="13.5" customHeight="1" x14ac:dyDescent="0.2">
      <c r="A11" s="339" t="s">
        <v>361</v>
      </c>
      <c r="B11" s="334">
        <v>18717.535</v>
      </c>
      <c r="C11" s="334">
        <v>4757.7079999999996</v>
      </c>
      <c r="D11" s="334">
        <v>954.95799999999997</v>
      </c>
      <c r="E11" s="347">
        <v>24430.200999999997</v>
      </c>
      <c r="F11" s="403"/>
      <c r="G11" s="339"/>
      <c r="J11" s="776"/>
    </row>
    <row r="12" spans="1:11" s="404" customFormat="1" ht="13.5" customHeight="1" x14ac:dyDescent="0.2">
      <c r="A12" s="339" t="s">
        <v>362</v>
      </c>
      <c r="B12" s="334">
        <v>14979.473</v>
      </c>
      <c r="C12" s="334">
        <v>5191.2449999999999</v>
      </c>
      <c r="D12" s="334">
        <v>913.87800000000004</v>
      </c>
      <c r="E12" s="347">
        <v>21084.596000000001</v>
      </c>
      <c r="F12" s="403"/>
      <c r="G12" s="339"/>
    </row>
    <row r="13" spans="1:11" ht="13.5" customHeight="1" x14ac:dyDescent="0.2">
      <c r="A13" s="339" t="s">
        <v>363</v>
      </c>
      <c r="B13" s="334">
        <v>17944.420999999998</v>
      </c>
      <c r="C13" s="334">
        <v>5056.4769999999999</v>
      </c>
      <c r="D13" s="334">
        <v>1006.359</v>
      </c>
      <c r="E13" s="347">
        <v>24007.256999999998</v>
      </c>
      <c r="F13" s="403"/>
      <c r="G13" s="292"/>
    </row>
    <row r="14" spans="1:11" ht="13.5" customHeight="1" x14ac:dyDescent="0.2">
      <c r="A14" s="339" t="s">
        <v>364</v>
      </c>
      <c r="B14" s="334">
        <v>19353.142</v>
      </c>
      <c r="C14" s="334">
        <v>5969.85</v>
      </c>
      <c r="D14" s="334">
        <v>1075.549</v>
      </c>
      <c r="E14" s="347">
        <v>26398.540999999997</v>
      </c>
      <c r="F14" s="403"/>
      <c r="G14" s="292"/>
    </row>
    <row r="15" spans="1:11" ht="13.5" customHeight="1" x14ac:dyDescent="0.2">
      <c r="A15" s="339" t="s">
        <v>365</v>
      </c>
      <c r="B15" s="334">
        <v>23536.87</v>
      </c>
      <c r="C15" s="334">
        <v>4817.9849999999997</v>
      </c>
      <c r="D15" s="334">
        <v>1041.8150000000001</v>
      </c>
      <c r="E15" s="347">
        <v>29396.67</v>
      </c>
      <c r="F15" s="403"/>
      <c r="G15" s="292"/>
    </row>
    <row r="16" spans="1:11" ht="13.5" customHeight="1" x14ac:dyDescent="0.2">
      <c r="A16" s="345" t="s">
        <v>366</v>
      </c>
      <c r="B16" s="377">
        <v>28403.205999999998</v>
      </c>
      <c r="C16" s="377">
        <v>6154.4480000000003</v>
      </c>
      <c r="D16" s="377">
        <v>998.41600000000005</v>
      </c>
      <c r="E16" s="396">
        <v>35556.069999999992</v>
      </c>
      <c r="F16" s="403"/>
      <c r="G16" s="292"/>
    </row>
    <row r="17" spans="1:14" ht="13.5" customHeight="1" x14ac:dyDescent="0.2">
      <c r="A17" s="408" t="s">
        <v>168</v>
      </c>
      <c r="B17" s="409">
        <v>267978.81799999997</v>
      </c>
      <c r="C17" s="409">
        <v>56140.786999999997</v>
      </c>
      <c r="D17" s="409">
        <v>11790.503000000001</v>
      </c>
      <c r="E17" s="409">
        <v>335910.10800000001</v>
      </c>
      <c r="F17" s="403"/>
      <c r="G17" s="292"/>
    </row>
    <row r="18" spans="1:14" ht="13.5" customHeight="1" x14ac:dyDescent="0.2">
      <c r="A18" s="292"/>
      <c r="B18" s="292"/>
      <c r="C18" s="292"/>
      <c r="D18" s="406"/>
      <c r="E18" s="340" t="s">
        <v>353</v>
      </c>
      <c r="G18" s="292"/>
    </row>
    <row r="19" spans="1:14" ht="13.5" customHeight="1" x14ac:dyDescent="0.2">
      <c r="A19" s="767"/>
      <c r="C19" s="768"/>
      <c r="D19" s="342"/>
      <c r="E19" s="341"/>
      <c r="G19" s="292"/>
    </row>
    <row r="20" spans="1:14" ht="13.5" customHeight="1" x14ac:dyDescent="0.2">
      <c r="A20" s="292"/>
      <c r="B20" s="341"/>
      <c r="C20" s="341"/>
      <c r="D20" s="341"/>
      <c r="E20" s="341"/>
      <c r="G20" s="292"/>
    </row>
    <row r="21" spans="1:14" ht="13.5" customHeight="1" x14ac:dyDescent="0.2">
      <c r="A21" s="292"/>
      <c r="B21" s="292"/>
      <c r="C21" s="292"/>
      <c r="D21" s="292"/>
      <c r="E21" s="292"/>
      <c r="G21" s="292"/>
    </row>
    <row r="22" spans="1:14" ht="13.5" customHeight="1" x14ac:dyDescent="0.2">
      <c r="A22" s="769"/>
      <c r="B22" s="292"/>
      <c r="C22" s="292"/>
      <c r="D22" s="334"/>
      <c r="E22" s="292"/>
      <c r="G22" s="292"/>
    </row>
    <row r="23" spans="1:14" ht="13.5" customHeight="1" x14ac:dyDescent="0.2">
      <c r="A23" s="770"/>
      <c r="B23" s="771"/>
      <c r="C23" s="771"/>
      <c r="D23" s="771"/>
      <c r="E23" s="873"/>
      <c r="G23" s="292"/>
      <c r="H23" s="292"/>
      <c r="I23" s="292"/>
      <c r="J23" s="292"/>
      <c r="K23" s="292"/>
      <c r="L23" s="292"/>
      <c r="M23" s="292"/>
      <c r="N23" s="292"/>
    </row>
    <row r="24" spans="1:14" ht="13.5" customHeight="1" x14ac:dyDescent="0.2">
      <c r="A24" s="772"/>
      <c r="B24" s="772"/>
      <c r="C24" s="772"/>
      <c r="D24" s="772"/>
      <c r="E24" s="772"/>
      <c r="G24" s="292"/>
      <c r="H24" s="772"/>
      <c r="I24" s="772"/>
      <c r="J24" s="772"/>
      <c r="K24" s="772"/>
      <c r="L24" s="772"/>
      <c r="M24" s="292"/>
      <c r="N24" s="292"/>
    </row>
    <row r="25" spans="1:14" ht="13.5" customHeight="1" x14ac:dyDescent="0.2">
      <c r="A25" s="773"/>
      <c r="B25" s="774"/>
      <c r="C25" s="774"/>
      <c r="D25" s="774"/>
      <c r="E25" s="774"/>
      <c r="G25" s="292"/>
      <c r="H25" s="773"/>
      <c r="I25" s="774"/>
      <c r="J25" s="774"/>
      <c r="K25" s="774"/>
      <c r="L25" s="774"/>
      <c r="M25" s="292"/>
      <c r="N25" s="292"/>
    </row>
    <row r="26" spans="1:14" ht="13.5" customHeight="1" x14ac:dyDescent="0.2">
      <c r="A26" s="773"/>
      <c r="B26" s="774"/>
      <c r="C26" s="774"/>
      <c r="D26" s="774"/>
      <c r="E26" s="774"/>
      <c r="G26" s="292"/>
      <c r="H26" s="773"/>
      <c r="I26" s="774"/>
      <c r="J26" s="774"/>
      <c r="K26" s="774"/>
      <c r="L26" s="774"/>
      <c r="M26" s="292"/>
      <c r="N26" s="292"/>
    </row>
    <row r="27" spans="1:14" ht="13.5" customHeight="1" x14ac:dyDescent="0.2">
      <c r="A27" s="773"/>
      <c r="B27" s="774"/>
      <c r="C27" s="774"/>
      <c r="D27" s="774"/>
      <c r="E27" s="774"/>
      <c r="G27" s="292"/>
      <c r="H27" s="773"/>
      <c r="I27" s="774"/>
      <c r="J27" s="774"/>
      <c r="K27" s="774"/>
      <c r="L27" s="774"/>
      <c r="M27" s="292"/>
      <c r="N27" s="292"/>
    </row>
    <row r="28" spans="1:14" ht="13.5" customHeight="1" x14ac:dyDescent="0.2">
      <c r="A28" s="773"/>
      <c r="B28" s="774"/>
      <c r="C28" s="774"/>
      <c r="D28" s="774"/>
      <c r="E28" s="774"/>
      <c r="G28" s="292"/>
      <c r="H28" s="773"/>
      <c r="I28" s="774"/>
      <c r="J28" s="774"/>
      <c r="K28" s="774"/>
      <c r="L28" s="774"/>
      <c r="M28" s="292"/>
      <c r="N28" s="292"/>
    </row>
    <row r="29" spans="1:14" ht="13.5" customHeight="1" x14ac:dyDescent="0.2">
      <c r="A29" s="773"/>
      <c r="B29" s="774"/>
      <c r="C29" s="774"/>
      <c r="D29" s="774"/>
      <c r="E29" s="774"/>
      <c r="G29" s="292"/>
      <c r="H29" s="773"/>
      <c r="I29" s="775"/>
      <c r="J29" s="775"/>
      <c r="K29" s="774"/>
      <c r="L29" s="774"/>
      <c r="M29" s="292"/>
      <c r="N29" s="292"/>
    </row>
    <row r="30" spans="1:14" ht="13.5" customHeight="1" x14ac:dyDescent="0.2">
      <c r="A30" s="773"/>
      <c r="B30" s="774"/>
      <c r="C30" s="774"/>
      <c r="D30" s="774"/>
      <c r="E30" s="774"/>
      <c r="G30" s="292"/>
      <c r="H30" s="773"/>
      <c r="I30" s="774"/>
      <c r="J30" s="774"/>
      <c r="K30" s="774"/>
      <c r="L30" s="774"/>
      <c r="M30" s="292"/>
      <c r="N30" s="292"/>
    </row>
    <row r="31" spans="1:14" ht="13.5" customHeight="1" x14ac:dyDescent="0.2">
      <c r="A31" s="773"/>
      <c r="B31" s="774"/>
      <c r="C31" s="774"/>
      <c r="D31" s="774"/>
      <c r="E31" s="774"/>
      <c r="G31" s="292"/>
      <c r="H31" s="773"/>
      <c r="I31" s="774"/>
      <c r="J31" s="774"/>
      <c r="K31" s="774"/>
      <c r="L31" s="774"/>
      <c r="M31" s="292"/>
      <c r="N31" s="292"/>
    </row>
    <row r="32" spans="1:14" ht="13.5" customHeight="1" x14ac:dyDescent="0.2">
      <c r="A32" s="773"/>
      <c r="B32" s="774"/>
      <c r="C32" s="774"/>
      <c r="D32" s="774"/>
      <c r="E32" s="774"/>
      <c r="G32" s="292"/>
      <c r="H32" s="773"/>
      <c r="I32" s="774"/>
      <c r="J32" s="774"/>
      <c r="K32" s="774"/>
      <c r="L32" s="774"/>
      <c r="M32" s="292"/>
      <c r="N32" s="292"/>
    </row>
    <row r="33" spans="1:14" ht="13.5" customHeight="1" x14ac:dyDescent="0.2">
      <c r="A33" s="773"/>
      <c r="B33" s="774"/>
      <c r="C33" s="774"/>
      <c r="D33" s="774"/>
      <c r="E33" s="774"/>
      <c r="G33" s="292"/>
      <c r="H33" s="773"/>
      <c r="I33" s="774"/>
      <c r="J33" s="774"/>
      <c r="K33" s="774"/>
      <c r="L33" s="774"/>
      <c r="M33" s="292"/>
      <c r="N33" s="292"/>
    </row>
    <row r="34" spans="1:14" ht="13.5" customHeight="1" x14ac:dyDescent="0.2">
      <c r="A34" s="773"/>
      <c r="B34" s="774"/>
      <c r="C34" s="774"/>
      <c r="D34" s="774"/>
      <c r="E34" s="774"/>
      <c r="G34" s="292"/>
      <c r="H34" s="773"/>
      <c r="I34" s="774"/>
      <c r="J34" s="774"/>
      <c r="K34" s="774"/>
      <c r="L34" s="774"/>
      <c r="M34" s="292"/>
      <c r="N34" s="292"/>
    </row>
    <row r="35" spans="1:14" ht="13.5" customHeight="1" x14ac:dyDescent="0.2">
      <c r="A35" s="773"/>
      <c r="B35" s="774"/>
      <c r="C35" s="774"/>
      <c r="D35" s="774"/>
      <c r="E35" s="774"/>
      <c r="G35" s="292"/>
      <c r="H35" s="773"/>
      <c r="I35" s="774"/>
      <c r="J35" s="774"/>
      <c r="K35" s="774"/>
      <c r="L35" s="774"/>
      <c r="M35" s="292"/>
      <c r="N35" s="292"/>
    </row>
    <row r="36" spans="1:14" ht="13.5" customHeight="1" x14ac:dyDescent="0.2">
      <c r="A36" s="773"/>
      <c r="B36" s="774"/>
      <c r="C36" s="774"/>
      <c r="D36" s="774"/>
      <c r="E36" s="774"/>
      <c r="G36" s="292"/>
      <c r="H36" s="773"/>
      <c r="I36" s="774"/>
      <c r="J36" s="774"/>
      <c r="K36" s="774"/>
      <c r="L36" s="774"/>
      <c r="M36" s="292"/>
      <c r="N36" s="292"/>
    </row>
    <row r="37" spans="1:14" ht="13.5" customHeight="1" x14ac:dyDescent="0.2">
      <c r="A37" s="292"/>
      <c r="B37" s="292"/>
      <c r="C37" s="292"/>
      <c r="D37" s="292"/>
      <c r="E37" s="292"/>
      <c r="G37" s="292"/>
      <c r="H37" s="292"/>
      <c r="I37" s="334"/>
      <c r="J37" s="334"/>
      <c r="K37" s="334"/>
      <c r="L37" s="334"/>
      <c r="M37" s="292"/>
      <c r="N37" s="292"/>
    </row>
    <row r="38" spans="1:14" ht="13.5" customHeight="1" x14ac:dyDescent="0.2">
      <c r="A38" s="292"/>
      <c r="B38" s="292"/>
      <c r="C38" s="292"/>
      <c r="D38" s="292"/>
      <c r="E38" s="292"/>
      <c r="G38" s="292"/>
      <c r="H38" s="292"/>
      <c r="I38" s="334"/>
      <c r="J38" s="334"/>
      <c r="K38" s="334"/>
      <c r="L38" s="334"/>
      <c r="M38" s="292"/>
      <c r="N38" s="292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16.5703125" style="7" customWidth="1"/>
    <col min="2" max="6" width="10.85546875" style="7" customWidth="1"/>
    <col min="7" max="11" width="10.42578125" style="7" customWidth="1"/>
    <col min="12" max="16" width="10.5703125" style="7" customWidth="1"/>
    <col min="17" max="17" width="11.42578125" style="19" customWidth="1"/>
    <col min="18" max="18" width="12.5703125" style="7" customWidth="1"/>
    <col min="19" max="19" width="16.5703125" style="7" customWidth="1"/>
    <col min="20" max="20" width="3" style="7" customWidth="1"/>
    <col min="21" max="21" width="11.5703125" style="7" customWidth="1"/>
    <col min="22" max="16384" width="11.42578125" style="7"/>
  </cols>
  <sheetData>
    <row r="1" spans="1:22" ht="13.5" customHeight="1" x14ac:dyDescent="0.2">
      <c r="A1" s="1031" t="s">
        <v>42</v>
      </c>
      <c r="B1" s="1031"/>
      <c r="C1" s="1031"/>
      <c r="D1" s="1031"/>
      <c r="E1" s="1031"/>
      <c r="F1" s="1031"/>
      <c r="G1" s="433"/>
      <c r="H1" s="433"/>
      <c r="I1" s="19"/>
      <c r="J1" s="19"/>
      <c r="K1" s="19"/>
      <c r="L1" s="19"/>
      <c r="M1" s="19"/>
      <c r="N1" s="19"/>
      <c r="O1" s="19"/>
      <c r="P1" s="19"/>
      <c r="Q1" s="42"/>
      <c r="R1" s="19"/>
      <c r="S1" s="19"/>
      <c r="T1" s="19"/>
      <c r="U1" s="19"/>
      <c r="V1" s="19"/>
    </row>
    <row r="2" spans="1:22" ht="13.5" customHeight="1" x14ac:dyDescent="0.2">
      <c r="A2" s="1031"/>
      <c r="B2" s="1036"/>
      <c r="C2" s="1036"/>
      <c r="D2" s="1036"/>
      <c r="E2" s="1036"/>
      <c r="F2" s="1036"/>
      <c r="G2" s="590"/>
      <c r="H2" s="590"/>
      <c r="I2" s="19"/>
      <c r="J2" s="19"/>
      <c r="K2" s="19"/>
      <c r="L2" s="19"/>
      <c r="M2" s="19"/>
      <c r="N2" s="19"/>
      <c r="O2" s="19"/>
      <c r="P2" s="330" t="s">
        <v>624</v>
      </c>
      <c r="Q2" s="42"/>
      <c r="R2" s="19"/>
    </row>
    <row r="3" spans="1:22" s="224" customFormat="1" ht="13.5" customHeight="1" x14ac:dyDescent="0.2">
      <c r="A3" s="188"/>
      <c r="B3" s="1044">
        <v>2011</v>
      </c>
      <c r="C3" s="1044"/>
      <c r="D3" s="1044"/>
      <c r="E3" s="1044"/>
      <c r="F3" s="1055"/>
      <c r="G3" s="1113">
        <v>2012</v>
      </c>
      <c r="H3" s="1044"/>
      <c r="I3" s="1044"/>
      <c r="J3" s="1044"/>
      <c r="K3" s="1044"/>
      <c r="L3" s="1113">
        <v>2013</v>
      </c>
      <c r="M3" s="1044"/>
      <c r="N3" s="1044"/>
      <c r="O3" s="1044"/>
      <c r="P3" s="1044"/>
      <c r="Q3" s="42"/>
      <c r="R3" s="23"/>
      <c r="S3" s="23"/>
    </row>
    <row r="4" spans="1:22" s="224" customFormat="1" ht="13.5" customHeight="1" x14ac:dyDescent="0.2">
      <c r="A4" s="24"/>
      <c r="B4" s="778" t="s">
        <v>518</v>
      </c>
      <c r="C4" s="778" t="s">
        <v>519</v>
      </c>
      <c r="D4" s="779" t="s">
        <v>520</v>
      </c>
      <c r="E4" s="779" t="s">
        <v>521</v>
      </c>
      <c r="F4" s="787" t="s">
        <v>354</v>
      </c>
      <c r="G4" s="777" t="s">
        <v>518</v>
      </c>
      <c r="H4" s="778" t="s">
        <v>519</v>
      </c>
      <c r="I4" s="779" t="s">
        <v>520</v>
      </c>
      <c r="J4" s="779" t="s">
        <v>521</v>
      </c>
      <c r="K4" s="779" t="s">
        <v>354</v>
      </c>
      <c r="L4" s="780" t="s">
        <v>518</v>
      </c>
      <c r="M4" s="240" t="s">
        <v>519</v>
      </c>
      <c r="N4" s="781" t="s">
        <v>520</v>
      </c>
      <c r="O4" s="781" t="s">
        <v>521</v>
      </c>
      <c r="P4" s="781" t="s">
        <v>354</v>
      </c>
      <c r="Q4" s="42"/>
      <c r="R4" s="23"/>
      <c r="S4" s="23"/>
    </row>
    <row r="5" spans="1:22" s="224" customFormat="1" ht="13.5" customHeight="1" x14ac:dyDescent="0.2">
      <c r="A5" s="25" t="s">
        <v>376</v>
      </c>
      <c r="B5" s="45">
        <v>50594.661999999997</v>
      </c>
      <c r="C5" s="45">
        <v>7933.585</v>
      </c>
      <c r="D5" s="45">
        <v>2147.9090000000001</v>
      </c>
      <c r="E5" s="45">
        <v>4357.9629999999997</v>
      </c>
      <c r="F5" s="788">
        <v>65034.118999999992</v>
      </c>
      <c r="G5" s="225">
        <v>42564.074999999997</v>
      </c>
      <c r="H5" s="39">
        <v>8219.3629999999994</v>
      </c>
      <c r="I5" s="39">
        <v>2397.701</v>
      </c>
      <c r="J5" s="39">
        <v>4133.625</v>
      </c>
      <c r="K5" s="133">
        <v>57314.763999999996</v>
      </c>
      <c r="L5" s="225">
        <v>35357.85</v>
      </c>
      <c r="M5" s="45">
        <v>7199.0810000000001</v>
      </c>
      <c r="N5" s="45">
        <v>2724.7660000000001</v>
      </c>
      <c r="O5" s="45">
        <v>2928.7730000000001</v>
      </c>
      <c r="P5" s="133">
        <v>48210.47</v>
      </c>
      <c r="Q5" s="42"/>
      <c r="R5" s="23"/>
      <c r="S5" s="23"/>
    </row>
    <row r="6" spans="1:22" s="224" customFormat="1" ht="13.5" customHeight="1" x14ac:dyDescent="0.2">
      <c r="A6" s="29" t="s">
        <v>377</v>
      </c>
      <c r="B6" s="39">
        <v>7848.8519999999999</v>
      </c>
      <c r="C6" s="39">
        <v>8327.1849999999995</v>
      </c>
      <c r="D6" s="39">
        <v>3026.114</v>
      </c>
      <c r="E6" s="39">
        <v>1033.8399999999999</v>
      </c>
      <c r="F6" s="789">
        <v>20235.991000000002</v>
      </c>
      <c r="G6" s="238">
        <v>6865.4570000000003</v>
      </c>
      <c r="H6" s="39">
        <v>8345.09</v>
      </c>
      <c r="I6" s="39">
        <v>2786.9189999999999</v>
      </c>
      <c r="J6" s="39">
        <v>539.48699999999997</v>
      </c>
      <c r="K6" s="81">
        <v>18536.953000000001</v>
      </c>
      <c r="L6" s="238">
        <v>4846.2449999999999</v>
      </c>
      <c r="M6" s="39">
        <v>8440.27</v>
      </c>
      <c r="N6" s="39">
        <v>2909.05</v>
      </c>
      <c r="O6" s="39">
        <v>562.28300000000002</v>
      </c>
      <c r="P6" s="81">
        <v>16757.847999999998</v>
      </c>
      <c r="Q6" s="42"/>
      <c r="R6" s="23"/>
      <c r="S6" s="23"/>
    </row>
    <row r="7" spans="1:22" s="224" customFormat="1" ht="13.5" customHeight="1" x14ac:dyDescent="0.2">
      <c r="A7" s="29" t="s">
        <v>378</v>
      </c>
      <c r="B7" s="39">
        <v>3383.3401707806897</v>
      </c>
      <c r="C7" s="39">
        <v>3372.8488292193101</v>
      </c>
      <c r="D7" s="39">
        <v>2026.3420000000001</v>
      </c>
      <c r="E7" s="39">
        <v>346.60899999999998</v>
      </c>
      <c r="F7" s="789">
        <v>9129.1400000000012</v>
      </c>
      <c r="G7" s="238">
        <v>1726.739</v>
      </c>
      <c r="H7" s="39">
        <v>3496.4459999999999</v>
      </c>
      <c r="I7" s="39">
        <v>1985.68</v>
      </c>
      <c r="J7" s="39">
        <v>671.375</v>
      </c>
      <c r="K7" s="81">
        <v>7880.24</v>
      </c>
      <c r="L7" s="238">
        <v>678.19899999999996</v>
      </c>
      <c r="M7" s="39">
        <v>3662.9092329999999</v>
      </c>
      <c r="N7" s="39">
        <v>2349.1089999999999</v>
      </c>
      <c r="O7" s="39">
        <v>820.35</v>
      </c>
      <c r="P7" s="81">
        <v>7510.5672329999998</v>
      </c>
      <c r="Q7" s="42"/>
      <c r="R7" s="23"/>
      <c r="S7" s="23"/>
    </row>
    <row r="8" spans="1:22" s="224" customFormat="1" ht="13.5" customHeight="1" x14ac:dyDescent="0.2">
      <c r="A8" s="29" t="s">
        <v>379</v>
      </c>
      <c r="B8" s="39">
        <v>3439.1590000000001</v>
      </c>
      <c r="C8" s="39">
        <v>7.2770000000000001</v>
      </c>
      <c r="D8" s="39">
        <v>607.94500000000005</v>
      </c>
      <c r="E8" s="39">
        <v>63.637</v>
      </c>
      <c r="F8" s="789">
        <v>4118.018</v>
      </c>
      <c r="G8" s="238">
        <v>2900.442</v>
      </c>
      <c r="H8" s="39">
        <v>9.5129999999999999</v>
      </c>
      <c r="I8" s="39">
        <v>644.78599999999994</v>
      </c>
      <c r="J8" s="39">
        <v>46.915999999999997</v>
      </c>
      <c r="K8" s="81">
        <v>3601.6570000000002</v>
      </c>
      <c r="L8" s="238">
        <v>2540.2939999999999</v>
      </c>
      <c r="M8" s="39">
        <v>5.6029999999999998</v>
      </c>
      <c r="N8" s="39">
        <v>718.32600000000002</v>
      </c>
      <c r="O8" s="39">
        <v>50.887999999999998</v>
      </c>
      <c r="P8" s="81">
        <v>3315.1109999999999</v>
      </c>
      <c r="Q8" s="42"/>
      <c r="R8" s="23"/>
      <c r="S8" s="23"/>
    </row>
    <row r="9" spans="1:22" s="224" customFormat="1" ht="13.5" customHeight="1" x14ac:dyDescent="0.2">
      <c r="A9" s="29" t="s">
        <v>381</v>
      </c>
      <c r="B9" s="39">
        <v>3292.614</v>
      </c>
      <c r="C9" s="39">
        <v>2083.741</v>
      </c>
      <c r="D9" s="39">
        <v>810.97500000000002</v>
      </c>
      <c r="E9" s="39">
        <v>20.225000000000001</v>
      </c>
      <c r="F9" s="789">
        <v>6207.5550000000003</v>
      </c>
      <c r="G9" s="238">
        <v>3981.777</v>
      </c>
      <c r="H9" s="39">
        <v>2105.9470000000001</v>
      </c>
      <c r="I9" s="39">
        <v>944.14</v>
      </c>
      <c r="J9" s="39">
        <v>23.222999999999999</v>
      </c>
      <c r="K9" s="81">
        <v>7055.0870000000004</v>
      </c>
      <c r="L9" s="238">
        <v>2593.0117520000003</v>
      </c>
      <c r="M9" s="39">
        <v>2083.7139999999999</v>
      </c>
      <c r="N9" s="39">
        <v>1115.778</v>
      </c>
      <c r="O9" s="39">
        <v>20.952999999999999</v>
      </c>
      <c r="P9" s="81">
        <v>5813.456752000001</v>
      </c>
      <c r="Q9" s="42"/>
      <c r="R9" s="23"/>
      <c r="S9" s="23"/>
    </row>
    <row r="10" spans="1:22" s="224" customFormat="1" ht="13.5" customHeight="1" x14ac:dyDescent="0.2">
      <c r="A10" s="29" t="s">
        <v>382</v>
      </c>
      <c r="B10" s="39">
        <v>4010.2669999999998</v>
      </c>
      <c r="C10" s="39">
        <v>12606.53</v>
      </c>
      <c r="D10" s="39">
        <v>5958.6040000000003</v>
      </c>
      <c r="E10" s="39">
        <v>554.43399999999997</v>
      </c>
      <c r="F10" s="789">
        <v>23129.834999999999</v>
      </c>
      <c r="G10" s="238">
        <v>4287.7759999999998</v>
      </c>
      <c r="H10" s="39">
        <v>12416.708000000001</v>
      </c>
      <c r="I10" s="39">
        <v>6366.2290000000003</v>
      </c>
      <c r="J10" s="39">
        <v>496.01499999999999</v>
      </c>
      <c r="K10" s="81">
        <v>23566.727999999999</v>
      </c>
      <c r="L10" s="238">
        <v>2994.067</v>
      </c>
      <c r="M10" s="39">
        <v>12155.683000000001</v>
      </c>
      <c r="N10" s="39">
        <v>6406.1819999999998</v>
      </c>
      <c r="O10" s="39">
        <v>549.66300000000001</v>
      </c>
      <c r="P10" s="81">
        <v>22105.595000000001</v>
      </c>
      <c r="Q10" s="42"/>
      <c r="R10" s="23"/>
      <c r="S10" s="23"/>
    </row>
    <row r="11" spans="1:22" s="224" customFormat="1" ht="13.5" customHeight="1" x14ac:dyDescent="0.2">
      <c r="A11" s="29" t="s">
        <v>383</v>
      </c>
      <c r="B11" s="39">
        <v>14070.194</v>
      </c>
      <c r="C11" s="39">
        <v>5992.308</v>
      </c>
      <c r="D11" s="39">
        <v>2222.0279999999998</v>
      </c>
      <c r="E11" s="39">
        <v>463.54700000000003</v>
      </c>
      <c r="F11" s="789">
        <v>22748.076999999997</v>
      </c>
      <c r="G11" s="238">
        <v>13430.904</v>
      </c>
      <c r="H11" s="39">
        <v>5230.8190000000004</v>
      </c>
      <c r="I11" s="39">
        <v>2407.2919999999999</v>
      </c>
      <c r="J11" s="39">
        <v>601.85699999999997</v>
      </c>
      <c r="K11" s="81">
        <v>21670.872000000003</v>
      </c>
      <c r="L11" s="238">
        <v>11125.053</v>
      </c>
      <c r="M11" s="39">
        <v>4439.2979999999998</v>
      </c>
      <c r="N11" s="39">
        <v>2553.34</v>
      </c>
      <c r="O11" s="39">
        <v>500.94900000000001</v>
      </c>
      <c r="P11" s="81">
        <v>18618.64</v>
      </c>
      <c r="Q11" s="42"/>
      <c r="R11" s="23"/>
      <c r="S11" s="23"/>
    </row>
    <row r="12" spans="1:22" s="224" customFormat="1" ht="13.5" customHeight="1" x14ac:dyDescent="0.2">
      <c r="A12" s="29" t="s">
        <v>384</v>
      </c>
      <c r="B12" s="39">
        <v>13023.26144394213</v>
      </c>
      <c r="C12" s="39">
        <v>44751.715398152439</v>
      </c>
      <c r="D12" s="39">
        <v>16674.286</v>
      </c>
      <c r="E12" s="39">
        <v>2448.558</v>
      </c>
      <c r="F12" s="789">
        <v>76897.820842094574</v>
      </c>
      <c r="G12" s="238">
        <v>10724.77655248832</v>
      </c>
      <c r="H12" s="39">
        <v>45376.622000000003</v>
      </c>
      <c r="I12" s="39">
        <v>16997.851999999999</v>
      </c>
      <c r="J12" s="39">
        <v>2674.8560000000002</v>
      </c>
      <c r="K12" s="81">
        <v>75774.106552488316</v>
      </c>
      <c r="L12" s="238">
        <v>10988.784</v>
      </c>
      <c r="M12" s="39">
        <v>40572.726000000002</v>
      </c>
      <c r="N12" s="39">
        <v>16460.650000000001</v>
      </c>
      <c r="O12" s="39">
        <v>2590.5059999999999</v>
      </c>
      <c r="P12" s="81">
        <v>70612.665999999997</v>
      </c>
      <c r="Q12" s="42"/>
      <c r="R12" s="23"/>
      <c r="S12" s="23"/>
    </row>
    <row r="13" spans="1:22" s="224" customFormat="1" ht="13.5" customHeight="1" x14ac:dyDescent="0.2">
      <c r="A13" s="29" t="s">
        <v>522</v>
      </c>
      <c r="B13" s="39">
        <v>17316.655999999999</v>
      </c>
      <c r="C13" s="39">
        <v>18702.79</v>
      </c>
      <c r="D13" s="39">
        <v>3176.4</v>
      </c>
      <c r="E13" s="39">
        <v>605.86599999999999</v>
      </c>
      <c r="F13" s="789">
        <v>39801.712</v>
      </c>
      <c r="G13" s="238">
        <v>13194.245999999999</v>
      </c>
      <c r="H13" s="39">
        <v>18852.95</v>
      </c>
      <c r="I13" s="39">
        <v>3297.8939999999998</v>
      </c>
      <c r="J13" s="39">
        <v>553.87199999999996</v>
      </c>
      <c r="K13" s="81">
        <v>35898.962</v>
      </c>
      <c r="L13" s="238">
        <v>11950.870999999999</v>
      </c>
      <c r="M13" s="39">
        <v>19109.723000000002</v>
      </c>
      <c r="N13" s="39">
        <v>3179.79</v>
      </c>
      <c r="O13" s="39">
        <v>585.553</v>
      </c>
      <c r="P13" s="81">
        <v>34825.936999999998</v>
      </c>
      <c r="Q13" s="42"/>
      <c r="R13" s="23"/>
      <c r="S13" s="23"/>
    </row>
    <row r="14" spans="1:22" s="224" customFormat="1" ht="13.5" customHeight="1" x14ac:dyDescent="0.2">
      <c r="A14" s="29" t="s">
        <v>387</v>
      </c>
      <c r="B14" s="790" t="s">
        <v>94</v>
      </c>
      <c r="C14" s="39">
        <v>838.48299999999995</v>
      </c>
      <c r="D14" s="39">
        <v>595.45000000000005</v>
      </c>
      <c r="E14" s="39">
        <v>1315.5319999999999</v>
      </c>
      <c r="F14" s="789">
        <v>2749.4650000000001</v>
      </c>
      <c r="G14" s="785" t="s">
        <v>94</v>
      </c>
      <c r="H14" s="39">
        <v>859.28800000000001</v>
      </c>
      <c r="I14" s="39">
        <v>600.18899999999996</v>
      </c>
      <c r="J14" s="39">
        <v>1722.722</v>
      </c>
      <c r="K14" s="81">
        <v>3182.1989999999996</v>
      </c>
      <c r="L14" s="784" t="s">
        <v>94</v>
      </c>
      <c r="M14" s="39">
        <v>982.94899999999996</v>
      </c>
      <c r="N14" s="39">
        <v>609.62699999999995</v>
      </c>
      <c r="O14" s="39">
        <v>942.63300000000004</v>
      </c>
      <c r="P14" s="81">
        <v>2535.2089999999998</v>
      </c>
      <c r="Q14" s="42"/>
      <c r="R14" s="23"/>
      <c r="S14" s="23"/>
    </row>
    <row r="15" spans="1:22" s="224" customFormat="1" ht="13.5" customHeight="1" x14ac:dyDescent="0.2">
      <c r="A15" s="29" t="s">
        <v>388</v>
      </c>
      <c r="B15" s="39">
        <v>4708.5214197527448</v>
      </c>
      <c r="C15" s="39">
        <v>5303.1452422472557</v>
      </c>
      <c r="D15" s="39">
        <v>1672.6669999999999</v>
      </c>
      <c r="E15" s="39">
        <v>417.41800000000001</v>
      </c>
      <c r="F15" s="789">
        <v>12101.751661999999</v>
      </c>
      <c r="G15" s="238">
        <v>2910.7365072380576</v>
      </c>
      <c r="H15" s="39">
        <v>6733.3724927619423</v>
      </c>
      <c r="I15" s="39">
        <v>1776.9359999999999</v>
      </c>
      <c r="J15" s="39">
        <v>599.34900000000005</v>
      </c>
      <c r="K15" s="81">
        <v>12020.394</v>
      </c>
      <c r="L15" s="238">
        <v>3147.404</v>
      </c>
      <c r="M15" s="39">
        <v>7064.0609999999997</v>
      </c>
      <c r="N15" s="39">
        <v>1765.0709999999999</v>
      </c>
      <c r="O15" s="39">
        <v>904.21</v>
      </c>
      <c r="P15" s="81">
        <v>12880.745999999999</v>
      </c>
      <c r="Q15" s="42"/>
      <c r="R15" s="23"/>
      <c r="S15" s="23"/>
    </row>
    <row r="16" spans="1:22" s="224" customFormat="1" ht="13.5" customHeight="1" x14ac:dyDescent="0.2">
      <c r="A16" s="29" t="s">
        <v>389</v>
      </c>
      <c r="B16" s="39">
        <v>2005.7729999999999</v>
      </c>
      <c r="C16" s="39">
        <v>820.94100000000003</v>
      </c>
      <c r="D16" s="39">
        <v>975.67100000000005</v>
      </c>
      <c r="E16" s="39">
        <v>36.15</v>
      </c>
      <c r="F16" s="789">
        <v>3838.5350000000003</v>
      </c>
      <c r="G16" s="238">
        <v>2765.2269999999999</v>
      </c>
      <c r="H16" s="39">
        <v>866.16099999999994</v>
      </c>
      <c r="I16" s="39">
        <v>998.35</v>
      </c>
      <c r="J16" s="39">
        <v>15.164</v>
      </c>
      <c r="K16" s="81">
        <v>4644.902</v>
      </c>
      <c r="L16" s="238">
        <v>801.06399999999996</v>
      </c>
      <c r="M16" s="39">
        <v>796.6</v>
      </c>
      <c r="N16" s="39">
        <v>1024.116</v>
      </c>
      <c r="O16" s="39">
        <v>27.954000000000001</v>
      </c>
      <c r="P16" s="81">
        <v>2649.7339999999999</v>
      </c>
      <c r="Q16" s="42"/>
      <c r="R16" s="23"/>
      <c r="S16" s="23"/>
    </row>
    <row r="17" spans="1:19" s="224" customFormat="1" ht="13.5" customHeight="1" x14ac:dyDescent="0.2">
      <c r="A17" s="29" t="s">
        <v>390</v>
      </c>
      <c r="B17" s="39">
        <v>2645.877</v>
      </c>
      <c r="C17" s="39">
        <v>4021.3789999999999</v>
      </c>
      <c r="D17" s="39">
        <v>17796.698</v>
      </c>
      <c r="E17" s="39">
        <v>667.38800000000003</v>
      </c>
      <c r="F17" s="789">
        <v>25131.341999999997</v>
      </c>
      <c r="G17" s="238">
        <v>2618.5450000000001</v>
      </c>
      <c r="H17" s="39">
        <v>3852.58</v>
      </c>
      <c r="I17" s="39">
        <v>18345.975999999999</v>
      </c>
      <c r="J17" s="39">
        <v>661.73099999999999</v>
      </c>
      <c r="K17" s="81">
        <v>25478.831999999999</v>
      </c>
      <c r="L17" s="238">
        <v>2340.6410000000001</v>
      </c>
      <c r="M17" s="39">
        <v>3548.5569999999998</v>
      </c>
      <c r="N17" s="39">
        <v>20378.058000000001</v>
      </c>
      <c r="O17" s="39">
        <v>546.31399999999996</v>
      </c>
      <c r="P17" s="81">
        <v>26813.57</v>
      </c>
      <c r="Q17" s="42"/>
      <c r="R17" s="23"/>
      <c r="S17" s="23"/>
    </row>
    <row r="18" spans="1:19" s="224" customFormat="1" ht="13.5" customHeight="1" x14ac:dyDescent="0.2">
      <c r="A18" s="29" t="s">
        <v>392</v>
      </c>
      <c r="B18" s="39">
        <v>20048.696</v>
      </c>
      <c r="C18" s="39">
        <v>2082.4679999999998</v>
      </c>
      <c r="D18" s="39">
        <v>545.11400000000003</v>
      </c>
      <c r="E18" s="39">
        <v>410.18900000000002</v>
      </c>
      <c r="F18" s="789">
        <v>23086.467000000001</v>
      </c>
      <c r="G18" s="238">
        <v>21720.226999999999</v>
      </c>
      <c r="H18" s="39">
        <v>2117.1239999999998</v>
      </c>
      <c r="I18" s="39">
        <v>576.45100000000002</v>
      </c>
      <c r="J18" s="39">
        <v>470.60899999999998</v>
      </c>
      <c r="K18" s="81">
        <v>24884.411</v>
      </c>
      <c r="L18" s="238">
        <v>19956.043000000001</v>
      </c>
      <c r="M18" s="39">
        <v>2096.7559999999999</v>
      </c>
      <c r="N18" s="39">
        <v>599.17200000000003</v>
      </c>
      <c r="O18" s="39">
        <v>548.15700000000004</v>
      </c>
      <c r="P18" s="81">
        <v>23200.128000000001</v>
      </c>
      <c r="Q18" s="42"/>
      <c r="R18" s="23"/>
      <c r="S18" s="23"/>
    </row>
    <row r="19" spans="1:19" s="224" customFormat="1" ht="13.5" customHeight="1" x14ac:dyDescent="0.2">
      <c r="A19" s="29" t="s">
        <v>393</v>
      </c>
      <c r="B19" s="39">
        <v>2580.5920000000001</v>
      </c>
      <c r="C19" s="39">
        <v>5292.7479999999996</v>
      </c>
      <c r="D19" s="39">
        <v>2034.5260000000001</v>
      </c>
      <c r="E19" s="39">
        <v>109.068</v>
      </c>
      <c r="F19" s="789">
        <v>10016.933999999999</v>
      </c>
      <c r="G19" s="238">
        <v>1797.8230000000001</v>
      </c>
      <c r="H19" s="39">
        <v>5543.9279999999999</v>
      </c>
      <c r="I19" s="39">
        <v>2209.21</v>
      </c>
      <c r="J19" s="39">
        <v>93.942999999999998</v>
      </c>
      <c r="K19" s="81">
        <v>9644.9039999999986</v>
      </c>
      <c r="L19" s="238">
        <v>807.9</v>
      </c>
      <c r="M19" s="39">
        <v>5457.8</v>
      </c>
      <c r="N19" s="39">
        <v>2236.4459999999999</v>
      </c>
      <c r="O19" s="39">
        <v>139.94499999999999</v>
      </c>
      <c r="P19" s="81">
        <v>8642.0910000000003</v>
      </c>
      <c r="Q19" s="42"/>
      <c r="R19" s="23"/>
      <c r="S19" s="23"/>
    </row>
    <row r="20" spans="1:19" s="224" customFormat="1" ht="13.5" customHeight="1" x14ac:dyDescent="0.2">
      <c r="A20" s="29" t="s">
        <v>394</v>
      </c>
      <c r="B20" s="39">
        <v>8650.7710000000006</v>
      </c>
      <c r="C20" s="39">
        <v>20141.773000000001</v>
      </c>
      <c r="D20" s="39">
        <v>4736.4040000000005</v>
      </c>
      <c r="E20" s="39">
        <v>36.710999999999999</v>
      </c>
      <c r="F20" s="789">
        <v>33565.659000000007</v>
      </c>
      <c r="G20" s="238">
        <v>8852.2649999999994</v>
      </c>
      <c r="H20" s="39">
        <v>20757.557000000001</v>
      </c>
      <c r="I20" s="39">
        <v>4547.884</v>
      </c>
      <c r="J20" s="39">
        <v>38.319000000000003</v>
      </c>
      <c r="K20" s="81">
        <v>34196.025000000001</v>
      </c>
      <c r="L20" s="238">
        <v>6748.2759999999998</v>
      </c>
      <c r="M20" s="39">
        <v>19059.827000000001</v>
      </c>
      <c r="N20" s="39">
        <v>5538.8519999999999</v>
      </c>
      <c r="O20" s="39">
        <v>71.372</v>
      </c>
      <c r="P20" s="81">
        <v>31418.327000000001</v>
      </c>
      <c r="Q20" s="42"/>
      <c r="R20" s="23"/>
      <c r="S20" s="23"/>
    </row>
    <row r="21" spans="1:19" s="793" customFormat="1" ht="13.5" customHeight="1" x14ac:dyDescent="0.2">
      <c r="A21" s="14" t="s">
        <v>168</v>
      </c>
      <c r="B21" s="15">
        <v>157619.23603447559</v>
      </c>
      <c r="C21" s="15">
        <v>142278.91746961896</v>
      </c>
      <c r="D21" s="15">
        <v>65007.132999999994</v>
      </c>
      <c r="E21" s="15">
        <v>12887.135</v>
      </c>
      <c r="F21" s="791">
        <v>377792.42150409456</v>
      </c>
      <c r="G21" s="786">
        <v>140341.01605972636</v>
      </c>
      <c r="H21" s="15">
        <v>144783.46849276195</v>
      </c>
      <c r="I21" s="15">
        <v>66883.489000000001</v>
      </c>
      <c r="J21" s="15">
        <v>13343.063</v>
      </c>
      <c r="K21" s="15">
        <v>365351.03655248834</v>
      </c>
      <c r="L21" s="786">
        <v>116875.702752</v>
      </c>
      <c r="M21" s="15">
        <v>136675.557233</v>
      </c>
      <c r="N21" s="15">
        <v>70568.332999999999</v>
      </c>
      <c r="O21" s="15">
        <v>11790.502999999997</v>
      </c>
      <c r="P21" s="15">
        <v>335910.09598500002</v>
      </c>
      <c r="Q21" s="792"/>
      <c r="R21" s="155"/>
      <c r="S21" s="155"/>
    </row>
    <row r="22" spans="1:19" s="224" customFormat="1" ht="13.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52" t="s">
        <v>353</v>
      </c>
      <c r="Q22" s="23"/>
      <c r="R22" s="23"/>
      <c r="S22" s="23"/>
    </row>
    <row r="23" spans="1:19" ht="13.5" customHeight="1" x14ac:dyDescent="0.2">
      <c r="A23" s="76" t="s">
        <v>523</v>
      </c>
      <c r="B23" s="76"/>
      <c r="C23" s="162"/>
      <c r="D23" s="162"/>
      <c r="E23" s="872"/>
      <c r="F23" s="162"/>
      <c r="G23" s="76"/>
      <c r="H23" s="76"/>
      <c r="I23" s="76"/>
      <c r="J23" s="19"/>
      <c r="K23" s="19"/>
      <c r="L23" s="19"/>
      <c r="M23" s="19"/>
      <c r="N23" s="19"/>
      <c r="O23" s="19"/>
      <c r="P23" s="19"/>
      <c r="R23" s="19"/>
      <c r="S23" s="19"/>
    </row>
    <row r="24" spans="1:19" ht="13.5" customHeight="1" x14ac:dyDescent="0.2">
      <c r="A24" s="53" t="s">
        <v>137</v>
      </c>
      <c r="B24" s="76"/>
      <c r="C24" s="76"/>
      <c r="D24" s="76"/>
      <c r="E24" s="76"/>
      <c r="F24" s="640"/>
      <c r="G24" s="76"/>
      <c r="H24" s="76"/>
      <c r="I24" s="76"/>
      <c r="J24" s="19"/>
      <c r="K24" s="19"/>
      <c r="L24" s="19"/>
      <c r="M24" s="19"/>
      <c r="N24" s="19"/>
      <c r="O24" s="19"/>
      <c r="P24" s="19"/>
      <c r="R24" s="19"/>
      <c r="S24" s="19"/>
    </row>
    <row r="25" spans="1:19" ht="13.5" customHeight="1" x14ac:dyDescent="0.2">
      <c r="A25" s="19"/>
      <c r="B25" s="19"/>
      <c r="C25" s="39"/>
      <c r="D25" s="54"/>
      <c r="E25" s="54"/>
      <c r="F25" s="401"/>
      <c r="G25" s="39"/>
      <c r="H25" s="19"/>
      <c r="I25" s="19"/>
      <c r="J25" s="19"/>
      <c r="K25" s="19"/>
      <c r="L25" s="19"/>
      <c r="M25" s="19"/>
      <c r="N25" s="19"/>
      <c r="O25" s="19"/>
      <c r="P25" s="19"/>
      <c r="R25" s="19"/>
      <c r="S25" s="19"/>
    </row>
    <row r="26" spans="1:19" ht="13.5" customHeight="1" x14ac:dyDescent="0.2">
      <c r="D26" s="59"/>
      <c r="E26" s="59"/>
      <c r="F26" s="401"/>
    </row>
    <row r="27" spans="1:19" ht="13.5" customHeight="1" x14ac:dyDescent="0.2">
      <c r="D27" s="59"/>
      <c r="E27" s="59"/>
      <c r="F27" s="401"/>
    </row>
    <row r="28" spans="1:19" ht="13.5" customHeight="1" x14ac:dyDescent="0.2">
      <c r="D28" s="59"/>
      <c r="E28" s="59"/>
      <c r="F28" s="401"/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42578125" style="7" customWidth="1"/>
    <col min="2" max="6" width="12.5703125" style="7" customWidth="1"/>
    <col min="7" max="7" width="15.42578125" style="7" customWidth="1"/>
    <col min="8" max="8" width="12.5703125" style="7" customWidth="1"/>
    <col min="9" max="9" width="11.85546875" style="19" customWidth="1"/>
    <col min="10" max="10" width="11.42578125" style="7"/>
    <col min="11" max="11" width="13.85546875" style="7" bestFit="1" customWidth="1"/>
    <col min="12" max="16384" width="11.42578125" style="7"/>
  </cols>
  <sheetData>
    <row r="1" spans="1:12" ht="13.5" customHeight="1" x14ac:dyDescent="0.2">
      <c r="A1" s="1031" t="s">
        <v>43</v>
      </c>
      <c r="B1" s="1031"/>
      <c r="C1" s="1031"/>
      <c r="D1" s="433"/>
      <c r="E1" s="433"/>
      <c r="F1" s="433"/>
      <c r="G1" s="433"/>
      <c r="H1" s="19"/>
      <c r="J1" s="19"/>
    </row>
    <row r="2" spans="1:12" ht="13.5" customHeight="1" x14ac:dyDescent="0.2">
      <c r="A2" s="1036"/>
      <c r="B2" s="1036"/>
      <c r="C2" s="1036"/>
      <c r="D2" s="590"/>
      <c r="E2" s="590"/>
      <c r="F2" s="590"/>
      <c r="G2" s="590"/>
      <c r="H2" s="330" t="s">
        <v>624</v>
      </c>
      <c r="J2" s="19"/>
    </row>
    <row r="3" spans="1:12" s="224" customFormat="1" ht="13.5" customHeight="1" x14ac:dyDescent="0.2">
      <c r="A3" s="188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1027" t="s">
        <v>562</v>
      </c>
      <c r="H3" s="1029" t="s">
        <v>706</v>
      </c>
      <c r="I3" s="42"/>
      <c r="J3" s="23"/>
    </row>
    <row r="4" spans="1:12" s="224" customFormat="1" ht="13.5" customHeight="1" x14ac:dyDescent="0.2">
      <c r="A4" s="151"/>
      <c r="B4" s="1033"/>
      <c r="C4" s="1033"/>
      <c r="D4" s="1033"/>
      <c r="E4" s="1033"/>
      <c r="F4" s="1033"/>
      <c r="G4" s="1028"/>
      <c r="H4" s="1030"/>
      <c r="I4" s="42"/>
      <c r="J4" s="23"/>
    </row>
    <row r="5" spans="1:12" s="224" customFormat="1" ht="13.5" customHeight="1" x14ac:dyDescent="0.2">
      <c r="A5" s="23" t="s">
        <v>109</v>
      </c>
      <c r="B5" s="39">
        <v>142195.58534999998</v>
      </c>
      <c r="C5" s="39">
        <v>134158.57426999998</v>
      </c>
      <c r="D5" s="39">
        <v>151797.11126000001</v>
      </c>
      <c r="E5" s="39">
        <v>164590.56237</v>
      </c>
      <c r="F5" s="81">
        <v>193704.99027000001</v>
      </c>
      <c r="G5" s="18">
        <v>51.582409461734116</v>
      </c>
      <c r="H5" s="18">
        <v>17.68900201856696</v>
      </c>
      <c r="I5" s="42"/>
      <c r="J5" s="23"/>
      <c r="K5" s="796"/>
      <c r="L5" s="797"/>
    </row>
    <row r="6" spans="1:12" s="224" customFormat="1" ht="13.5" customHeight="1" x14ac:dyDescent="0.2">
      <c r="A6" s="23" t="s">
        <v>524</v>
      </c>
      <c r="B6" s="39">
        <v>80899.79475999999</v>
      </c>
      <c r="C6" s="39">
        <v>81219.474679999999</v>
      </c>
      <c r="D6" s="39">
        <v>108438.48912999999</v>
      </c>
      <c r="E6" s="39">
        <v>121788.48524000001</v>
      </c>
      <c r="F6" s="81">
        <v>156043.44469000003</v>
      </c>
      <c r="G6" s="18">
        <v>41.553378911919758</v>
      </c>
      <c r="H6" s="18">
        <v>28.126599474897962</v>
      </c>
      <c r="I6" s="42"/>
      <c r="J6" s="39"/>
      <c r="K6" s="796"/>
      <c r="L6" s="797"/>
    </row>
    <row r="7" spans="1:12" s="224" customFormat="1" ht="13.5" customHeight="1" x14ac:dyDescent="0.2">
      <c r="A7" s="23" t="s">
        <v>525</v>
      </c>
      <c r="B7" s="39">
        <v>61295.790589999997</v>
      </c>
      <c r="C7" s="39">
        <v>52939.099589999998</v>
      </c>
      <c r="D7" s="39">
        <v>43358.622129999996</v>
      </c>
      <c r="E7" s="39">
        <v>42802.077130000005</v>
      </c>
      <c r="F7" s="81">
        <v>37661.545579999998</v>
      </c>
      <c r="G7" s="18">
        <v>10.029030549814353</v>
      </c>
      <c r="H7" s="18">
        <v>-12.010004875200332</v>
      </c>
      <c r="I7" s="42"/>
      <c r="J7" s="39"/>
      <c r="K7" s="796"/>
      <c r="L7" s="797"/>
    </row>
    <row r="8" spans="1:12" s="224" customFormat="1" ht="13.5" customHeight="1" x14ac:dyDescent="0.2">
      <c r="A8" s="23" t="s">
        <v>89</v>
      </c>
      <c r="B8" s="39">
        <v>38111.866549999999</v>
      </c>
      <c r="C8" s="39">
        <v>37625.542660000006</v>
      </c>
      <c r="D8" s="39">
        <v>33491.681010000008</v>
      </c>
      <c r="E8" s="39">
        <v>46276.451080000006</v>
      </c>
      <c r="F8" s="81">
        <v>43791.992119999995</v>
      </c>
      <c r="G8" s="18">
        <v>11.661529553421728</v>
      </c>
      <c r="H8" s="18">
        <v>-5.3687326966906435</v>
      </c>
      <c r="I8" s="42"/>
      <c r="J8" s="39"/>
      <c r="K8" s="796"/>
      <c r="L8" s="797"/>
    </row>
    <row r="9" spans="1:12" s="224" customFormat="1" ht="13.5" customHeight="1" x14ac:dyDescent="0.2">
      <c r="A9" s="23" t="s">
        <v>106</v>
      </c>
      <c r="B9" s="39">
        <v>51644.725019999998</v>
      </c>
      <c r="C9" s="39">
        <v>65532.554140000007</v>
      </c>
      <c r="D9" s="39">
        <v>53302.07647</v>
      </c>
      <c r="E9" s="39">
        <v>45762.330420000006</v>
      </c>
      <c r="F9" s="81">
        <v>40608.824590000004</v>
      </c>
      <c r="G9" s="18">
        <v>10.813872243773231</v>
      </c>
      <c r="H9" s="18">
        <v>-11.261458458740794</v>
      </c>
      <c r="I9" s="42"/>
      <c r="J9" s="39"/>
      <c r="K9" s="796"/>
      <c r="L9" s="797"/>
    </row>
    <row r="10" spans="1:12" s="224" customFormat="1" ht="13.5" customHeight="1" x14ac:dyDescent="0.2">
      <c r="A10" s="23" t="s">
        <v>147</v>
      </c>
      <c r="B10" s="39">
        <v>50878.677859999996</v>
      </c>
      <c r="C10" s="39">
        <v>86993.163809999998</v>
      </c>
      <c r="D10" s="39">
        <v>74208.512050000005</v>
      </c>
      <c r="E10" s="39">
        <v>61126.301810000004</v>
      </c>
      <c r="F10" s="81">
        <v>36175.643150000004</v>
      </c>
      <c r="G10" s="18">
        <v>9.6333441637403041</v>
      </c>
      <c r="H10" s="18">
        <v>-40.818204146481143</v>
      </c>
      <c r="I10" s="42"/>
      <c r="J10" s="39"/>
      <c r="K10" s="796"/>
      <c r="L10" s="797"/>
    </row>
    <row r="11" spans="1:12" s="224" customFormat="1" ht="13.5" customHeight="1" x14ac:dyDescent="0.2">
      <c r="A11" s="23" t="s">
        <v>69</v>
      </c>
      <c r="B11" s="39">
        <v>49065.674959999997</v>
      </c>
      <c r="C11" s="39">
        <v>36972.340109999997</v>
      </c>
      <c r="D11" s="39">
        <v>27685.697080000005</v>
      </c>
      <c r="E11" s="39">
        <v>26628.963749999995</v>
      </c>
      <c r="F11" s="81">
        <v>23327.282189999998</v>
      </c>
      <c r="G11" s="18">
        <v>6.2119071887450215</v>
      </c>
      <c r="H11" s="18">
        <v>-12.398836060603365</v>
      </c>
      <c r="I11" s="42"/>
      <c r="J11" s="39"/>
      <c r="K11" s="796"/>
      <c r="L11" s="797"/>
    </row>
    <row r="12" spans="1:12" s="224" customFormat="1" ht="13.5" customHeight="1" x14ac:dyDescent="0.2">
      <c r="A12" s="23" t="s">
        <v>526</v>
      </c>
      <c r="B12" s="30" t="s">
        <v>94</v>
      </c>
      <c r="C12" s="30">
        <v>7163.5982100000001</v>
      </c>
      <c r="D12" s="39">
        <v>22023.012920000001</v>
      </c>
      <c r="E12" s="39">
        <v>27340.709610000002</v>
      </c>
      <c r="F12" s="81">
        <v>16898.063549999999</v>
      </c>
      <c r="G12" s="18">
        <v>4.4998470712166245</v>
      </c>
      <c r="H12" s="18">
        <v>-38.194495347628262</v>
      </c>
      <c r="I12" s="42"/>
      <c r="J12" s="39"/>
      <c r="K12" s="796"/>
      <c r="L12" s="797"/>
    </row>
    <row r="13" spans="1:12" s="224" customFormat="1" ht="13.5" customHeight="1" x14ac:dyDescent="0.2">
      <c r="A13" s="23" t="s">
        <v>82</v>
      </c>
      <c r="B13" s="39">
        <v>1574.7527799999998</v>
      </c>
      <c r="C13" s="39">
        <v>1851.1395600000001</v>
      </c>
      <c r="D13" s="39">
        <v>5654.5659500000002</v>
      </c>
      <c r="E13" s="39">
        <v>8878.6890399999993</v>
      </c>
      <c r="F13" s="81">
        <v>15226.44873</v>
      </c>
      <c r="G13" s="18">
        <v>4.0547066544036401</v>
      </c>
      <c r="H13" s="18">
        <v>71.494335046562256</v>
      </c>
      <c r="I13" s="42"/>
      <c r="J13" s="39"/>
      <c r="K13" s="796"/>
      <c r="L13" s="797"/>
    </row>
    <row r="14" spans="1:12" s="224" customFormat="1" ht="13.5" customHeight="1" x14ac:dyDescent="0.2">
      <c r="A14" s="23" t="s">
        <v>76</v>
      </c>
      <c r="B14" s="39">
        <v>872.95296999999994</v>
      </c>
      <c r="C14" s="39">
        <v>875.93829000000005</v>
      </c>
      <c r="D14" s="39">
        <v>2043.8909200000001</v>
      </c>
      <c r="E14" s="39">
        <v>7037.806520000001</v>
      </c>
      <c r="F14" s="81">
        <v>2173.8321499999997</v>
      </c>
      <c r="G14" s="18">
        <v>0.57887770421445939</v>
      </c>
      <c r="H14" s="18">
        <v>-69.112078545745547</v>
      </c>
      <c r="I14" s="42"/>
      <c r="J14" s="39"/>
      <c r="K14" s="796"/>
      <c r="L14" s="797"/>
    </row>
    <row r="15" spans="1:12" s="224" customFormat="1" ht="13.5" customHeight="1" x14ac:dyDescent="0.2">
      <c r="A15" s="23" t="s">
        <v>527</v>
      </c>
      <c r="B15" s="39">
        <v>15125.002350000001</v>
      </c>
      <c r="C15" s="39">
        <v>1931.1225499999998</v>
      </c>
      <c r="D15" s="39">
        <v>1917.63471</v>
      </c>
      <c r="E15" s="31" t="s">
        <v>94</v>
      </c>
      <c r="F15" s="81">
        <v>1917.3785100000002</v>
      </c>
      <c r="G15" s="18">
        <v>0.51058572759582244</v>
      </c>
      <c r="H15" s="28" t="s">
        <v>94</v>
      </c>
      <c r="I15" s="42"/>
      <c r="J15" s="39"/>
      <c r="K15" s="796"/>
      <c r="L15" s="797"/>
    </row>
    <row r="16" spans="1:12" s="224" customFormat="1" ht="13.5" customHeight="1" x14ac:dyDescent="0.2">
      <c r="A16" s="23" t="s">
        <v>91</v>
      </c>
      <c r="B16" s="31" t="s">
        <v>94</v>
      </c>
      <c r="C16" s="31" t="s">
        <v>94</v>
      </c>
      <c r="D16" s="39">
        <v>76.092000000000013</v>
      </c>
      <c r="E16" s="31" t="s">
        <v>94</v>
      </c>
      <c r="F16" s="92">
        <v>1236.9673399999999</v>
      </c>
      <c r="G16" s="28">
        <v>0.32939655160011622</v>
      </c>
      <c r="H16" s="93" t="s">
        <v>94</v>
      </c>
      <c r="I16" s="42"/>
      <c r="J16" s="39"/>
      <c r="K16" s="796"/>
      <c r="L16" s="797"/>
    </row>
    <row r="17" spans="1:12" s="224" customFormat="1" ht="13.5" customHeight="1" x14ac:dyDescent="0.2">
      <c r="A17" s="23" t="s">
        <v>110</v>
      </c>
      <c r="B17" s="39">
        <v>51543.791020000004</v>
      </c>
      <c r="C17" s="39">
        <v>32728.022709999997</v>
      </c>
      <c r="D17" s="39">
        <v>25933.076179999996</v>
      </c>
      <c r="E17" s="31">
        <v>7152.8792699999995</v>
      </c>
      <c r="F17" s="92">
        <v>463.86265000000003</v>
      </c>
      <c r="G17" s="28">
        <v>0.12352367955494417</v>
      </c>
      <c r="H17" s="93">
        <v>-93.515021958423176</v>
      </c>
      <c r="I17" s="42"/>
      <c r="J17" s="39"/>
      <c r="K17" s="796"/>
      <c r="L17" s="797"/>
    </row>
    <row r="18" spans="1:12" s="224" customFormat="1" ht="13.5" customHeight="1" x14ac:dyDescent="0.2">
      <c r="A18" s="23" t="s">
        <v>146</v>
      </c>
      <c r="B18" s="30">
        <v>8495.3766799999994</v>
      </c>
      <c r="C18" s="30">
        <v>4128.3126999999995</v>
      </c>
      <c r="D18" s="30">
        <v>966.91167000000007</v>
      </c>
      <c r="E18" s="31" t="s">
        <v>94</v>
      </c>
      <c r="F18" s="92" t="s">
        <v>94</v>
      </c>
      <c r="G18" s="28" t="s">
        <v>94</v>
      </c>
      <c r="H18" s="93" t="s">
        <v>94</v>
      </c>
      <c r="I18" s="42"/>
      <c r="J18" s="39"/>
      <c r="K18" s="796"/>
      <c r="L18" s="797"/>
    </row>
    <row r="19" spans="1:12" s="224" customFormat="1" ht="13.5" customHeight="1" x14ac:dyDescent="0.2">
      <c r="A19" s="23" t="s">
        <v>143</v>
      </c>
      <c r="B19" s="30">
        <v>1047.5001299999999</v>
      </c>
      <c r="C19" s="39">
        <v>2967.5523700000003</v>
      </c>
      <c r="D19" s="31" t="s">
        <v>94</v>
      </c>
      <c r="E19" s="30" t="s">
        <v>94</v>
      </c>
      <c r="F19" s="92" t="s">
        <v>94</v>
      </c>
      <c r="G19" s="28" t="s">
        <v>94</v>
      </c>
      <c r="H19" s="93" t="s">
        <v>94</v>
      </c>
      <c r="I19" s="42"/>
      <c r="J19" s="39"/>
      <c r="K19" s="796"/>
      <c r="L19" s="797"/>
    </row>
    <row r="20" spans="1:12" ht="13.5" customHeight="1" x14ac:dyDescent="0.2">
      <c r="A20" s="156" t="s">
        <v>354</v>
      </c>
      <c r="B20" s="15">
        <v>410555.90567000001</v>
      </c>
      <c r="C20" s="15">
        <v>412927.86138000002</v>
      </c>
      <c r="D20" s="15">
        <v>399100.26222000003</v>
      </c>
      <c r="E20" s="15">
        <v>394794.69387000002</v>
      </c>
      <c r="F20" s="15">
        <v>375525.28525000002</v>
      </c>
      <c r="G20" s="184">
        <v>100</v>
      </c>
      <c r="H20" s="184">
        <v>-4.8808681877434577</v>
      </c>
      <c r="I20" s="42"/>
      <c r="J20" s="39"/>
      <c r="K20" s="796"/>
      <c r="L20" s="797"/>
    </row>
    <row r="21" spans="1:12" ht="13.5" customHeight="1" x14ac:dyDescent="0.2">
      <c r="A21" s="23"/>
      <c r="B21" s="23"/>
      <c r="C21" s="23"/>
      <c r="D21" s="23"/>
      <c r="E21" s="23"/>
      <c r="F21" s="23"/>
      <c r="G21" s="23"/>
      <c r="H21" s="52" t="s">
        <v>353</v>
      </c>
      <c r="I21" s="23"/>
      <c r="J21" s="39"/>
    </row>
    <row r="22" spans="1:12" ht="13.5" customHeight="1" x14ac:dyDescent="0.2">
      <c r="A22" s="77" t="s">
        <v>137</v>
      </c>
      <c r="B22" s="76"/>
      <c r="C22" s="162"/>
      <c r="D22" s="162"/>
      <c r="E22" s="872"/>
      <c r="F22" s="76"/>
      <c r="G22" s="76"/>
      <c r="H22" s="76"/>
      <c r="J22" s="39"/>
    </row>
    <row r="23" spans="1:12" ht="13.5" customHeight="1" x14ac:dyDescent="0.2">
      <c r="A23" s="76"/>
      <c r="B23" s="76"/>
      <c r="C23" s="794"/>
      <c r="D23" s="794"/>
      <c r="E23" s="794"/>
      <c r="F23" s="794"/>
      <c r="G23" s="76"/>
      <c r="H23" s="76"/>
      <c r="J23" s="39"/>
    </row>
    <row r="24" spans="1:12" ht="13.5" customHeight="1" x14ac:dyDescent="0.2">
      <c r="C24" s="795"/>
      <c r="D24" s="795"/>
      <c r="E24" s="795"/>
      <c r="F24" s="795"/>
      <c r="J24" s="39"/>
    </row>
    <row r="25" spans="1:12" ht="13.5" customHeight="1" x14ac:dyDescent="0.2">
      <c r="C25" s="795"/>
      <c r="D25" s="795"/>
      <c r="E25" s="795"/>
      <c r="F25" s="795"/>
      <c r="J25" s="39"/>
    </row>
    <row r="26" spans="1:12" ht="13.5" customHeight="1" x14ac:dyDescent="0.2">
      <c r="C26" s="795"/>
      <c r="D26" s="795"/>
      <c r="E26" s="795"/>
      <c r="F26" s="795"/>
      <c r="J26" s="39"/>
    </row>
    <row r="27" spans="1:12" ht="13.5" customHeight="1" x14ac:dyDescent="0.2">
      <c r="C27" s="795"/>
      <c r="D27" s="795"/>
      <c r="E27" s="795"/>
      <c r="F27" s="795"/>
      <c r="J27" s="41"/>
    </row>
    <row r="28" spans="1:12" ht="13.5" customHeight="1" x14ac:dyDescent="0.2">
      <c r="C28" s="795"/>
      <c r="D28" s="795"/>
      <c r="E28" s="795"/>
      <c r="F28" s="795"/>
    </row>
    <row r="29" spans="1:12" ht="13.5" customHeight="1" x14ac:dyDescent="0.2">
      <c r="C29" s="795"/>
      <c r="D29" s="795"/>
      <c r="E29" s="795"/>
      <c r="F29" s="795"/>
    </row>
    <row r="30" spans="1:12" ht="13.5" customHeight="1" x14ac:dyDescent="0.2">
      <c r="C30" s="795"/>
      <c r="D30" s="795"/>
      <c r="E30" s="795"/>
      <c r="F30" s="795"/>
    </row>
    <row r="31" spans="1:12" ht="13.5" customHeight="1" x14ac:dyDescent="0.2">
      <c r="C31" s="795"/>
      <c r="D31" s="795"/>
      <c r="E31" s="795"/>
      <c r="F31" s="795"/>
    </row>
    <row r="32" spans="1:12" ht="13.5" customHeight="1" x14ac:dyDescent="0.2">
      <c r="C32" s="795"/>
      <c r="D32" s="795"/>
      <c r="E32" s="795"/>
      <c r="F32" s="795"/>
    </row>
    <row r="33" spans="3:6" ht="13.5" customHeight="1" x14ac:dyDescent="0.2">
      <c r="C33" s="795"/>
      <c r="D33" s="795"/>
      <c r="E33" s="795"/>
      <c r="F33" s="795"/>
    </row>
    <row r="34" spans="3:6" ht="13.5" customHeight="1" x14ac:dyDescent="0.2">
      <c r="C34" s="795"/>
      <c r="D34" s="795"/>
      <c r="E34" s="795"/>
      <c r="F34" s="795"/>
    </row>
    <row r="35" spans="3:6" ht="13.5" customHeight="1" x14ac:dyDescent="0.2">
      <c r="C35" s="795"/>
      <c r="D35" s="795"/>
      <c r="E35" s="795"/>
      <c r="F35" s="795"/>
    </row>
    <row r="36" spans="3:6" ht="13.5" customHeight="1" x14ac:dyDescent="0.2">
      <c r="C36" s="795"/>
      <c r="D36" s="795"/>
      <c r="E36" s="795"/>
      <c r="F36" s="795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1.140625" style="7" customWidth="1"/>
    <col min="2" max="7" width="11.42578125" style="7" customWidth="1"/>
    <col min="8" max="8" width="10.5703125" style="7" customWidth="1"/>
    <col min="9" max="9" width="11" style="19" customWidth="1"/>
    <col min="10" max="16384" width="11.42578125" style="7"/>
  </cols>
  <sheetData>
    <row r="1" spans="1:11" x14ac:dyDescent="0.2">
      <c r="A1" s="1031" t="s">
        <v>44</v>
      </c>
      <c r="B1" s="1031"/>
      <c r="C1" s="1031"/>
      <c r="D1" s="433"/>
      <c r="E1" s="433"/>
      <c r="F1" s="433"/>
      <c r="G1" s="433"/>
      <c r="H1" s="19"/>
      <c r="J1" s="19"/>
    </row>
    <row r="2" spans="1:11" ht="11.25" customHeight="1" x14ac:dyDescent="0.2">
      <c r="A2" s="1036"/>
      <c r="B2" s="1036"/>
      <c r="C2" s="1036"/>
      <c r="D2" s="590"/>
      <c r="E2" s="590"/>
      <c r="F2" s="590"/>
      <c r="G2" s="590"/>
      <c r="H2" s="330" t="s">
        <v>624</v>
      </c>
      <c r="J2" s="19"/>
    </row>
    <row r="3" spans="1:11" s="224" customFormat="1" ht="12.75" customHeight="1" x14ac:dyDescent="0.2">
      <c r="A3" s="188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1114" t="s">
        <v>58</v>
      </c>
      <c r="H3" s="1116" t="s">
        <v>706</v>
      </c>
      <c r="I3" s="42"/>
      <c r="J3" s="23"/>
    </row>
    <row r="4" spans="1:11" s="224" customFormat="1" x14ac:dyDescent="0.2">
      <c r="A4" s="151"/>
      <c r="B4" s="1033"/>
      <c r="C4" s="1033"/>
      <c r="D4" s="1033"/>
      <c r="E4" s="1033"/>
      <c r="F4" s="1033"/>
      <c r="G4" s="1115"/>
      <c r="H4" s="1117"/>
      <c r="I4" s="42"/>
      <c r="J4" s="23"/>
    </row>
    <row r="5" spans="1:11" s="224" customFormat="1" x14ac:dyDescent="0.2">
      <c r="A5" s="544" t="s">
        <v>449</v>
      </c>
      <c r="B5" s="31" t="s">
        <v>94</v>
      </c>
      <c r="C5" s="31" t="s">
        <v>94</v>
      </c>
      <c r="D5" s="31" t="s">
        <v>94</v>
      </c>
      <c r="E5" s="39">
        <v>1757.8172400000001</v>
      </c>
      <c r="F5" s="81">
        <v>13632.334000000001</v>
      </c>
      <c r="G5" s="18">
        <v>32.235825901935385</v>
      </c>
      <c r="H5" s="18">
        <v>675.52624298985711</v>
      </c>
      <c r="I5" s="42"/>
      <c r="J5" s="23"/>
      <c r="K5" s="797"/>
    </row>
    <row r="6" spans="1:11" s="224" customFormat="1" x14ac:dyDescent="0.2">
      <c r="A6" s="544" t="s">
        <v>91</v>
      </c>
      <c r="B6" s="31">
        <v>2986.8526499999998</v>
      </c>
      <c r="C6" s="31">
        <v>5728.8130299999993</v>
      </c>
      <c r="D6" s="31">
        <v>8445.4751400000005</v>
      </c>
      <c r="E6" s="39">
        <v>8838.066710000001</v>
      </c>
      <c r="F6" s="81">
        <v>5577.0474100000001</v>
      </c>
      <c r="G6" s="18">
        <v>13.187817240657369</v>
      </c>
      <c r="H6" s="18">
        <v>-36.897427989655903</v>
      </c>
      <c r="I6" s="42"/>
      <c r="J6" s="23"/>
      <c r="K6" s="797"/>
    </row>
    <row r="7" spans="1:11" s="224" customFormat="1" ht="13.5" customHeight="1" x14ac:dyDescent="0.2">
      <c r="A7" s="544" t="s">
        <v>82</v>
      </c>
      <c r="B7" s="31">
        <v>8547.3877000000011</v>
      </c>
      <c r="C7" s="31">
        <v>7132.8480399999999</v>
      </c>
      <c r="D7" s="31">
        <v>2616.3194000000003</v>
      </c>
      <c r="E7" s="39">
        <v>243.73465000000002</v>
      </c>
      <c r="F7" s="81">
        <v>4989.1978600000002</v>
      </c>
      <c r="G7" s="18">
        <v>11.797753312475221</v>
      </c>
      <c r="H7" s="18">
        <v>1946.9793113125277</v>
      </c>
      <c r="I7" s="42"/>
      <c r="J7" s="23"/>
      <c r="K7" s="797"/>
    </row>
    <row r="8" spans="1:11" s="224" customFormat="1" ht="13.5" customHeight="1" x14ac:dyDescent="0.2">
      <c r="A8" s="544" t="s">
        <v>812</v>
      </c>
      <c r="B8" s="31" t="s">
        <v>94</v>
      </c>
      <c r="C8" s="31" t="s">
        <v>94</v>
      </c>
      <c r="D8" s="31" t="s">
        <v>94</v>
      </c>
      <c r="E8" s="31" t="s">
        <v>94</v>
      </c>
      <c r="F8" s="81">
        <v>3762.4355299999997</v>
      </c>
      <c r="G8" s="18">
        <v>8.896878312425148</v>
      </c>
      <c r="H8" s="93" t="s">
        <v>94</v>
      </c>
      <c r="I8" s="42"/>
      <c r="J8" s="23"/>
      <c r="K8" s="797"/>
    </row>
    <row r="9" spans="1:11" s="224" customFormat="1" ht="13.5" customHeight="1" x14ac:dyDescent="0.2">
      <c r="A9" s="544" t="s">
        <v>163</v>
      </c>
      <c r="B9" s="31" t="s">
        <v>94</v>
      </c>
      <c r="C9" s="31" t="s">
        <v>94</v>
      </c>
      <c r="D9" s="39">
        <v>924.74900000000002</v>
      </c>
      <c r="E9" s="39">
        <v>917.74903000000006</v>
      </c>
      <c r="F9" s="81">
        <v>2845.61067</v>
      </c>
      <c r="G9" s="18">
        <v>6.7288998452363105</v>
      </c>
      <c r="H9" s="18">
        <v>210.06414357092811</v>
      </c>
      <c r="I9" s="42"/>
      <c r="J9" s="23"/>
      <c r="K9" s="797"/>
    </row>
    <row r="10" spans="1:11" s="224" customFormat="1" ht="13.5" customHeight="1" x14ac:dyDescent="0.2">
      <c r="A10" s="544" t="s">
        <v>121</v>
      </c>
      <c r="B10" s="31" t="s">
        <v>94</v>
      </c>
      <c r="C10" s="31" t="s">
        <v>94</v>
      </c>
      <c r="D10" s="31">
        <v>887.01626999999996</v>
      </c>
      <c r="E10" s="31">
        <v>5941.8673099999996</v>
      </c>
      <c r="F10" s="81">
        <v>2738.3742500000003</v>
      </c>
      <c r="G10" s="18">
        <v>6.4753222432301669</v>
      </c>
      <c r="H10" s="93">
        <v>-53.913911113575494</v>
      </c>
      <c r="I10" s="42"/>
      <c r="J10" s="23"/>
      <c r="K10" s="797"/>
    </row>
    <row r="11" spans="1:11" s="224" customFormat="1" ht="13.5" customHeight="1" x14ac:dyDescent="0.2">
      <c r="A11" s="544" t="s">
        <v>87</v>
      </c>
      <c r="B11" s="31" t="s">
        <v>94</v>
      </c>
      <c r="C11" s="31">
        <v>1.3520000000000001</v>
      </c>
      <c r="D11" s="31">
        <v>2640.9890100000002</v>
      </c>
      <c r="E11" s="31">
        <v>2017.22857</v>
      </c>
      <c r="F11" s="81">
        <v>2528.8522400000002</v>
      </c>
      <c r="G11" s="18">
        <v>5.9798740656118978</v>
      </c>
      <c r="H11" s="93">
        <v>25.36270195697259</v>
      </c>
      <c r="I11" s="42"/>
      <c r="J11" s="23"/>
      <c r="K11" s="797"/>
    </row>
    <row r="12" spans="1:11" s="224" customFormat="1" ht="13.5" customHeight="1" x14ac:dyDescent="0.2">
      <c r="A12" s="544" t="s">
        <v>63</v>
      </c>
      <c r="B12" s="31" t="s">
        <v>94</v>
      </c>
      <c r="C12" s="31" t="s">
        <v>94</v>
      </c>
      <c r="D12" s="31">
        <v>2619.1833800000004</v>
      </c>
      <c r="E12" s="31">
        <v>3606.53631</v>
      </c>
      <c r="F12" s="81">
        <v>1830.3838599999999</v>
      </c>
      <c r="G12" s="18">
        <v>4.3282342880296554</v>
      </c>
      <c r="H12" s="93">
        <v>-49.248151060483849</v>
      </c>
      <c r="I12" s="42"/>
      <c r="J12" s="23"/>
      <c r="K12" s="797"/>
    </row>
    <row r="13" spans="1:11" s="224" customFormat="1" ht="13.5" customHeight="1" x14ac:dyDescent="0.2">
      <c r="A13" s="544" t="s">
        <v>528</v>
      </c>
      <c r="B13" s="31" t="s">
        <v>94</v>
      </c>
      <c r="C13" s="31" t="s">
        <v>94</v>
      </c>
      <c r="D13" s="31" t="s">
        <v>94</v>
      </c>
      <c r="E13" s="31">
        <v>1082.3223399999999</v>
      </c>
      <c r="F13" s="81">
        <v>1777.1173000000001</v>
      </c>
      <c r="G13" s="18">
        <v>4.2022770194830521</v>
      </c>
      <c r="H13" s="93" t="s">
        <v>94</v>
      </c>
      <c r="I13" s="42"/>
      <c r="J13" s="23"/>
      <c r="K13" s="797"/>
    </row>
    <row r="14" spans="1:11" s="224" customFormat="1" ht="13.5" customHeight="1" x14ac:dyDescent="0.2">
      <c r="A14" s="544" t="s">
        <v>104</v>
      </c>
      <c r="B14" s="31" t="s">
        <v>94</v>
      </c>
      <c r="C14" s="31" t="s">
        <v>94</v>
      </c>
      <c r="D14" s="31" t="s">
        <v>94</v>
      </c>
      <c r="E14" s="31">
        <v>935.26119999999992</v>
      </c>
      <c r="F14" s="81">
        <v>1767.9587300000001</v>
      </c>
      <c r="G14" s="18">
        <v>4.180620121403039</v>
      </c>
      <c r="H14" s="93" t="s">
        <v>94</v>
      </c>
      <c r="I14" s="42"/>
      <c r="J14" s="23"/>
      <c r="K14" s="797"/>
    </row>
    <row r="15" spans="1:11" s="224" customFormat="1" ht="13.5" customHeight="1" x14ac:dyDescent="0.2">
      <c r="A15" s="544" t="s">
        <v>105</v>
      </c>
      <c r="B15" s="31" t="s">
        <v>94</v>
      </c>
      <c r="C15" s="31" t="s">
        <v>94</v>
      </c>
      <c r="D15" s="31">
        <v>933.41200000000003</v>
      </c>
      <c r="E15" s="31" t="s">
        <v>94</v>
      </c>
      <c r="F15" s="81">
        <v>816.28080999999997</v>
      </c>
      <c r="G15" s="18">
        <v>1.9302260404015035</v>
      </c>
      <c r="H15" s="93" t="s">
        <v>94</v>
      </c>
      <c r="I15" s="42"/>
      <c r="J15" s="23"/>
      <c r="K15" s="797"/>
    </row>
    <row r="16" spans="1:11" s="224" customFormat="1" ht="13.5" customHeight="1" x14ac:dyDescent="0.2">
      <c r="A16" s="544" t="s">
        <v>126</v>
      </c>
      <c r="B16" s="31" t="s">
        <v>94</v>
      </c>
      <c r="C16" s="31" t="s">
        <v>94</v>
      </c>
      <c r="D16" s="31" t="s">
        <v>94</v>
      </c>
      <c r="E16" s="31" t="s">
        <v>94</v>
      </c>
      <c r="F16" s="81">
        <v>22.592680000000001</v>
      </c>
      <c r="G16" s="18">
        <v>5.3423991749185239E-2</v>
      </c>
      <c r="H16" s="93" t="s">
        <v>94</v>
      </c>
      <c r="I16" s="42"/>
      <c r="J16" s="23"/>
      <c r="K16" s="797"/>
    </row>
    <row r="17" spans="1:14" s="224" customFormat="1" ht="13.5" customHeight="1" x14ac:dyDescent="0.2">
      <c r="A17" s="544" t="s">
        <v>500</v>
      </c>
      <c r="B17" s="31" t="s">
        <v>94</v>
      </c>
      <c r="C17" s="31" t="s">
        <v>94</v>
      </c>
      <c r="D17" s="31" t="s">
        <v>94</v>
      </c>
      <c r="E17" s="981">
        <v>0.30863999999999997</v>
      </c>
      <c r="F17" s="81">
        <v>0.60326999999999997</v>
      </c>
      <c r="G17" s="28" t="s">
        <v>94</v>
      </c>
      <c r="H17" s="93">
        <v>95.460730948678091</v>
      </c>
      <c r="I17" s="42"/>
      <c r="J17" s="23"/>
      <c r="K17" s="797"/>
    </row>
    <row r="18" spans="1:14" s="224" customFormat="1" ht="13.5" customHeight="1" x14ac:dyDescent="0.2">
      <c r="A18" s="544" t="s">
        <v>98</v>
      </c>
      <c r="B18" s="31" t="s">
        <v>94</v>
      </c>
      <c r="C18" s="31" t="s">
        <v>94</v>
      </c>
      <c r="D18" s="31" t="s">
        <v>94</v>
      </c>
      <c r="E18" s="31" t="s">
        <v>94</v>
      </c>
      <c r="F18" s="81">
        <v>0.60097</v>
      </c>
      <c r="G18" s="28" t="s">
        <v>94</v>
      </c>
      <c r="H18" s="28" t="s">
        <v>94</v>
      </c>
      <c r="I18" s="42"/>
      <c r="J18" s="23"/>
      <c r="K18" s="797"/>
    </row>
    <row r="19" spans="1:14" s="224" customFormat="1" ht="13.5" customHeight="1" x14ac:dyDescent="0.2">
      <c r="A19" s="544" t="s">
        <v>99</v>
      </c>
      <c r="B19" s="31" t="s">
        <v>94</v>
      </c>
      <c r="C19" s="31" t="s">
        <v>94</v>
      </c>
      <c r="D19" s="31" t="s">
        <v>94</v>
      </c>
      <c r="E19" s="31">
        <v>2479.0552400000001</v>
      </c>
      <c r="F19" s="91" t="s">
        <v>94</v>
      </c>
      <c r="G19" s="28" t="s">
        <v>94</v>
      </c>
      <c r="H19" s="93">
        <v>-100</v>
      </c>
      <c r="I19" s="42"/>
      <c r="J19" s="23"/>
      <c r="K19" s="797"/>
    </row>
    <row r="20" spans="1:14" s="224" customFormat="1" ht="13.5" customHeight="1" x14ac:dyDescent="0.2">
      <c r="A20" s="544" t="s">
        <v>119</v>
      </c>
      <c r="B20" s="31" t="s">
        <v>94</v>
      </c>
      <c r="C20" s="31" t="s">
        <v>94</v>
      </c>
      <c r="D20" s="31" t="s">
        <v>94</v>
      </c>
      <c r="E20" s="39">
        <v>1980.6396299999999</v>
      </c>
      <c r="F20" s="91" t="s">
        <v>94</v>
      </c>
      <c r="G20" s="28" t="s">
        <v>94</v>
      </c>
      <c r="H20" s="18">
        <v>-100</v>
      </c>
      <c r="I20" s="42"/>
      <c r="J20" s="23"/>
      <c r="K20" s="797"/>
    </row>
    <row r="21" spans="1:14" s="224" customFormat="1" ht="13.5" customHeight="1" x14ac:dyDescent="0.2">
      <c r="A21" s="544" t="s">
        <v>123</v>
      </c>
      <c r="B21" s="31" t="s">
        <v>94</v>
      </c>
      <c r="C21" s="31" t="s">
        <v>94</v>
      </c>
      <c r="D21" s="31" t="s">
        <v>94</v>
      </c>
      <c r="E21" s="31">
        <v>990.60974999999996</v>
      </c>
      <c r="F21" s="91" t="s">
        <v>94</v>
      </c>
      <c r="G21" s="28" t="s">
        <v>94</v>
      </c>
      <c r="H21" s="93">
        <v>-100</v>
      </c>
      <c r="I21" s="42"/>
      <c r="J21" s="23"/>
      <c r="K21" s="797"/>
    </row>
    <row r="22" spans="1:14" s="224" customFormat="1" ht="13.5" customHeight="1" x14ac:dyDescent="0.2">
      <c r="A22" s="544" t="s">
        <v>83</v>
      </c>
      <c r="B22" s="31" t="s">
        <v>94</v>
      </c>
      <c r="C22" s="31" t="s">
        <v>94</v>
      </c>
      <c r="D22" s="31" t="s">
        <v>94</v>
      </c>
      <c r="E22" s="39">
        <v>604.51107999999999</v>
      </c>
      <c r="F22" s="91" t="s">
        <v>94</v>
      </c>
      <c r="G22" s="28" t="s">
        <v>94</v>
      </c>
      <c r="H22" s="18">
        <v>-100</v>
      </c>
      <c r="I22" s="42"/>
      <c r="J22" s="23"/>
      <c r="K22" s="797"/>
    </row>
    <row r="23" spans="1:14" s="224" customFormat="1" ht="13.5" customHeight="1" x14ac:dyDescent="0.2">
      <c r="A23" s="544" t="s">
        <v>147</v>
      </c>
      <c r="B23" s="31" t="s">
        <v>94</v>
      </c>
      <c r="C23" s="31" t="s">
        <v>94</v>
      </c>
      <c r="D23" s="31" t="s">
        <v>94</v>
      </c>
      <c r="E23" s="31">
        <v>68.21714999999999</v>
      </c>
      <c r="F23" s="91" t="s">
        <v>94</v>
      </c>
      <c r="G23" s="28" t="s">
        <v>94</v>
      </c>
      <c r="H23" s="93">
        <v>-100</v>
      </c>
      <c r="I23" s="42"/>
      <c r="J23" s="23"/>
      <c r="K23" s="797"/>
    </row>
    <row r="24" spans="1:14" s="224" customFormat="1" ht="13.5" customHeight="1" x14ac:dyDescent="0.2">
      <c r="A24" s="544" t="s">
        <v>69</v>
      </c>
      <c r="B24" s="31" t="s">
        <v>94</v>
      </c>
      <c r="C24" s="31" t="s">
        <v>94</v>
      </c>
      <c r="D24" s="31">
        <v>47.263080000000002</v>
      </c>
      <c r="E24" s="31">
        <v>24.954009999999997</v>
      </c>
      <c r="F24" s="91" t="s">
        <v>94</v>
      </c>
      <c r="G24" s="28" t="s">
        <v>94</v>
      </c>
      <c r="H24" s="93">
        <v>-100</v>
      </c>
      <c r="I24" s="42"/>
      <c r="J24" s="23"/>
      <c r="K24" s="797"/>
      <c r="L24" s="7"/>
      <c r="M24" s="7"/>
      <c r="N24" s="7"/>
    </row>
    <row r="25" spans="1:14" s="224" customFormat="1" ht="13.5" customHeight="1" x14ac:dyDescent="0.2">
      <c r="A25" s="544" t="s">
        <v>89</v>
      </c>
      <c r="B25" s="31" t="s">
        <v>94</v>
      </c>
      <c r="C25" s="31">
        <v>49.29551</v>
      </c>
      <c r="D25" s="31" t="s">
        <v>94</v>
      </c>
      <c r="E25" s="39">
        <v>24.487110000000001</v>
      </c>
      <c r="F25" s="91" t="s">
        <v>94</v>
      </c>
      <c r="G25" s="31" t="s">
        <v>94</v>
      </c>
      <c r="H25" s="28" t="s">
        <v>94</v>
      </c>
      <c r="I25" s="42"/>
      <c r="J25" s="23"/>
    </row>
    <row r="26" spans="1:14" s="224" customFormat="1" ht="13.5" customHeight="1" x14ac:dyDescent="0.2">
      <c r="A26" s="544" t="s">
        <v>84</v>
      </c>
      <c r="B26" s="31" t="s">
        <v>94</v>
      </c>
      <c r="C26" s="31">
        <v>1.4524000000000001</v>
      </c>
      <c r="D26" s="39">
        <v>1.7505200000000001</v>
      </c>
      <c r="E26" s="882" t="s">
        <v>94</v>
      </c>
      <c r="F26" s="91" t="s">
        <v>94</v>
      </c>
      <c r="G26" s="31" t="s">
        <v>94</v>
      </c>
      <c r="H26" s="28" t="s">
        <v>94</v>
      </c>
      <c r="I26" s="42"/>
      <c r="J26" s="23"/>
    </row>
    <row r="27" spans="1:14" x14ac:dyDescent="0.2">
      <c r="A27" s="348" t="s">
        <v>354</v>
      </c>
      <c r="B27" s="15">
        <v>11534</v>
      </c>
      <c r="C27" s="15">
        <v>12914</v>
      </c>
      <c r="D27" s="15">
        <v>19116</v>
      </c>
      <c r="E27" s="15">
        <v>31513.05733</v>
      </c>
      <c r="F27" s="15">
        <v>42289.389579999995</v>
      </c>
      <c r="G27" s="184">
        <v>100</v>
      </c>
      <c r="H27" s="184">
        <v>34.196403532516264</v>
      </c>
      <c r="I27" s="42"/>
      <c r="J27" s="23"/>
      <c r="K27" s="224"/>
      <c r="L27" s="224"/>
      <c r="M27" s="224"/>
      <c r="N27" s="224"/>
    </row>
    <row r="28" spans="1:14" x14ac:dyDescent="0.2">
      <c r="A28" s="544"/>
      <c r="B28" s="23"/>
      <c r="C28" s="23"/>
      <c r="D28" s="23"/>
      <c r="E28" s="23"/>
      <c r="F28" s="23"/>
      <c r="G28" s="23"/>
      <c r="H28" s="52" t="s">
        <v>626</v>
      </c>
      <c r="I28" s="23"/>
      <c r="J28" s="23"/>
    </row>
    <row r="29" spans="1:14" x14ac:dyDescent="0.2">
      <c r="A29" s="77" t="s">
        <v>136</v>
      </c>
      <c r="B29" s="76"/>
      <c r="C29" s="162"/>
      <c r="D29" s="162"/>
      <c r="E29" s="162"/>
      <c r="F29" s="76"/>
      <c r="G29" s="76"/>
      <c r="H29" s="21"/>
      <c r="J29" s="19"/>
    </row>
    <row r="30" spans="1:14" x14ac:dyDescent="0.2">
      <c r="A30" s="77" t="s">
        <v>137</v>
      </c>
      <c r="B30" s="798"/>
      <c r="C30" s="798"/>
      <c r="D30" s="798"/>
      <c r="E30" s="798"/>
      <c r="F30" s="798"/>
      <c r="G30" s="76"/>
      <c r="H30" s="76"/>
      <c r="J30" s="19"/>
    </row>
    <row r="31" spans="1:14" x14ac:dyDescent="0.2">
      <c r="A31" s="341"/>
      <c r="B31" s="39"/>
      <c r="C31" s="39"/>
      <c r="D31" s="39"/>
      <c r="E31" s="39"/>
      <c r="F31" s="39"/>
      <c r="G31" s="19"/>
      <c r="H31" s="19"/>
      <c r="J31" s="19"/>
    </row>
    <row r="32" spans="1:14" x14ac:dyDescent="0.2">
      <c r="A32" s="799"/>
      <c r="B32" s="798"/>
      <c r="C32" s="798"/>
      <c r="D32" s="798"/>
      <c r="E32" s="798"/>
      <c r="F32" s="798"/>
    </row>
    <row r="33" spans="1:6" x14ac:dyDescent="0.2">
      <c r="A33" s="799"/>
      <c r="B33" s="41"/>
      <c r="C33" s="41"/>
      <c r="D33" s="41"/>
      <c r="E33" s="41"/>
      <c r="F33" s="41"/>
    </row>
    <row r="34" spans="1:6" x14ac:dyDescent="0.2">
      <c r="D34" s="59"/>
      <c r="E34" s="401"/>
    </row>
    <row r="35" spans="1:6" x14ac:dyDescent="0.2">
      <c r="D35" s="59"/>
      <c r="E35" s="401"/>
    </row>
    <row r="38" spans="1:6" x14ac:dyDescent="0.2">
      <c r="D38" s="41"/>
      <c r="E38" s="41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conditionalFormatting sqref="E17">
    <cfRule type="cellIs" dxfId="6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16.5703125" style="7" customWidth="1"/>
    <col min="2" max="14" width="10.85546875" style="7" customWidth="1"/>
    <col min="15" max="15" width="3" style="19" customWidth="1"/>
    <col min="16" max="16" width="11.5703125" style="7" customWidth="1"/>
    <col min="17" max="16384" width="11.42578125" style="7"/>
  </cols>
  <sheetData>
    <row r="1" spans="1:16" x14ac:dyDescent="0.2">
      <c r="A1" s="1031" t="s">
        <v>813</v>
      </c>
      <c r="B1" s="1031"/>
      <c r="C1" s="1031"/>
      <c r="D1" s="1031"/>
      <c r="E1" s="1031"/>
      <c r="F1" s="1031"/>
      <c r="G1" s="1031"/>
      <c r="H1" s="1031"/>
      <c r="I1" s="1031"/>
      <c r="J1" s="19"/>
      <c r="K1" s="19"/>
      <c r="L1" s="19"/>
      <c r="M1" s="19"/>
      <c r="N1" s="19"/>
      <c r="P1" s="19"/>
    </row>
    <row r="2" spans="1:16" ht="11.25" customHeight="1" x14ac:dyDescent="0.2">
      <c r="A2" s="1031"/>
      <c r="B2" s="1031"/>
      <c r="C2" s="1031"/>
      <c r="D2" s="1031"/>
      <c r="E2" s="1031"/>
      <c r="F2" s="1031"/>
      <c r="G2" s="1031"/>
      <c r="H2" s="1031"/>
      <c r="I2" s="1031"/>
      <c r="J2" s="19"/>
      <c r="K2" s="19"/>
      <c r="L2" s="19"/>
      <c r="M2" s="19"/>
      <c r="N2" s="330" t="s">
        <v>624</v>
      </c>
      <c r="P2" s="19"/>
    </row>
    <row r="3" spans="1:16" s="224" customFormat="1" ht="13.5" customHeight="1" x14ac:dyDescent="0.2">
      <c r="A3" s="642"/>
      <c r="B3" s="495" t="s">
        <v>184</v>
      </c>
      <c r="C3" s="495" t="s">
        <v>185</v>
      </c>
      <c r="D3" s="495" t="s">
        <v>186</v>
      </c>
      <c r="E3" s="495" t="s">
        <v>187</v>
      </c>
      <c r="F3" s="495" t="s">
        <v>186</v>
      </c>
      <c r="G3" s="541" t="s">
        <v>188</v>
      </c>
      <c r="H3" s="503" t="s">
        <v>188</v>
      </c>
      <c r="I3" s="495" t="s">
        <v>187</v>
      </c>
      <c r="J3" s="495" t="s">
        <v>189</v>
      </c>
      <c r="K3" s="495" t="s">
        <v>190</v>
      </c>
      <c r="L3" s="495" t="s">
        <v>191</v>
      </c>
      <c r="M3" s="495" t="s">
        <v>192</v>
      </c>
      <c r="N3" s="240" t="s">
        <v>168</v>
      </c>
      <c r="O3" s="42"/>
      <c r="P3" s="23"/>
    </row>
    <row r="4" spans="1:16" s="224" customFormat="1" ht="13.5" customHeight="1" x14ac:dyDescent="0.2">
      <c r="A4" s="23" t="s">
        <v>109</v>
      </c>
      <c r="B4" s="39">
        <v>17187.040869999997</v>
      </c>
      <c r="C4" s="39">
        <v>17005.28282</v>
      </c>
      <c r="D4" s="39">
        <v>18139.660250000001</v>
      </c>
      <c r="E4" s="39">
        <v>18204.522559999998</v>
      </c>
      <c r="F4" s="39">
        <v>16782.502210000002</v>
      </c>
      <c r="G4" s="39">
        <v>14486.414449999998</v>
      </c>
      <c r="H4" s="39">
        <v>15858.342139999999</v>
      </c>
      <c r="I4" s="39">
        <v>12652.760720000002</v>
      </c>
      <c r="J4" s="39">
        <v>12549.889620000002</v>
      </c>
      <c r="K4" s="39">
        <v>14735.80683</v>
      </c>
      <c r="L4" s="39">
        <v>17143.116660000003</v>
      </c>
      <c r="M4" s="39">
        <v>18959.65137</v>
      </c>
      <c r="N4" s="81">
        <v>193704.99049999999</v>
      </c>
      <c r="O4" s="42"/>
      <c r="P4" s="23"/>
    </row>
    <row r="5" spans="1:16" s="224" customFormat="1" ht="13.5" customHeight="1" x14ac:dyDescent="0.2">
      <c r="A5" s="23" t="s">
        <v>89</v>
      </c>
      <c r="B5" s="39">
        <v>4268.2963300000001</v>
      </c>
      <c r="C5" s="39">
        <v>2232.67542</v>
      </c>
      <c r="D5" s="39">
        <v>2389.3684399999997</v>
      </c>
      <c r="E5" s="39">
        <v>2616.6925300000003</v>
      </c>
      <c r="F5" s="39">
        <v>2859.4612700000002</v>
      </c>
      <c r="G5" s="39">
        <v>4171.8280599999998</v>
      </c>
      <c r="H5" s="39">
        <v>5266.0676100000001</v>
      </c>
      <c r="I5" s="39">
        <v>4509.51055</v>
      </c>
      <c r="J5" s="39">
        <v>4375.3812700000008</v>
      </c>
      <c r="K5" s="39">
        <v>2973.5651699999999</v>
      </c>
      <c r="L5" s="39">
        <v>3814.4446899999998</v>
      </c>
      <c r="M5" s="39">
        <v>4314.7009500000004</v>
      </c>
      <c r="N5" s="81">
        <v>43791.992289999995</v>
      </c>
      <c r="O5" s="42"/>
      <c r="P5" s="23"/>
    </row>
    <row r="6" spans="1:16" s="224" customFormat="1" ht="13.5" customHeight="1" x14ac:dyDescent="0.2">
      <c r="A6" s="23" t="s">
        <v>106</v>
      </c>
      <c r="B6" s="39">
        <v>2672.9617000000003</v>
      </c>
      <c r="C6" s="39">
        <v>2681.9734600000002</v>
      </c>
      <c r="D6" s="39">
        <v>4466.3211200000005</v>
      </c>
      <c r="E6" s="39">
        <v>1815.9646799999996</v>
      </c>
      <c r="F6" s="39">
        <v>3628.9831400000003</v>
      </c>
      <c r="G6" s="39">
        <v>3608.5168100000005</v>
      </c>
      <c r="H6" s="39">
        <v>2667.29765</v>
      </c>
      <c r="I6" s="39">
        <v>5444.74172</v>
      </c>
      <c r="J6" s="39">
        <v>4099.4613799999997</v>
      </c>
      <c r="K6" s="39">
        <v>3218.5651599999997</v>
      </c>
      <c r="L6" s="39">
        <v>3646.1662000000001</v>
      </c>
      <c r="M6" s="39">
        <v>2657.8717299999998</v>
      </c>
      <c r="N6" s="81">
        <v>40608.82475</v>
      </c>
      <c r="O6" s="42"/>
      <c r="P6" s="23"/>
    </row>
    <row r="7" spans="1:16" s="224" customFormat="1" ht="13.5" customHeight="1" x14ac:dyDescent="0.2">
      <c r="A7" s="23" t="s">
        <v>147</v>
      </c>
      <c r="B7" s="39">
        <v>4325.80422</v>
      </c>
      <c r="C7" s="39">
        <v>3453.7452199999998</v>
      </c>
      <c r="D7" s="39">
        <v>3445.6671699999997</v>
      </c>
      <c r="E7" s="39">
        <v>2845.5941800000001</v>
      </c>
      <c r="F7" s="39">
        <v>1752.421</v>
      </c>
      <c r="G7" s="39">
        <v>2565.80213</v>
      </c>
      <c r="H7" s="39">
        <v>890.59430000000009</v>
      </c>
      <c r="I7" s="39">
        <v>1691.2142200000001</v>
      </c>
      <c r="J7" s="39">
        <v>4716.4056600000004</v>
      </c>
      <c r="K7" s="39">
        <v>3319.8604599999999</v>
      </c>
      <c r="L7" s="39">
        <v>4699.8673699999999</v>
      </c>
      <c r="M7" s="39">
        <v>2468.66768</v>
      </c>
      <c r="N7" s="81">
        <v>36175.643609999999</v>
      </c>
      <c r="O7" s="42"/>
      <c r="P7" s="23"/>
    </row>
    <row r="8" spans="1:16" s="224" customFormat="1" ht="13.5" customHeight="1" x14ac:dyDescent="0.2">
      <c r="A8" s="23" t="s">
        <v>69</v>
      </c>
      <c r="B8" s="982">
        <v>2595.4223699999998</v>
      </c>
      <c r="C8" s="982">
        <v>2619.4379899999999</v>
      </c>
      <c r="D8" s="982">
        <v>2626.14338</v>
      </c>
      <c r="E8" s="982">
        <v>3463.5109699999998</v>
      </c>
      <c r="F8" s="982">
        <v>1717.0211999999999</v>
      </c>
      <c r="G8" s="982">
        <v>1688.4837400000001</v>
      </c>
      <c r="H8" s="982">
        <v>826.84967000000006</v>
      </c>
      <c r="I8" s="982">
        <v>1730.8615899999998</v>
      </c>
      <c r="J8" s="982">
        <v>2610.3089500000001</v>
      </c>
      <c r="K8" s="982" t="s">
        <v>94</v>
      </c>
      <c r="L8" s="982">
        <v>2577.71875</v>
      </c>
      <c r="M8" s="982">
        <v>871.52357999999992</v>
      </c>
      <c r="N8" s="81">
        <v>23327.282189999998</v>
      </c>
      <c r="O8" s="42"/>
      <c r="P8" s="23"/>
    </row>
    <row r="9" spans="1:16" s="224" customFormat="1" ht="13.5" customHeight="1" x14ac:dyDescent="0.2">
      <c r="A9" s="23" t="s">
        <v>526</v>
      </c>
      <c r="B9" s="982">
        <v>1126.93769</v>
      </c>
      <c r="C9" s="982" t="s">
        <v>94</v>
      </c>
      <c r="D9" s="982" t="s">
        <v>94</v>
      </c>
      <c r="E9" s="982">
        <v>1070.8094900000001</v>
      </c>
      <c r="F9" s="982">
        <v>946.58501000000001</v>
      </c>
      <c r="G9" s="982">
        <v>2162.1959400000001</v>
      </c>
      <c r="H9" s="982">
        <v>3084.8556600000002</v>
      </c>
      <c r="I9" s="982">
        <v>1077.85428</v>
      </c>
      <c r="J9" s="982">
        <v>2148.3903700000001</v>
      </c>
      <c r="K9" s="982">
        <v>2050.1580600000002</v>
      </c>
      <c r="L9" s="982">
        <v>1079.43019</v>
      </c>
      <c r="M9" s="982">
        <v>2150.84692</v>
      </c>
      <c r="N9" s="81">
        <v>16898.063610000001</v>
      </c>
      <c r="O9" s="42"/>
      <c r="P9" s="23"/>
    </row>
    <row r="10" spans="1:16" s="224" customFormat="1" ht="13.5" customHeight="1" x14ac:dyDescent="0.2">
      <c r="A10" s="23" t="s">
        <v>82</v>
      </c>
      <c r="B10" s="982">
        <v>724.53680000000008</v>
      </c>
      <c r="C10" s="982">
        <v>1333.85214</v>
      </c>
      <c r="D10" s="982">
        <v>756.73792000000003</v>
      </c>
      <c r="E10" s="982">
        <v>1110.6622500000003</v>
      </c>
      <c r="F10" s="982">
        <v>1205.4435100000001</v>
      </c>
      <c r="G10" s="982">
        <v>1079.6623099999999</v>
      </c>
      <c r="H10" s="982">
        <v>1329.6432399999999</v>
      </c>
      <c r="I10" s="982">
        <v>1684.99332</v>
      </c>
      <c r="J10" s="982">
        <v>1570.0996599999999</v>
      </c>
      <c r="K10" s="982">
        <v>1244.6038399999998</v>
      </c>
      <c r="L10" s="982">
        <v>1874.0510099999997</v>
      </c>
      <c r="M10" s="982">
        <v>1312.1647800000001</v>
      </c>
      <c r="N10" s="81">
        <v>15226.450779999999</v>
      </c>
      <c r="O10" s="42"/>
      <c r="P10" s="23"/>
    </row>
    <row r="11" spans="1:16" s="224" customFormat="1" ht="13.5" customHeight="1" x14ac:dyDescent="0.2">
      <c r="A11" s="23" t="s">
        <v>76</v>
      </c>
      <c r="B11" s="982">
        <v>821.13199999999995</v>
      </c>
      <c r="C11" s="982">
        <v>1352.7001499999999</v>
      </c>
      <c r="D11" s="982" t="s">
        <v>94</v>
      </c>
      <c r="E11" s="982" t="s">
        <v>94</v>
      </c>
      <c r="F11" s="982" t="s">
        <v>94</v>
      </c>
      <c r="G11" s="982" t="s">
        <v>94</v>
      </c>
      <c r="H11" s="982" t="s">
        <v>94</v>
      </c>
      <c r="I11" s="982" t="s">
        <v>94</v>
      </c>
      <c r="J11" s="982" t="s">
        <v>94</v>
      </c>
      <c r="K11" s="982" t="s">
        <v>94</v>
      </c>
      <c r="L11" s="982" t="s">
        <v>94</v>
      </c>
      <c r="M11" s="982" t="s">
        <v>94</v>
      </c>
      <c r="N11" s="81">
        <v>2173.8321499999997</v>
      </c>
      <c r="O11" s="42"/>
      <c r="P11" s="23"/>
    </row>
    <row r="12" spans="1:16" s="224" customFormat="1" ht="13.5" customHeight="1" x14ac:dyDescent="0.2">
      <c r="A12" s="23" t="s">
        <v>141</v>
      </c>
      <c r="B12" s="982" t="s">
        <v>94</v>
      </c>
      <c r="C12" s="982" t="s">
        <v>94</v>
      </c>
      <c r="D12" s="982">
        <v>969.0493100000001</v>
      </c>
      <c r="E12" s="982">
        <v>523.40258000000006</v>
      </c>
      <c r="F12" s="982">
        <v>424.92662000000001</v>
      </c>
      <c r="G12" s="982" t="s">
        <v>94</v>
      </c>
      <c r="H12" s="982" t="s">
        <v>94</v>
      </c>
      <c r="I12" s="982" t="s">
        <v>94</v>
      </c>
      <c r="J12" s="982" t="s">
        <v>94</v>
      </c>
      <c r="K12" s="982" t="s">
        <v>94</v>
      </c>
      <c r="L12" s="982" t="s">
        <v>94</v>
      </c>
      <c r="M12" s="982" t="s">
        <v>94</v>
      </c>
      <c r="N12" s="81">
        <v>1917.3785100000002</v>
      </c>
      <c r="O12" s="42"/>
      <c r="P12" s="23"/>
    </row>
    <row r="13" spans="1:16" s="224" customFormat="1" ht="13.5" customHeight="1" x14ac:dyDescent="0.2">
      <c r="A13" s="23" t="s">
        <v>91</v>
      </c>
      <c r="B13" s="982" t="s">
        <v>94</v>
      </c>
      <c r="C13" s="982">
        <v>10.051</v>
      </c>
      <c r="D13" s="982">
        <v>181.25003000000001</v>
      </c>
      <c r="E13" s="982">
        <v>180.20732000000001</v>
      </c>
      <c r="F13" s="982">
        <v>187.78698</v>
      </c>
      <c r="G13" s="982">
        <v>119.14897999999999</v>
      </c>
      <c r="H13" s="982">
        <v>125.31417</v>
      </c>
      <c r="I13" s="982">
        <v>147.42832000000001</v>
      </c>
      <c r="J13" s="982">
        <v>229.80329</v>
      </c>
      <c r="K13" s="982">
        <v>31.331250000000001</v>
      </c>
      <c r="L13" s="982" t="s">
        <v>94</v>
      </c>
      <c r="M13" s="982">
        <v>24.646249999999998</v>
      </c>
      <c r="N13" s="81">
        <v>1236.96759</v>
      </c>
      <c r="O13" s="42"/>
      <c r="P13" s="23"/>
    </row>
    <row r="14" spans="1:16" s="224" customFormat="1" ht="13.5" customHeight="1" x14ac:dyDescent="0.2">
      <c r="A14" s="23" t="s">
        <v>110</v>
      </c>
      <c r="B14" s="982">
        <v>463.86265000000003</v>
      </c>
      <c r="C14" s="982" t="s">
        <v>94</v>
      </c>
      <c r="D14" s="982" t="s">
        <v>94</v>
      </c>
      <c r="E14" s="982" t="s">
        <v>94</v>
      </c>
      <c r="F14" s="982" t="s">
        <v>94</v>
      </c>
      <c r="G14" s="982" t="s">
        <v>94</v>
      </c>
      <c r="H14" s="982" t="s">
        <v>94</v>
      </c>
      <c r="I14" s="982" t="s">
        <v>94</v>
      </c>
      <c r="J14" s="982" t="s">
        <v>94</v>
      </c>
      <c r="K14" s="982" t="s">
        <v>94</v>
      </c>
      <c r="L14" s="982" t="s">
        <v>94</v>
      </c>
      <c r="M14" s="982" t="s">
        <v>94</v>
      </c>
      <c r="N14" s="81">
        <v>463.86265000000003</v>
      </c>
      <c r="O14" s="42"/>
      <c r="P14" s="23"/>
    </row>
    <row r="15" spans="1:16" ht="13.5" customHeight="1" x14ac:dyDescent="0.2">
      <c r="A15" s="156" t="s">
        <v>168</v>
      </c>
      <c r="B15" s="15">
        <v>34185.994630000001</v>
      </c>
      <c r="C15" s="15">
        <v>30689.718199999999</v>
      </c>
      <c r="D15" s="15">
        <v>32974.197620000006</v>
      </c>
      <c r="E15" s="15">
        <v>31831.366560000002</v>
      </c>
      <c r="F15" s="15">
        <v>29505.130939999999</v>
      </c>
      <c r="G15" s="15">
        <v>29882.05242</v>
      </c>
      <c r="H15" s="15">
        <v>30048.964440000003</v>
      </c>
      <c r="I15" s="15">
        <v>28939.364720000005</v>
      </c>
      <c r="J15" s="15">
        <v>32299.740200000004</v>
      </c>
      <c r="K15" s="15">
        <v>27573.890769999998</v>
      </c>
      <c r="L15" s="15">
        <v>34834.794870000005</v>
      </c>
      <c r="M15" s="15">
        <v>32760.073259999997</v>
      </c>
      <c r="N15" s="15">
        <v>375525.28863000002</v>
      </c>
      <c r="O15" s="42"/>
      <c r="P15" s="19"/>
    </row>
    <row r="16" spans="1:16" x14ac:dyDescent="0.2">
      <c r="A16" s="76"/>
      <c r="B16" s="76"/>
      <c r="C16" s="76"/>
      <c r="D16" s="76"/>
      <c r="E16" s="640"/>
      <c r="F16" s="76"/>
      <c r="G16" s="76"/>
      <c r="H16" s="76"/>
      <c r="I16" s="19"/>
      <c r="J16" s="19"/>
      <c r="K16" s="19"/>
      <c r="L16" s="19"/>
      <c r="M16" s="19"/>
      <c r="N16" s="52" t="s">
        <v>353</v>
      </c>
      <c r="P16" s="19"/>
    </row>
    <row r="17" spans="1:16" x14ac:dyDescent="0.2">
      <c r="A17" s="77" t="s">
        <v>137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P17" s="19"/>
    </row>
    <row r="18" spans="1:16" x14ac:dyDescent="0.2">
      <c r="D18" s="59"/>
      <c r="E18" s="401"/>
    </row>
    <row r="19" spans="1:16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39"/>
    </row>
    <row r="20" spans="1:16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5" spans="1:16" x14ac:dyDescent="0.2">
      <c r="E25" s="865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>
      <selection sqref="A1:I2"/>
    </sheetView>
  </sheetViews>
  <sheetFormatPr baseColWidth="10" defaultColWidth="11.42578125" defaultRowHeight="13.5" customHeight="1" x14ac:dyDescent="0.2"/>
  <cols>
    <col min="1" max="1" width="16.5703125" style="7" customWidth="1"/>
    <col min="2" max="14" width="10.7109375" style="7" customWidth="1"/>
    <col min="15" max="15" width="11.140625" style="19" customWidth="1"/>
    <col min="16" max="16" width="11.5703125" style="7" customWidth="1"/>
    <col min="17" max="16384" width="11.42578125" style="7"/>
  </cols>
  <sheetData>
    <row r="1" spans="1:17" ht="13.5" customHeight="1" x14ac:dyDescent="0.2">
      <c r="A1" s="1031" t="s">
        <v>814</v>
      </c>
      <c r="B1" s="1031"/>
      <c r="C1" s="1031"/>
      <c r="D1" s="1031"/>
      <c r="E1" s="1031"/>
      <c r="F1" s="1031"/>
      <c r="G1" s="1031"/>
      <c r="H1" s="1031"/>
      <c r="I1" s="1031"/>
      <c r="J1" s="19"/>
      <c r="K1" s="19"/>
      <c r="L1" s="19"/>
      <c r="M1" s="19"/>
      <c r="N1" s="19"/>
      <c r="P1" s="19"/>
    </row>
    <row r="2" spans="1:17" ht="13.5" customHeight="1" x14ac:dyDescent="0.2">
      <c r="A2" s="1036"/>
      <c r="B2" s="1036"/>
      <c r="C2" s="1036"/>
      <c r="D2" s="1036"/>
      <c r="E2" s="1036"/>
      <c r="F2" s="1036"/>
      <c r="G2" s="1036"/>
      <c r="H2" s="1036"/>
      <c r="I2" s="1036"/>
      <c r="J2" s="19"/>
      <c r="K2" s="19"/>
      <c r="L2" s="19"/>
      <c r="M2" s="19"/>
      <c r="N2" s="330" t="s">
        <v>624</v>
      </c>
      <c r="P2" s="19"/>
    </row>
    <row r="3" spans="1:17" s="224" customFormat="1" ht="13.5" customHeight="1" x14ac:dyDescent="0.2">
      <c r="A3" s="642"/>
      <c r="B3" s="495" t="s">
        <v>184</v>
      </c>
      <c r="C3" s="495" t="s">
        <v>185</v>
      </c>
      <c r="D3" s="495" t="s">
        <v>186</v>
      </c>
      <c r="E3" s="495" t="s">
        <v>187</v>
      </c>
      <c r="F3" s="495" t="s">
        <v>186</v>
      </c>
      <c r="G3" s="541" t="s">
        <v>188</v>
      </c>
      <c r="H3" s="503" t="s">
        <v>188</v>
      </c>
      <c r="I3" s="495" t="s">
        <v>187</v>
      </c>
      <c r="J3" s="495" t="s">
        <v>189</v>
      </c>
      <c r="K3" s="495" t="s">
        <v>190</v>
      </c>
      <c r="L3" s="495" t="s">
        <v>191</v>
      </c>
      <c r="M3" s="495" t="s">
        <v>192</v>
      </c>
      <c r="N3" s="240" t="s">
        <v>168</v>
      </c>
      <c r="O3" s="42"/>
      <c r="P3" s="23"/>
    </row>
    <row r="4" spans="1:17" s="224" customFormat="1" ht="13.5" customHeight="1" x14ac:dyDescent="0.2">
      <c r="A4" s="23" t="s">
        <v>449</v>
      </c>
      <c r="B4" s="39">
        <v>309.48322999999999</v>
      </c>
      <c r="C4" s="39">
        <v>649.48850000000004</v>
      </c>
      <c r="D4" s="39">
        <v>1760.12274</v>
      </c>
      <c r="E4" s="39">
        <v>1373.5479700000001</v>
      </c>
      <c r="F4" s="39">
        <v>2031.6852000000001</v>
      </c>
      <c r="G4" s="39">
        <v>978.87338999999997</v>
      </c>
      <c r="H4" s="39">
        <v>1547.82827</v>
      </c>
      <c r="I4" s="39">
        <v>1663.4149399999999</v>
      </c>
      <c r="J4" s="39">
        <v>904.13853000000006</v>
      </c>
      <c r="K4" s="39">
        <v>1717.96504</v>
      </c>
      <c r="L4" s="982">
        <v>0</v>
      </c>
      <c r="M4" s="39">
        <v>695.78618999999992</v>
      </c>
      <c r="N4" s="81">
        <v>13632.334000000001</v>
      </c>
      <c r="O4" s="42"/>
      <c r="P4" s="23"/>
      <c r="Q4" s="41"/>
    </row>
    <row r="5" spans="1:17" s="224" customFormat="1" ht="13.5" customHeight="1" x14ac:dyDescent="0.2">
      <c r="A5" s="23" t="s">
        <v>91</v>
      </c>
      <c r="B5" s="31">
        <v>477.69665000000003</v>
      </c>
      <c r="C5" s="31">
        <v>332.1721</v>
      </c>
      <c r="D5" s="39">
        <v>474.88741999999996</v>
      </c>
      <c r="E5" s="39">
        <v>838.06391999999994</v>
      </c>
      <c r="F5" s="39">
        <v>521.89607000000001</v>
      </c>
      <c r="G5" s="31">
        <v>473.49743000000001</v>
      </c>
      <c r="H5" s="39">
        <v>356.08661000000001</v>
      </c>
      <c r="I5" s="39">
        <v>387.16478999999998</v>
      </c>
      <c r="J5" s="31">
        <v>414.74938000000003</v>
      </c>
      <c r="K5" s="39">
        <v>432.01092999999997</v>
      </c>
      <c r="L5" s="31">
        <v>430.92081999999999</v>
      </c>
      <c r="M5" s="31">
        <v>437.90128999999996</v>
      </c>
      <c r="N5" s="81">
        <v>5577.0474100000001</v>
      </c>
      <c r="O5" s="42"/>
      <c r="P5" s="23"/>
      <c r="Q5" s="41"/>
    </row>
    <row r="6" spans="1:17" s="224" customFormat="1" ht="13.5" customHeight="1" x14ac:dyDescent="0.2">
      <c r="A6" s="23" t="s">
        <v>82</v>
      </c>
      <c r="B6" s="39">
        <v>1.2320799999999998</v>
      </c>
      <c r="C6" s="31">
        <v>0.92618000000000011</v>
      </c>
      <c r="D6" s="39">
        <v>34.107529999999997</v>
      </c>
      <c r="E6" s="39">
        <v>758.18912999999998</v>
      </c>
      <c r="F6" s="39">
        <v>1734.81268</v>
      </c>
      <c r="G6" s="39">
        <v>460.07777000000016</v>
      </c>
      <c r="H6" s="31">
        <v>463.70471999999995</v>
      </c>
      <c r="I6" s="31">
        <v>469.56375000000003</v>
      </c>
      <c r="J6" s="31">
        <v>637.96369000000004</v>
      </c>
      <c r="K6" s="31">
        <v>338.71496999999999</v>
      </c>
      <c r="L6" s="31">
        <v>75.679469999999995</v>
      </c>
      <c r="M6" s="31">
        <v>14.225890000000001</v>
      </c>
      <c r="N6" s="81">
        <v>4989.1978600000002</v>
      </c>
      <c r="O6" s="42"/>
      <c r="P6" s="23"/>
      <c r="Q6" s="41"/>
    </row>
    <row r="7" spans="1:17" s="224" customFormat="1" ht="13.5" customHeight="1" x14ac:dyDescent="0.2">
      <c r="A7" s="23" t="s">
        <v>61</v>
      </c>
      <c r="B7" s="982">
        <v>0</v>
      </c>
      <c r="C7" s="982">
        <v>0</v>
      </c>
      <c r="D7" s="982">
        <v>0</v>
      </c>
      <c r="E7" s="982">
        <v>0</v>
      </c>
      <c r="F7" s="982">
        <v>949.49947999999995</v>
      </c>
      <c r="G7" s="982">
        <v>0</v>
      </c>
      <c r="H7" s="982">
        <v>982.07042000000001</v>
      </c>
      <c r="I7" s="982">
        <v>1830.8656299999998</v>
      </c>
      <c r="J7" s="982">
        <v>0</v>
      </c>
      <c r="K7" s="982">
        <v>0</v>
      </c>
      <c r="L7" s="982">
        <v>0</v>
      </c>
      <c r="M7" s="982">
        <v>0</v>
      </c>
      <c r="N7" s="81">
        <v>3762.4355299999997</v>
      </c>
      <c r="O7" s="42"/>
      <c r="P7" s="23"/>
      <c r="Q7" s="41"/>
    </row>
    <row r="8" spans="1:17" s="224" customFormat="1" ht="13.5" customHeight="1" x14ac:dyDescent="0.2">
      <c r="A8" s="23" t="s">
        <v>163</v>
      </c>
      <c r="B8" s="982">
        <v>0</v>
      </c>
      <c r="C8" s="982">
        <v>0</v>
      </c>
      <c r="D8" s="982">
        <v>0</v>
      </c>
      <c r="E8" s="982">
        <v>0</v>
      </c>
      <c r="F8" s="982">
        <v>0</v>
      </c>
      <c r="G8" s="982">
        <v>0</v>
      </c>
      <c r="H8" s="982">
        <v>0</v>
      </c>
      <c r="I8" s="982">
        <v>0</v>
      </c>
      <c r="J8" s="982">
        <v>0</v>
      </c>
      <c r="K8" s="982">
        <v>0</v>
      </c>
      <c r="L8" s="982">
        <v>1058.78827</v>
      </c>
      <c r="M8" s="982">
        <v>1786.8224</v>
      </c>
      <c r="N8" s="81">
        <v>2845.61067</v>
      </c>
      <c r="O8" s="42"/>
      <c r="P8" s="23"/>
      <c r="Q8" s="41"/>
    </row>
    <row r="9" spans="1:17" s="224" customFormat="1" ht="13.5" customHeight="1" x14ac:dyDescent="0.2">
      <c r="A9" s="23" t="s">
        <v>121</v>
      </c>
      <c r="B9" s="982">
        <v>0</v>
      </c>
      <c r="C9" s="982">
        <v>0</v>
      </c>
      <c r="D9" s="982">
        <v>0</v>
      </c>
      <c r="E9" s="982">
        <v>0</v>
      </c>
      <c r="F9" s="982">
        <v>0</v>
      </c>
      <c r="G9" s="982">
        <v>0</v>
      </c>
      <c r="H9" s="982">
        <v>0</v>
      </c>
      <c r="I9" s="982">
        <v>0</v>
      </c>
      <c r="J9" s="982">
        <v>1008.7684</v>
      </c>
      <c r="K9" s="982">
        <v>1350.26962</v>
      </c>
      <c r="L9" s="982">
        <v>139.10124999999999</v>
      </c>
      <c r="M9" s="982">
        <v>240.23498000000001</v>
      </c>
      <c r="N9" s="81">
        <v>2738.3742500000003</v>
      </c>
      <c r="O9" s="42"/>
      <c r="P9" s="23"/>
      <c r="Q9" s="41"/>
    </row>
    <row r="10" spans="1:17" s="224" customFormat="1" ht="13.5" customHeight="1" x14ac:dyDescent="0.2">
      <c r="A10" s="23" t="s">
        <v>87</v>
      </c>
      <c r="B10" s="982">
        <v>4.9063599999999994</v>
      </c>
      <c r="C10" s="982">
        <v>5.0871700000000004</v>
      </c>
      <c r="D10" s="982">
        <v>4.2395300000000002</v>
      </c>
      <c r="E10" s="982">
        <v>3.5711200000000001</v>
      </c>
      <c r="F10" s="982">
        <v>2.75861</v>
      </c>
      <c r="G10" s="982">
        <v>2.1804799999999998</v>
      </c>
      <c r="H10" s="982">
        <v>2.9296800000000003</v>
      </c>
      <c r="I10" s="982">
        <v>807.01844000000006</v>
      </c>
      <c r="J10" s="982">
        <v>840.70465000000002</v>
      </c>
      <c r="K10" s="982">
        <v>846.08560999999997</v>
      </c>
      <c r="L10" s="982">
        <v>3.4674499999999999</v>
      </c>
      <c r="M10" s="982">
        <v>5.9031400000000005</v>
      </c>
      <c r="N10" s="81">
        <v>2528.8522400000002</v>
      </c>
      <c r="O10" s="42"/>
      <c r="P10" s="23"/>
      <c r="Q10" s="41"/>
    </row>
    <row r="11" spans="1:17" s="224" customFormat="1" ht="13.5" customHeight="1" x14ac:dyDescent="0.2">
      <c r="A11" s="23" t="s">
        <v>63</v>
      </c>
      <c r="B11" s="982">
        <v>0</v>
      </c>
      <c r="C11" s="982">
        <v>0</v>
      </c>
      <c r="D11" s="982">
        <v>0</v>
      </c>
      <c r="E11" s="982">
        <v>0</v>
      </c>
      <c r="F11" s="982">
        <v>0</v>
      </c>
      <c r="G11" s="982">
        <v>0</v>
      </c>
      <c r="H11" s="982">
        <v>701.65231999999992</v>
      </c>
      <c r="I11" s="982">
        <v>674.81141000000002</v>
      </c>
      <c r="J11" s="982">
        <v>453.92013000000003</v>
      </c>
      <c r="K11" s="982">
        <v>0</v>
      </c>
      <c r="L11" s="982">
        <v>0</v>
      </c>
      <c r="M11" s="982">
        <v>0</v>
      </c>
      <c r="N11" s="81">
        <v>1830.3838599999999</v>
      </c>
      <c r="O11" s="42"/>
      <c r="P11" s="23"/>
      <c r="Q11" s="41"/>
    </row>
    <row r="12" spans="1:17" s="224" customFormat="1" ht="13.5" customHeight="1" x14ac:dyDescent="0.2">
      <c r="A12" s="23" t="s">
        <v>528</v>
      </c>
      <c r="B12" s="982">
        <v>0</v>
      </c>
      <c r="C12" s="982">
        <v>0</v>
      </c>
      <c r="D12" s="982">
        <v>0</v>
      </c>
      <c r="E12" s="982">
        <v>0</v>
      </c>
      <c r="F12" s="982">
        <v>0</v>
      </c>
      <c r="G12" s="982">
        <v>0</v>
      </c>
      <c r="H12" s="982">
        <v>0</v>
      </c>
      <c r="I12" s="982">
        <v>0</v>
      </c>
      <c r="J12" s="982">
        <v>860.30554000000006</v>
      </c>
      <c r="K12" s="982">
        <v>0</v>
      </c>
      <c r="L12" s="982">
        <v>0</v>
      </c>
      <c r="M12" s="982">
        <v>916.81176000000005</v>
      </c>
      <c r="N12" s="81">
        <v>1777.1173000000001</v>
      </c>
      <c r="O12" s="42"/>
      <c r="P12" s="23"/>
      <c r="Q12" s="41"/>
    </row>
    <row r="13" spans="1:17" s="224" customFormat="1" ht="13.5" customHeight="1" x14ac:dyDescent="0.2">
      <c r="A13" s="23" t="s">
        <v>104</v>
      </c>
      <c r="B13" s="982">
        <v>0</v>
      </c>
      <c r="C13" s="982">
        <v>0</v>
      </c>
      <c r="D13" s="982">
        <v>876.37738000000002</v>
      </c>
      <c r="E13" s="982">
        <v>0</v>
      </c>
      <c r="F13" s="982">
        <v>0</v>
      </c>
      <c r="G13" s="982">
        <v>891.58134999999993</v>
      </c>
      <c r="H13" s="982">
        <v>0</v>
      </c>
      <c r="I13" s="982">
        <v>0</v>
      </c>
      <c r="J13" s="982">
        <v>0</v>
      </c>
      <c r="K13" s="982">
        <v>0</v>
      </c>
      <c r="L13" s="982">
        <v>0</v>
      </c>
      <c r="M13" s="982">
        <v>0</v>
      </c>
      <c r="N13" s="81">
        <v>1767.9587299999998</v>
      </c>
      <c r="O13" s="42"/>
      <c r="P13" s="23"/>
      <c r="Q13" s="41"/>
    </row>
    <row r="14" spans="1:17" s="224" customFormat="1" ht="13.5" customHeight="1" x14ac:dyDescent="0.2">
      <c r="A14" s="23" t="s">
        <v>105</v>
      </c>
      <c r="B14" s="982">
        <v>0</v>
      </c>
      <c r="C14" s="982">
        <v>0</v>
      </c>
      <c r="D14" s="982">
        <v>0</v>
      </c>
      <c r="E14" s="982">
        <v>816.28081000000009</v>
      </c>
      <c r="F14" s="982">
        <v>0</v>
      </c>
      <c r="G14" s="982">
        <v>0</v>
      </c>
      <c r="H14" s="982">
        <v>0</v>
      </c>
      <c r="I14" s="982">
        <v>0</v>
      </c>
      <c r="J14" s="982">
        <v>0</v>
      </c>
      <c r="K14" s="982">
        <v>0</v>
      </c>
      <c r="L14" s="982">
        <v>0</v>
      </c>
      <c r="M14" s="982">
        <v>0</v>
      </c>
      <c r="N14" s="81">
        <v>816.28081000000009</v>
      </c>
      <c r="O14" s="42"/>
      <c r="P14" s="23"/>
      <c r="Q14" s="41"/>
    </row>
    <row r="15" spans="1:17" s="224" customFormat="1" ht="13.5" customHeight="1" x14ac:dyDescent="0.2">
      <c r="A15" s="23" t="s">
        <v>126</v>
      </c>
      <c r="B15" s="982">
        <v>0</v>
      </c>
      <c r="C15" s="982">
        <v>0</v>
      </c>
      <c r="D15" s="982">
        <v>0</v>
      </c>
      <c r="E15" s="982">
        <v>0</v>
      </c>
      <c r="F15" s="982">
        <v>0</v>
      </c>
      <c r="G15" s="982">
        <v>0</v>
      </c>
      <c r="H15" s="982">
        <v>0</v>
      </c>
      <c r="I15" s="982">
        <v>0</v>
      </c>
      <c r="J15" s="982">
        <v>0</v>
      </c>
      <c r="K15" s="982">
        <v>22.592680000000001</v>
      </c>
      <c r="L15" s="982">
        <v>0</v>
      </c>
      <c r="M15" s="982">
        <v>0</v>
      </c>
      <c r="N15" s="81">
        <v>22.592680000000001</v>
      </c>
      <c r="O15" s="42"/>
      <c r="P15" s="23"/>
      <c r="Q15" s="41"/>
    </row>
    <row r="16" spans="1:17" s="224" customFormat="1" ht="13.5" customHeight="1" x14ac:dyDescent="0.2">
      <c r="A16" s="23" t="s">
        <v>500</v>
      </c>
      <c r="B16" s="981">
        <v>0.30224000000000001</v>
      </c>
      <c r="C16" s="981">
        <v>0.30102999999999996</v>
      </c>
      <c r="D16" s="982">
        <v>0</v>
      </c>
      <c r="E16" s="982">
        <v>0</v>
      </c>
      <c r="F16" s="982">
        <v>0</v>
      </c>
      <c r="G16" s="982">
        <v>0</v>
      </c>
      <c r="H16" s="982">
        <v>0</v>
      </c>
      <c r="I16" s="982">
        <v>0</v>
      </c>
      <c r="J16" s="982">
        <v>0</v>
      </c>
      <c r="K16" s="982">
        <v>0</v>
      </c>
      <c r="L16" s="982">
        <v>0</v>
      </c>
      <c r="M16" s="982">
        <v>0</v>
      </c>
      <c r="N16" s="81">
        <v>0.60326999999999997</v>
      </c>
      <c r="O16" s="42"/>
      <c r="P16" s="23"/>
      <c r="Q16" s="41"/>
    </row>
    <row r="17" spans="1:17" s="224" customFormat="1" ht="13.5" customHeight="1" x14ac:dyDescent="0.2">
      <c r="A17" s="23" t="s">
        <v>98</v>
      </c>
      <c r="B17" s="982">
        <v>0</v>
      </c>
      <c r="C17" s="982">
        <v>0</v>
      </c>
      <c r="D17" s="982">
        <v>0</v>
      </c>
      <c r="E17" s="982">
        <v>0</v>
      </c>
      <c r="F17" s="982">
        <v>0</v>
      </c>
      <c r="G17" s="982">
        <v>0</v>
      </c>
      <c r="H17" s="982">
        <v>0</v>
      </c>
      <c r="I17" s="982">
        <v>0</v>
      </c>
      <c r="J17" s="982">
        <v>0</v>
      </c>
      <c r="K17" s="982">
        <v>0</v>
      </c>
      <c r="L17" s="981">
        <v>0.30210999999999999</v>
      </c>
      <c r="M17" s="981">
        <v>0.29886000000000001</v>
      </c>
      <c r="N17" s="91">
        <v>0.60097</v>
      </c>
      <c r="O17" s="42"/>
      <c r="P17" s="23"/>
      <c r="Q17" s="41"/>
    </row>
    <row r="18" spans="1:17" ht="13.5" customHeight="1" x14ac:dyDescent="0.2">
      <c r="A18" s="156" t="s">
        <v>354</v>
      </c>
      <c r="B18" s="15">
        <v>793.62055999999995</v>
      </c>
      <c r="C18" s="15">
        <v>987.97498000000007</v>
      </c>
      <c r="D18" s="15">
        <v>3149.7345999999998</v>
      </c>
      <c r="E18" s="15">
        <v>3789.6529500000001</v>
      </c>
      <c r="F18" s="15">
        <v>5240.6520399999999</v>
      </c>
      <c r="G18" s="15">
        <v>2806.2104200000003</v>
      </c>
      <c r="H18" s="15">
        <v>4054.2720200000003</v>
      </c>
      <c r="I18" s="15">
        <v>5832.8389599999991</v>
      </c>
      <c r="J18" s="15">
        <v>5120.5503200000012</v>
      </c>
      <c r="K18" s="15">
        <v>4707.6388499999994</v>
      </c>
      <c r="L18" s="15">
        <v>1708.25937</v>
      </c>
      <c r="M18" s="15">
        <v>4097.9845099999993</v>
      </c>
      <c r="N18" s="15">
        <v>42289.389579999995</v>
      </c>
      <c r="O18" s="42"/>
      <c r="P18" s="19"/>
      <c r="Q18" s="41"/>
    </row>
    <row r="19" spans="1:17" ht="13.5" customHeight="1" x14ac:dyDescent="0.2">
      <c r="A19" s="76"/>
      <c r="B19" s="76"/>
      <c r="C19" s="76"/>
      <c r="D19" s="76"/>
      <c r="E19" s="640"/>
      <c r="F19" s="76"/>
      <c r="G19" s="76"/>
      <c r="H19" s="76"/>
      <c r="I19" s="19"/>
      <c r="J19" s="19"/>
      <c r="K19" s="19"/>
      <c r="L19" s="19"/>
      <c r="M19" s="19"/>
      <c r="N19" s="52" t="s">
        <v>353</v>
      </c>
      <c r="P19" s="19"/>
    </row>
    <row r="20" spans="1:17" ht="13.5" customHeight="1" x14ac:dyDescent="0.2">
      <c r="A20" s="77" t="s">
        <v>136</v>
      </c>
      <c r="B20" s="19"/>
      <c r="C20" s="39"/>
      <c r="D20" s="54"/>
      <c r="E20" s="870"/>
      <c r="F20" s="39"/>
      <c r="G20" s="19"/>
      <c r="H20" s="19"/>
      <c r="I20" s="19"/>
      <c r="J20" s="19"/>
      <c r="K20" s="19"/>
      <c r="L20" s="19"/>
      <c r="M20" s="19"/>
      <c r="N20" s="19"/>
      <c r="P20" s="19"/>
    </row>
    <row r="21" spans="1:17" ht="13.5" customHeight="1" x14ac:dyDescent="0.2">
      <c r="A21" s="77" t="s">
        <v>137</v>
      </c>
      <c r="D21" s="59"/>
      <c r="E21" s="401"/>
    </row>
    <row r="22" spans="1:17" ht="13.5" customHeight="1" x14ac:dyDescent="0.2">
      <c r="D22" s="59"/>
      <c r="E22" s="401"/>
    </row>
    <row r="23" spans="1:17" ht="13.5" customHeight="1" x14ac:dyDescent="0.2">
      <c r="D23" s="59"/>
      <c r="E23" s="401"/>
    </row>
  </sheetData>
  <mergeCells count="1">
    <mergeCell ref="A1:I2"/>
  </mergeCells>
  <conditionalFormatting sqref="M17">
    <cfRule type="cellIs" dxfId="5" priority="1" operator="between">
      <formula>0.00001</formula>
      <formula>0.49999</formula>
    </cfRule>
  </conditionalFormatting>
  <conditionalFormatting sqref="B16">
    <cfRule type="cellIs" dxfId="4" priority="4" operator="between">
      <formula>0.00001</formula>
      <formula>0.49999</formula>
    </cfRule>
  </conditionalFormatting>
  <conditionalFormatting sqref="C16">
    <cfRule type="cellIs" dxfId="3" priority="3" operator="between">
      <formula>0.00001</formula>
      <formula>0.49999</formula>
    </cfRule>
  </conditionalFormatting>
  <conditionalFormatting sqref="L17">
    <cfRule type="cellIs" dxfId="2" priority="2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E2"/>
    </sheetView>
  </sheetViews>
  <sheetFormatPr baseColWidth="10" defaultRowHeight="12.75" x14ac:dyDescent="0.2"/>
  <cols>
    <col min="1" max="1" width="26.7109375" style="2" bestFit="1" customWidth="1"/>
    <col min="2" max="7" width="13.28515625" style="2" customWidth="1"/>
    <col min="8" max="8" width="15.42578125" style="2" bestFit="1" customWidth="1"/>
    <col min="9" max="16384" width="11.42578125" style="2"/>
  </cols>
  <sheetData>
    <row r="1" spans="1:9" x14ac:dyDescent="0.2">
      <c r="A1" s="1031" t="s">
        <v>815</v>
      </c>
      <c r="B1" s="1031"/>
      <c r="C1" s="1031"/>
      <c r="D1" s="1031"/>
      <c r="E1" s="1031"/>
      <c r="F1" s="433"/>
      <c r="G1" s="433"/>
      <c r="H1" s="61"/>
    </row>
    <row r="2" spans="1:9" x14ac:dyDescent="0.2">
      <c r="A2" s="1036"/>
      <c r="B2" s="1036"/>
      <c r="C2" s="1036"/>
      <c r="D2" s="1036"/>
      <c r="E2" s="1036"/>
      <c r="F2" s="590"/>
      <c r="G2" s="590"/>
      <c r="H2" s="983" t="s">
        <v>624</v>
      </c>
    </row>
    <row r="3" spans="1:9" x14ac:dyDescent="0.2">
      <c r="A3" s="984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1027" t="s">
        <v>58</v>
      </c>
      <c r="H3" s="1029" t="s">
        <v>706</v>
      </c>
      <c r="I3" s="61"/>
    </row>
    <row r="4" spans="1:9" x14ac:dyDescent="0.2">
      <c r="A4" s="985"/>
      <c r="B4" s="1033"/>
      <c r="C4" s="1033"/>
      <c r="D4" s="1033"/>
      <c r="E4" s="1033"/>
      <c r="F4" s="1033"/>
      <c r="G4" s="1028"/>
      <c r="H4" s="1030"/>
      <c r="I4" s="61"/>
    </row>
    <row r="5" spans="1:9" x14ac:dyDescent="0.2">
      <c r="A5" s="99" t="s">
        <v>816</v>
      </c>
      <c r="B5" s="999">
        <v>104827.04068000001</v>
      </c>
      <c r="C5" s="999">
        <v>100023.07123999999</v>
      </c>
      <c r="D5" s="999">
        <v>133669.76819</v>
      </c>
      <c r="E5" s="999">
        <v>157066.18002999999</v>
      </c>
      <c r="F5" s="999">
        <v>201582.98189999998</v>
      </c>
      <c r="G5" s="1004">
        <f>F5/$F$21*100</f>
        <v>53.680268147964064</v>
      </c>
      <c r="H5" s="1005">
        <f>(F5-E5)/E5*100</f>
        <v>28.342703605255558</v>
      </c>
      <c r="I5" s="61"/>
    </row>
    <row r="6" spans="1:9" x14ac:dyDescent="0.2">
      <c r="A6" s="986" t="s">
        <v>817</v>
      </c>
      <c r="B6" s="982">
        <v>0</v>
      </c>
      <c r="C6" s="982">
        <v>0</v>
      </c>
      <c r="D6" s="982">
        <v>23574.508150000001</v>
      </c>
      <c r="E6" s="982">
        <v>38803.897410000005</v>
      </c>
      <c r="F6" s="1006">
        <v>70174.003639999995</v>
      </c>
      <c r="G6" s="987">
        <f t="shared" ref="G6:G19" si="0">F6/$F$21*100</f>
        <v>18.686891606157982</v>
      </c>
      <c r="H6" s="1000">
        <f t="shared" ref="H6:H19" si="1">(F6-E6)/E6*100</f>
        <v>80.842668710683995</v>
      </c>
      <c r="I6" s="61"/>
    </row>
    <row r="7" spans="1:9" x14ac:dyDescent="0.2">
      <c r="A7" s="986" t="s">
        <v>818</v>
      </c>
      <c r="B7" s="982">
        <v>1351.7586399999998</v>
      </c>
      <c r="C7" s="982">
        <v>1816.4000100000001</v>
      </c>
      <c r="D7" s="982">
        <v>4484.8452299999999</v>
      </c>
      <c r="E7" s="982">
        <v>3220.2</v>
      </c>
      <c r="F7" s="1007">
        <v>1437.82882</v>
      </c>
      <c r="G7" s="987">
        <f t="shared" si="0"/>
        <v>0.38288468540841025</v>
      </c>
      <c r="H7" s="1000">
        <f t="shared" si="1"/>
        <v>-55.349704366188433</v>
      </c>
      <c r="I7" s="61"/>
    </row>
    <row r="8" spans="1:9" x14ac:dyDescent="0.2">
      <c r="A8" s="986" t="s">
        <v>819</v>
      </c>
      <c r="B8" s="982">
        <v>0</v>
      </c>
      <c r="C8" s="982">
        <v>0</v>
      </c>
      <c r="D8" s="982">
        <v>1163.4056599999999</v>
      </c>
      <c r="E8" s="982">
        <v>1532.2390399999999</v>
      </c>
      <c r="F8" s="1007">
        <v>1856.64363</v>
      </c>
      <c r="G8" s="987">
        <f t="shared" si="0"/>
        <v>0.49441241008653508</v>
      </c>
      <c r="H8" s="1000">
        <f t="shared" si="1"/>
        <v>21.171930849640805</v>
      </c>
      <c r="I8" s="61"/>
    </row>
    <row r="9" spans="1:9" x14ac:dyDescent="0.2">
      <c r="A9" s="986" t="s">
        <v>820</v>
      </c>
      <c r="B9" s="982">
        <v>23927.245919999998</v>
      </c>
      <c r="C9" s="982">
        <v>18803.596559999998</v>
      </c>
      <c r="D9" s="982">
        <v>24067.8734</v>
      </c>
      <c r="E9" s="982">
        <v>33745.455749999994</v>
      </c>
      <c r="F9" s="1007">
        <v>42445.925940000001</v>
      </c>
      <c r="G9" s="987">
        <f t="shared" si="0"/>
        <v>11.303080571444925</v>
      </c>
      <c r="H9" s="1000">
        <f t="shared" si="1"/>
        <v>25.7826424228987</v>
      </c>
      <c r="I9" s="61"/>
    </row>
    <row r="10" spans="1:9" x14ac:dyDescent="0.2">
      <c r="A10" s="986" t="s">
        <v>821</v>
      </c>
      <c r="B10" s="982">
        <v>0</v>
      </c>
      <c r="C10" s="982">
        <v>0</v>
      </c>
      <c r="D10" s="982">
        <v>0</v>
      </c>
      <c r="E10" s="982">
        <v>0</v>
      </c>
      <c r="F10" s="1007">
        <v>0</v>
      </c>
      <c r="G10" s="987">
        <f t="shared" si="0"/>
        <v>0</v>
      </c>
      <c r="H10" s="1003" t="s">
        <v>94</v>
      </c>
      <c r="I10" s="61"/>
    </row>
    <row r="11" spans="1:9" x14ac:dyDescent="0.2">
      <c r="A11" s="986" t="s">
        <v>822</v>
      </c>
      <c r="B11" s="982">
        <v>79548.036120000004</v>
      </c>
      <c r="C11" s="982">
        <v>79403.074669999987</v>
      </c>
      <c r="D11" s="982">
        <v>80379.135750000001</v>
      </c>
      <c r="E11" s="982">
        <v>79764.387829999992</v>
      </c>
      <c r="F11" s="1006">
        <v>85189.941099999982</v>
      </c>
      <c r="G11" s="987">
        <f t="shared" si="0"/>
        <v>22.685540409486642</v>
      </c>
      <c r="H11" s="1003">
        <f t="shared" si="1"/>
        <v>6.8019744369672175</v>
      </c>
      <c r="I11" s="61"/>
    </row>
    <row r="12" spans="1:9" x14ac:dyDescent="0.2">
      <c r="A12" s="986" t="s">
        <v>823</v>
      </c>
      <c r="B12" s="989">
        <v>0</v>
      </c>
      <c r="C12" s="989">
        <v>0</v>
      </c>
      <c r="D12" s="982">
        <v>0</v>
      </c>
      <c r="E12" s="982">
        <v>0</v>
      </c>
      <c r="F12" s="1007">
        <v>478.63877000000002</v>
      </c>
      <c r="G12" s="987">
        <f t="shared" si="0"/>
        <v>0.12745846537957031</v>
      </c>
      <c r="H12" s="1003" t="s">
        <v>94</v>
      </c>
      <c r="I12" s="61"/>
    </row>
    <row r="13" spans="1:9" x14ac:dyDescent="0.2">
      <c r="A13" s="99" t="s">
        <v>824</v>
      </c>
      <c r="B13" s="999">
        <v>305728.86499000003</v>
      </c>
      <c r="C13" s="999">
        <v>312904.79014</v>
      </c>
      <c r="D13" s="999">
        <v>265430.49403000006</v>
      </c>
      <c r="E13" s="999">
        <v>237728.51384</v>
      </c>
      <c r="F13" s="999">
        <v>173942.30673000001</v>
      </c>
      <c r="G13" s="1004">
        <f t="shared" si="0"/>
        <v>46.319731852035943</v>
      </c>
      <c r="H13" s="1005">
        <f t="shared" si="1"/>
        <v>-26.831534038415956</v>
      </c>
      <c r="I13" s="61"/>
    </row>
    <row r="14" spans="1:9" x14ac:dyDescent="0.2">
      <c r="A14" s="986" t="s">
        <v>825</v>
      </c>
      <c r="B14" s="982">
        <v>72392.028059999997</v>
      </c>
      <c r="C14" s="982">
        <v>79749.580199999997</v>
      </c>
      <c r="D14" s="982">
        <v>60582.234419999993</v>
      </c>
      <c r="E14" s="982">
        <v>60742.279459999998</v>
      </c>
      <c r="F14" s="1006">
        <v>37380.326880000001</v>
      </c>
      <c r="G14" s="987">
        <f t="shared" si="0"/>
        <v>9.9541437053072439</v>
      </c>
      <c r="H14" s="1000">
        <f t="shared" si="1"/>
        <v>-38.460776888335758</v>
      </c>
      <c r="I14" s="61"/>
    </row>
    <row r="15" spans="1:9" x14ac:dyDescent="0.2">
      <c r="A15" s="986" t="s">
        <v>773</v>
      </c>
      <c r="B15" s="982">
        <v>50180.326509999999</v>
      </c>
      <c r="C15" s="982">
        <v>48872.642699999997</v>
      </c>
      <c r="D15" s="982">
        <v>37999.122939999994</v>
      </c>
      <c r="E15" s="982">
        <v>40092.225740000002</v>
      </c>
      <c r="F15" s="1008">
        <v>30265.263610000002</v>
      </c>
      <c r="G15" s="987">
        <f t="shared" si="0"/>
        <v>8.0594475329249953</v>
      </c>
      <c r="H15" s="1000">
        <f t="shared" si="1"/>
        <v>-24.510891946304799</v>
      </c>
      <c r="I15" s="61"/>
    </row>
    <row r="16" spans="1:9" x14ac:dyDescent="0.2">
      <c r="A16" s="986" t="s">
        <v>780</v>
      </c>
      <c r="B16" s="989">
        <v>43161.978730000003</v>
      </c>
      <c r="C16" s="989">
        <v>41288.063389999996</v>
      </c>
      <c r="D16" s="989">
        <v>38304.363410000005</v>
      </c>
      <c r="E16" s="982">
        <v>37718.629889999997</v>
      </c>
      <c r="F16" s="1008">
        <v>20634.701379999995</v>
      </c>
      <c r="G16" s="990">
        <f t="shared" si="0"/>
        <v>5.4948899594165788</v>
      </c>
      <c r="H16" s="1001">
        <f t="shared" si="1"/>
        <v>-45.293078141550716</v>
      </c>
      <c r="I16" s="61"/>
    </row>
    <row r="17" spans="1:9" x14ac:dyDescent="0.2">
      <c r="A17" s="986" t="s">
        <v>787</v>
      </c>
      <c r="B17" s="982">
        <v>58540.07028</v>
      </c>
      <c r="C17" s="982">
        <v>69787.813699999999</v>
      </c>
      <c r="D17" s="982">
        <v>63026.472500000003</v>
      </c>
      <c r="E17" s="982">
        <v>48218.291359999996</v>
      </c>
      <c r="F17" s="1006">
        <v>37435.513449999999</v>
      </c>
      <c r="G17" s="990">
        <f t="shared" si="0"/>
        <v>9.968839538496356</v>
      </c>
      <c r="H17" s="1001">
        <f t="shared" si="1"/>
        <v>-22.362422238264891</v>
      </c>
      <c r="I17" s="61"/>
    </row>
    <row r="18" spans="1:9" x14ac:dyDescent="0.2">
      <c r="A18" s="986" t="s">
        <v>826</v>
      </c>
      <c r="B18" s="982">
        <v>15877.807249999998</v>
      </c>
      <c r="C18" s="982">
        <v>18448.696049999999</v>
      </c>
      <c r="D18" s="982">
        <v>21476.822550000001</v>
      </c>
      <c r="E18" s="982">
        <v>20487.025489999996</v>
      </c>
      <c r="F18" s="1009">
        <v>18395.730329999999</v>
      </c>
      <c r="G18" s="990">
        <f t="shared" si="0"/>
        <v>4.8986661849357009</v>
      </c>
      <c r="H18" s="1001">
        <f t="shared" si="1"/>
        <v>-10.20790041492743</v>
      </c>
      <c r="I18" s="61"/>
    </row>
    <row r="19" spans="1:9" x14ac:dyDescent="0.2">
      <c r="A19" s="986" t="s">
        <v>827</v>
      </c>
      <c r="B19" s="989">
        <v>65507.253579999997</v>
      </c>
      <c r="C19" s="982">
        <v>54757.696099999994</v>
      </c>
      <c r="D19" s="982">
        <v>43965.386210000004</v>
      </c>
      <c r="E19" s="989">
        <v>30470.061900000008</v>
      </c>
      <c r="F19" s="1009">
        <v>29830.771079999999</v>
      </c>
      <c r="G19" s="990">
        <f t="shared" si="0"/>
        <v>7.9437449309550638</v>
      </c>
      <c r="H19" s="1001">
        <f t="shared" si="1"/>
        <v>-2.0980949172276184</v>
      </c>
      <c r="I19" s="61"/>
    </row>
    <row r="20" spans="1:9" x14ac:dyDescent="0.2">
      <c r="A20" s="986" t="s">
        <v>828</v>
      </c>
      <c r="B20" s="982">
        <v>69.400579999999991</v>
      </c>
      <c r="C20" s="989">
        <v>0.29799999999999999</v>
      </c>
      <c r="D20" s="989">
        <v>76.092000000000013</v>
      </c>
      <c r="E20" s="989">
        <v>0</v>
      </c>
      <c r="F20" s="1009">
        <v>0</v>
      </c>
      <c r="G20" s="991" t="s">
        <v>94</v>
      </c>
      <c r="H20" s="1002" t="s">
        <v>94</v>
      </c>
      <c r="I20" s="61"/>
    </row>
    <row r="21" spans="1:9" x14ac:dyDescent="0.2">
      <c r="A21" s="156" t="s">
        <v>354</v>
      </c>
      <c r="B21" s="15">
        <v>410555.90567000001</v>
      </c>
      <c r="C21" s="15">
        <v>412927.86138000002</v>
      </c>
      <c r="D21" s="15">
        <v>399100.26222000003</v>
      </c>
      <c r="E21" s="15">
        <v>394794.69386999996</v>
      </c>
      <c r="F21" s="15">
        <v>375525.28862999997</v>
      </c>
      <c r="G21" s="15">
        <v>100</v>
      </c>
      <c r="H21" s="184">
        <f t="shared" ref="H21" si="2">(F21-E21)/E21*100</f>
        <v>-4.8808673316022633</v>
      </c>
      <c r="I21" s="61"/>
    </row>
    <row r="22" spans="1:9" x14ac:dyDescent="0.2">
      <c r="A22" s="62"/>
      <c r="B22" s="62"/>
      <c r="C22" s="62"/>
      <c r="D22" s="62"/>
      <c r="E22" s="62"/>
      <c r="F22" s="62"/>
      <c r="G22" s="62"/>
      <c r="H22" s="52" t="s">
        <v>353</v>
      </c>
      <c r="I22" s="61"/>
    </row>
    <row r="23" spans="1:9" x14ac:dyDescent="0.2">
      <c r="A23" s="77" t="s">
        <v>136</v>
      </c>
    </row>
    <row r="24" spans="1:9" x14ac:dyDescent="0.2">
      <c r="A24" s="77" t="s">
        <v>137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conditionalFormatting sqref="C20">
    <cfRule type="cellIs" dxfId="1" priority="1" operator="between">
      <formula>0.0001</formula>
      <formula>",.4999"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E2"/>
    </sheetView>
  </sheetViews>
  <sheetFormatPr baseColWidth="10" defaultRowHeight="12.75" x14ac:dyDescent="0.2"/>
  <cols>
    <col min="1" max="1" width="23.7109375" style="2" customWidth="1"/>
    <col min="2" max="7" width="13.28515625" style="2" customWidth="1"/>
    <col min="8" max="8" width="15.42578125" style="2" bestFit="1" customWidth="1"/>
    <col min="9" max="16384" width="11.42578125" style="2"/>
  </cols>
  <sheetData>
    <row r="1" spans="1:9" x14ac:dyDescent="0.2">
      <c r="A1" s="1031" t="s">
        <v>829</v>
      </c>
      <c r="B1" s="1031"/>
      <c r="C1" s="1031"/>
      <c r="D1" s="1031"/>
      <c r="E1" s="1031"/>
      <c r="F1" s="433"/>
      <c r="G1" s="433"/>
      <c r="H1" s="61"/>
    </row>
    <row r="2" spans="1:9" x14ac:dyDescent="0.2">
      <c r="A2" s="1036"/>
      <c r="B2" s="1036"/>
      <c r="C2" s="1036"/>
      <c r="D2" s="1036"/>
      <c r="E2" s="1036"/>
      <c r="F2" s="590"/>
      <c r="G2" s="590"/>
      <c r="H2" s="983" t="s">
        <v>624</v>
      </c>
    </row>
    <row r="3" spans="1:9" ht="12.75" customHeight="1" x14ac:dyDescent="0.2">
      <c r="A3" s="984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1027" t="s">
        <v>58</v>
      </c>
      <c r="H3" s="1029" t="s">
        <v>706</v>
      </c>
    </row>
    <row r="4" spans="1:9" x14ac:dyDescent="0.2">
      <c r="A4" s="985"/>
      <c r="B4" s="1033"/>
      <c r="C4" s="1033"/>
      <c r="D4" s="1033"/>
      <c r="E4" s="1033"/>
      <c r="F4" s="1033"/>
      <c r="G4" s="1028"/>
      <c r="H4" s="1030"/>
    </row>
    <row r="5" spans="1:9" x14ac:dyDescent="0.2">
      <c r="A5" s="99" t="s">
        <v>816</v>
      </c>
      <c r="B5" s="1011" t="s">
        <v>242</v>
      </c>
      <c r="C5" s="999">
        <v>12861.66107</v>
      </c>
      <c r="D5" s="999">
        <v>11056.596460000001</v>
      </c>
      <c r="E5" s="999">
        <v>8574.516520000001</v>
      </c>
      <c r="F5" s="999">
        <v>10509.42807</v>
      </c>
      <c r="G5" s="1004">
        <f t="shared" ref="G5:G17" si="0">F5/$F$19*100</f>
        <v>24.851217230551473</v>
      </c>
      <c r="H5" s="1005">
        <f>(F5-E5)/E5*100</f>
        <v>22.565838499311663</v>
      </c>
    </row>
    <row r="6" spans="1:9" x14ac:dyDescent="0.2">
      <c r="A6" s="986" t="s">
        <v>818</v>
      </c>
      <c r="B6" s="1012" t="s">
        <v>242</v>
      </c>
      <c r="C6" s="982">
        <v>5009.4537799999998</v>
      </c>
      <c r="D6" s="982">
        <v>5880.295180000001</v>
      </c>
      <c r="E6" s="982">
        <v>4705.3195099999994</v>
      </c>
      <c r="F6" s="1006">
        <v>593.00355000000002</v>
      </c>
      <c r="G6" s="987">
        <f t="shared" si="0"/>
        <v>1.4022513824140188</v>
      </c>
      <c r="H6" s="1000">
        <f t="shared" ref="H6:H16" si="1">(F6-E6)/E6*100</f>
        <v>-87.397167211711817</v>
      </c>
      <c r="I6" s="61"/>
    </row>
    <row r="7" spans="1:9" x14ac:dyDescent="0.2">
      <c r="A7" s="986" t="s">
        <v>819</v>
      </c>
      <c r="B7" s="1012" t="s">
        <v>242</v>
      </c>
      <c r="C7" s="982">
        <v>552.90686000000005</v>
      </c>
      <c r="D7" s="982">
        <v>380.68083999999999</v>
      </c>
      <c r="E7" s="982">
        <v>93.770160000000004</v>
      </c>
      <c r="F7" s="1007">
        <v>0</v>
      </c>
      <c r="G7" s="987">
        <f t="shared" si="0"/>
        <v>0</v>
      </c>
      <c r="H7" s="1000">
        <f t="shared" si="1"/>
        <v>-100</v>
      </c>
      <c r="I7" s="61"/>
    </row>
    <row r="8" spans="1:9" x14ac:dyDescent="0.2">
      <c r="A8" s="986" t="s">
        <v>820</v>
      </c>
      <c r="B8" s="1012" t="s">
        <v>242</v>
      </c>
      <c r="C8" s="982">
        <v>6579.9411799999998</v>
      </c>
      <c r="D8" s="982">
        <v>2235.6385599999999</v>
      </c>
      <c r="E8" s="982">
        <v>149.96448999999998</v>
      </c>
      <c r="F8" s="1007">
        <v>4966.9135900000001</v>
      </c>
      <c r="G8" s="987">
        <f t="shared" si="0"/>
        <v>11.745058605312694</v>
      </c>
      <c r="H8" s="1000">
        <f t="shared" si="1"/>
        <v>3212.0598016237045</v>
      </c>
      <c r="I8" s="61"/>
    </row>
    <row r="9" spans="1:9" x14ac:dyDescent="0.2">
      <c r="A9" s="986" t="s">
        <v>821</v>
      </c>
      <c r="B9" s="1012" t="s">
        <v>242</v>
      </c>
      <c r="C9" s="982">
        <v>719.35925000000009</v>
      </c>
      <c r="D9" s="982">
        <v>2559.9818800000003</v>
      </c>
      <c r="E9" s="982">
        <v>3625.4623600000004</v>
      </c>
      <c r="F9" s="1007">
        <v>3367.9602</v>
      </c>
      <c r="G9" s="987">
        <f t="shared" si="0"/>
        <v>7.9640785394377396</v>
      </c>
      <c r="H9" s="1000">
        <f t="shared" si="1"/>
        <v>-7.1026019423354443</v>
      </c>
      <c r="I9" s="61"/>
    </row>
    <row r="10" spans="1:9" x14ac:dyDescent="0.2">
      <c r="A10" s="986" t="s">
        <v>823</v>
      </c>
      <c r="B10" s="1012" t="s">
        <v>242</v>
      </c>
      <c r="C10" s="982">
        <v>0</v>
      </c>
      <c r="D10" s="982">
        <v>0</v>
      </c>
      <c r="E10" s="982">
        <v>0</v>
      </c>
      <c r="F10" s="1007">
        <v>1581.5507299999997</v>
      </c>
      <c r="G10" s="987">
        <f t="shared" si="0"/>
        <v>3.7398287033870199</v>
      </c>
      <c r="H10" s="1003" t="s">
        <v>94</v>
      </c>
      <c r="I10" s="61"/>
    </row>
    <row r="11" spans="1:9" x14ac:dyDescent="0.2">
      <c r="A11" s="99" t="s">
        <v>824</v>
      </c>
      <c r="B11" s="1011" t="s">
        <v>242</v>
      </c>
      <c r="C11" s="999">
        <v>52.099910000000001</v>
      </c>
      <c r="D11" s="999">
        <v>8059.5613400000011</v>
      </c>
      <c r="E11" s="999">
        <v>22938.849450000002</v>
      </c>
      <c r="F11" s="999">
        <v>31779.961510000001</v>
      </c>
      <c r="G11" s="1004">
        <f t="shared" si="0"/>
        <v>75.148782769448516</v>
      </c>
      <c r="H11" s="1005">
        <f t="shared" si="1"/>
        <v>38.542090261636893</v>
      </c>
      <c r="I11" s="61"/>
    </row>
    <row r="12" spans="1:9" x14ac:dyDescent="0.2">
      <c r="A12" s="986" t="s">
        <v>825</v>
      </c>
      <c r="B12" s="1012" t="s">
        <v>242</v>
      </c>
      <c r="C12" s="982">
        <v>2.8043999999999998</v>
      </c>
      <c r="D12" s="982">
        <v>4.0361099999999999</v>
      </c>
      <c r="E12" s="982">
        <v>13.955760000000001</v>
      </c>
      <c r="F12" s="1006">
        <v>66.107349999999997</v>
      </c>
      <c r="G12" s="987">
        <f t="shared" si="0"/>
        <v>0.15632136253691462</v>
      </c>
      <c r="H12" s="1000">
        <f t="shared" si="1"/>
        <v>373.69222457250618</v>
      </c>
      <c r="I12" s="61"/>
    </row>
    <row r="13" spans="1:9" x14ac:dyDescent="0.2">
      <c r="A13" s="986" t="s">
        <v>773</v>
      </c>
      <c r="B13" s="1012" t="s">
        <v>242</v>
      </c>
      <c r="C13" s="982">
        <v>0</v>
      </c>
      <c r="D13" s="982">
        <v>0</v>
      </c>
      <c r="E13" s="982">
        <v>0</v>
      </c>
      <c r="F13" s="1008">
        <v>0</v>
      </c>
      <c r="G13" s="987">
        <f t="shared" si="0"/>
        <v>0</v>
      </c>
      <c r="H13" s="1003" t="s">
        <v>94</v>
      </c>
      <c r="I13" s="61"/>
    </row>
    <row r="14" spans="1:9" x14ac:dyDescent="0.2">
      <c r="A14" s="986" t="s">
        <v>780</v>
      </c>
      <c r="B14" s="1013" t="s">
        <v>242</v>
      </c>
      <c r="C14" s="989">
        <v>0</v>
      </c>
      <c r="D14" s="989">
        <v>2137.1443800000002</v>
      </c>
      <c r="E14" s="982">
        <v>10533.98839</v>
      </c>
      <c r="F14" s="1008">
        <v>4711.37399</v>
      </c>
      <c r="G14" s="990">
        <f t="shared" si="0"/>
        <v>11.140794503754574</v>
      </c>
      <c r="H14" s="1001">
        <f t="shared" si="1"/>
        <v>-55.274547345499784</v>
      </c>
      <c r="I14" s="61"/>
    </row>
    <row r="15" spans="1:9" x14ac:dyDescent="0.2">
      <c r="A15" s="986" t="s">
        <v>787</v>
      </c>
      <c r="B15" s="1012" t="s">
        <v>242</v>
      </c>
      <c r="C15" s="982">
        <v>49.29551</v>
      </c>
      <c r="D15" s="982">
        <v>2552.3883800000003</v>
      </c>
      <c r="E15" s="982">
        <v>8929.2589800000005</v>
      </c>
      <c r="F15" s="1006">
        <v>11398.43627</v>
      </c>
      <c r="G15" s="990">
        <f t="shared" si="0"/>
        <v>26.953418772898729</v>
      </c>
      <c r="H15" s="1001">
        <f t="shared" si="1"/>
        <v>27.652656234190658</v>
      </c>
      <c r="I15" s="61"/>
    </row>
    <row r="16" spans="1:9" x14ac:dyDescent="0.2">
      <c r="A16" s="986" t="s">
        <v>826</v>
      </c>
      <c r="B16" s="1012" t="s">
        <v>242</v>
      </c>
      <c r="C16" s="982">
        <v>0</v>
      </c>
      <c r="D16" s="982">
        <v>3365.9924700000001</v>
      </c>
      <c r="E16" s="982">
        <v>3460.6238099999996</v>
      </c>
      <c r="F16" s="1009">
        <v>3292.0325700000003</v>
      </c>
      <c r="G16" s="990">
        <f t="shared" si="0"/>
        <v>7.7845355600897754</v>
      </c>
      <c r="H16" s="1001">
        <f t="shared" si="1"/>
        <v>-4.8717008625100835</v>
      </c>
      <c r="I16" s="61"/>
    </row>
    <row r="17" spans="1:9" x14ac:dyDescent="0.2">
      <c r="A17" s="986" t="s">
        <v>827</v>
      </c>
      <c r="B17" s="1013" t="s">
        <v>242</v>
      </c>
      <c r="C17" s="982">
        <v>0</v>
      </c>
      <c r="D17" s="982">
        <v>0</v>
      </c>
      <c r="E17" s="989">
        <v>0</v>
      </c>
      <c r="F17" s="1009">
        <v>12312.011330000001</v>
      </c>
      <c r="G17" s="990">
        <f t="shared" si="0"/>
        <v>29.113712570168531</v>
      </c>
      <c r="H17" s="1001" t="s">
        <v>94</v>
      </c>
      <c r="I17" s="61"/>
    </row>
    <row r="18" spans="1:9" x14ac:dyDescent="0.2">
      <c r="A18" s="986" t="s">
        <v>828</v>
      </c>
      <c r="B18" s="1012" t="s">
        <v>242</v>
      </c>
      <c r="C18" s="989">
        <v>0</v>
      </c>
      <c r="D18" s="989">
        <v>0</v>
      </c>
      <c r="E18" s="989">
        <v>1.02251</v>
      </c>
      <c r="F18" s="1009">
        <v>0</v>
      </c>
      <c r="G18" s="991" t="s">
        <v>94</v>
      </c>
      <c r="H18" s="1002" t="s">
        <v>94</v>
      </c>
      <c r="I18" s="61"/>
    </row>
    <row r="19" spans="1:9" x14ac:dyDescent="0.2">
      <c r="A19" s="156" t="s">
        <v>354</v>
      </c>
      <c r="B19" s="15">
        <v>11534</v>
      </c>
      <c r="C19" s="15">
        <v>12913.760980000001</v>
      </c>
      <c r="D19" s="15">
        <v>19116.157800000001</v>
      </c>
      <c r="E19" s="15">
        <v>31513.365970000003</v>
      </c>
      <c r="F19" s="15">
        <v>42289.389580000003</v>
      </c>
      <c r="G19" s="15">
        <v>100</v>
      </c>
      <c r="H19" s="184">
        <f t="shared" ref="H19" si="2">(F19-E19)/E19*100</f>
        <v>34.195089221057898</v>
      </c>
      <c r="I19" s="61"/>
    </row>
    <row r="20" spans="1:9" x14ac:dyDescent="0.2">
      <c r="A20" s="62"/>
      <c r="B20" s="62"/>
      <c r="C20" s="62"/>
      <c r="D20" s="62"/>
      <c r="E20" s="62"/>
      <c r="F20" s="62"/>
      <c r="G20" s="62"/>
      <c r="H20" s="52" t="s">
        <v>353</v>
      </c>
    </row>
    <row r="21" spans="1:9" x14ac:dyDescent="0.2">
      <c r="A21" s="77" t="s">
        <v>137</v>
      </c>
    </row>
    <row r="22" spans="1:9" x14ac:dyDescent="0.2">
      <c r="A22" s="77" t="s">
        <v>627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I2"/>
    </sheetView>
  </sheetViews>
  <sheetFormatPr baseColWidth="10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031" t="s">
        <v>830</v>
      </c>
      <c r="B1" s="1031"/>
      <c r="C1" s="1031"/>
      <c r="D1" s="1031"/>
      <c r="E1" s="1031"/>
      <c r="F1" s="1031"/>
      <c r="G1" s="1031"/>
      <c r="H1" s="1031"/>
      <c r="I1" s="1031"/>
      <c r="J1" s="995"/>
      <c r="K1" s="995"/>
      <c r="L1" s="995"/>
      <c r="M1" s="995"/>
      <c r="N1" s="995"/>
    </row>
    <row r="2" spans="1:15" x14ac:dyDescent="0.2">
      <c r="A2" s="1036"/>
      <c r="B2" s="1036"/>
      <c r="C2" s="1036"/>
      <c r="D2" s="1036"/>
      <c r="E2" s="1036"/>
      <c r="F2" s="1036"/>
      <c r="G2" s="1036"/>
      <c r="H2" s="1036"/>
      <c r="I2" s="1036"/>
      <c r="J2" s="995"/>
      <c r="K2" s="996"/>
      <c r="L2" s="995"/>
      <c r="M2" s="995"/>
      <c r="N2" s="21" t="s">
        <v>624</v>
      </c>
    </row>
    <row r="3" spans="1:15" x14ac:dyDescent="0.2">
      <c r="A3" s="997"/>
      <c r="B3" s="240" t="s">
        <v>184</v>
      </c>
      <c r="C3" s="240" t="s">
        <v>185</v>
      </c>
      <c r="D3" s="240" t="s">
        <v>186</v>
      </c>
      <c r="E3" s="240" t="s">
        <v>187</v>
      </c>
      <c r="F3" s="240" t="s">
        <v>186</v>
      </c>
      <c r="G3" s="598" t="s">
        <v>188</v>
      </c>
      <c r="H3" s="599" t="s">
        <v>188</v>
      </c>
      <c r="I3" s="240" t="s">
        <v>187</v>
      </c>
      <c r="J3" s="240" t="s">
        <v>189</v>
      </c>
      <c r="K3" s="959" t="s">
        <v>190</v>
      </c>
      <c r="L3" s="240" t="s">
        <v>191</v>
      </c>
      <c r="M3" s="240" t="s">
        <v>192</v>
      </c>
      <c r="N3" s="240" t="s">
        <v>168</v>
      </c>
      <c r="O3" s="61"/>
    </row>
    <row r="4" spans="1:15" x14ac:dyDescent="0.2">
      <c r="A4" s="99" t="s">
        <v>816</v>
      </c>
      <c r="B4" s="999">
        <v>16840.179689999997</v>
      </c>
      <c r="C4" s="999">
        <v>15814.915059999999</v>
      </c>
      <c r="D4" s="999">
        <v>18598.803409999997</v>
      </c>
      <c r="E4" s="999">
        <v>18339.601790000001</v>
      </c>
      <c r="F4" s="999">
        <v>17399.595209999999</v>
      </c>
      <c r="G4" s="999">
        <v>15847.641809999999</v>
      </c>
      <c r="H4" s="999">
        <v>15925.09945</v>
      </c>
      <c r="I4" s="999">
        <v>14112.16575</v>
      </c>
      <c r="J4" s="999">
        <v>14187.20082</v>
      </c>
      <c r="K4" s="999">
        <v>16643.760610000001</v>
      </c>
      <c r="L4" s="999">
        <v>18564.78572</v>
      </c>
      <c r="M4" s="999">
        <v>19309.23258</v>
      </c>
      <c r="N4" s="999">
        <v>201582.98189999998</v>
      </c>
      <c r="O4" s="61"/>
    </row>
    <row r="5" spans="1:15" x14ac:dyDescent="0.2">
      <c r="A5" s="986" t="s">
        <v>817</v>
      </c>
      <c r="B5" s="988">
        <v>5065.4639700000007</v>
      </c>
      <c r="C5" s="988">
        <v>5444.16374</v>
      </c>
      <c r="D5" s="988">
        <v>6417.2594600000002</v>
      </c>
      <c r="E5" s="988">
        <v>6566.2500200000004</v>
      </c>
      <c r="F5" s="988">
        <v>5969.3570399999999</v>
      </c>
      <c r="G5" s="988">
        <v>5433.9352600000002</v>
      </c>
      <c r="H5" s="988">
        <v>5734.5526600000003</v>
      </c>
      <c r="I5" s="988">
        <v>3635.2799799999993</v>
      </c>
      <c r="J5" s="988">
        <v>5401.0484500000002</v>
      </c>
      <c r="K5" s="988">
        <v>6856.2396800000006</v>
      </c>
      <c r="L5" s="988">
        <v>6820.83014</v>
      </c>
      <c r="M5" s="988">
        <v>6829.6232399999999</v>
      </c>
      <c r="N5" s="1015">
        <v>70174.003639999995</v>
      </c>
      <c r="O5" s="61"/>
    </row>
    <row r="6" spans="1:15" x14ac:dyDescent="0.2">
      <c r="A6" s="986" t="s">
        <v>818</v>
      </c>
      <c r="B6" s="988">
        <v>117.5</v>
      </c>
      <c r="C6" s="988">
        <v>209.65100000000001</v>
      </c>
      <c r="D6" s="988">
        <v>362.4</v>
      </c>
      <c r="E6" s="988">
        <v>180.20732000000001</v>
      </c>
      <c r="F6" s="988">
        <v>187.78698</v>
      </c>
      <c r="G6" s="988">
        <v>119.14897999999999</v>
      </c>
      <c r="H6" s="988">
        <v>0</v>
      </c>
      <c r="I6" s="988">
        <v>0</v>
      </c>
      <c r="J6" s="988">
        <v>229.80329</v>
      </c>
      <c r="K6" s="988">
        <v>31.331250000000001</v>
      </c>
      <c r="L6" s="988">
        <v>0</v>
      </c>
      <c r="M6" s="988">
        <v>0</v>
      </c>
      <c r="N6" s="1015">
        <v>1437.82882</v>
      </c>
      <c r="O6" s="61"/>
    </row>
    <row r="7" spans="1:15" x14ac:dyDescent="0.2">
      <c r="A7" s="986" t="s">
        <v>819</v>
      </c>
      <c r="B7" s="988">
        <v>0</v>
      </c>
      <c r="C7" s="988">
        <v>0</v>
      </c>
      <c r="D7" s="988">
        <v>0</v>
      </c>
      <c r="E7" s="988">
        <v>238.66012000000003</v>
      </c>
      <c r="F7" s="988">
        <v>183.0352</v>
      </c>
      <c r="G7" s="988">
        <v>256.51767000000007</v>
      </c>
      <c r="H7" s="988">
        <v>288.85384000000005</v>
      </c>
      <c r="I7" s="988">
        <v>310.32779999999997</v>
      </c>
      <c r="J7" s="988">
        <v>295.34484999999995</v>
      </c>
      <c r="K7" s="988">
        <v>283.90414999999996</v>
      </c>
      <c r="L7" s="988">
        <v>0</v>
      </c>
      <c r="M7" s="988">
        <v>0</v>
      </c>
      <c r="N7" s="1015">
        <v>1856.64363</v>
      </c>
      <c r="O7" s="61"/>
    </row>
    <row r="8" spans="1:15" x14ac:dyDescent="0.2">
      <c r="A8" s="986" t="s">
        <v>820</v>
      </c>
      <c r="B8" s="998">
        <v>3083.4278699999995</v>
      </c>
      <c r="C8" s="998">
        <v>2791.0157799999993</v>
      </c>
      <c r="D8" s="998">
        <v>3054.2709499999996</v>
      </c>
      <c r="E8" s="998">
        <v>3304.9261900000001</v>
      </c>
      <c r="F8" s="998">
        <v>3787.98218</v>
      </c>
      <c r="G8" s="998">
        <v>3148.5616199999999</v>
      </c>
      <c r="H8" s="998">
        <v>3560.5386200000003</v>
      </c>
      <c r="I8" s="998">
        <v>4118.6093300000002</v>
      </c>
      <c r="J8" s="998">
        <v>3736.3269400000004</v>
      </c>
      <c r="K8" s="998">
        <v>3084.0318600000001</v>
      </c>
      <c r="L8" s="998">
        <v>4084.9781200000007</v>
      </c>
      <c r="M8" s="998">
        <v>4691.25648</v>
      </c>
      <c r="N8" s="1015">
        <v>42445.925940000001</v>
      </c>
      <c r="O8" s="61"/>
    </row>
    <row r="9" spans="1:15" x14ac:dyDescent="0.2">
      <c r="A9" s="986" t="s">
        <v>821</v>
      </c>
      <c r="B9" s="988">
        <v>0</v>
      </c>
      <c r="C9" s="991">
        <v>0</v>
      </c>
      <c r="D9" s="991">
        <v>0</v>
      </c>
      <c r="E9" s="988">
        <v>0</v>
      </c>
      <c r="F9" s="988">
        <v>0</v>
      </c>
      <c r="G9" s="988">
        <v>0</v>
      </c>
      <c r="H9" s="991">
        <v>0</v>
      </c>
      <c r="I9" s="988">
        <v>0</v>
      </c>
      <c r="J9" s="988">
        <v>0</v>
      </c>
      <c r="K9" s="988">
        <v>0</v>
      </c>
      <c r="L9" s="988">
        <v>0</v>
      </c>
      <c r="M9" s="991">
        <v>0</v>
      </c>
      <c r="N9" s="1015">
        <v>0</v>
      </c>
      <c r="O9" s="61"/>
    </row>
    <row r="10" spans="1:15" x14ac:dyDescent="0.2">
      <c r="A10" s="986" t="s">
        <v>822</v>
      </c>
      <c r="B10" s="988">
        <v>8573.7878499999988</v>
      </c>
      <c r="C10" s="988">
        <v>7370.0845399999998</v>
      </c>
      <c r="D10" s="988">
        <v>8583.6229699999985</v>
      </c>
      <c r="E10" s="988">
        <v>8049.5581400000001</v>
      </c>
      <c r="F10" s="988">
        <v>7271.4338099999995</v>
      </c>
      <c r="G10" s="988">
        <v>6889.4782799999994</v>
      </c>
      <c r="H10" s="988">
        <v>6215.8401599999997</v>
      </c>
      <c r="I10" s="988">
        <v>5900.5203199999996</v>
      </c>
      <c r="J10" s="988">
        <v>4524.6772899999996</v>
      </c>
      <c r="K10" s="988">
        <v>6388.2536700000001</v>
      </c>
      <c r="L10" s="988">
        <v>7658.9774600000001</v>
      </c>
      <c r="M10" s="988">
        <v>7763.7066099999993</v>
      </c>
      <c r="N10" s="1015">
        <v>85189.941099999982</v>
      </c>
      <c r="O10" s="61"/>
    </row>
    <row r="11" spans="1:15" x14ac:dyDescent="0.2">
      <c r="A11" s="986" t="s">
        <v>823</v>
      </c>
      <c r="B11" s="988">
        <v>0</v>
      </c>
      <c r="C11" s="988">
        <v>0</v>
      </c>
      <c r="D11" s="988">
        <v>181.25003000000001</v>
      </c>
      <c r="E11" s="988">
        <v>0</v>
      </c>
      <c r="F11" s="988">
        <v>0</v>
      </c>
      <c r="G11" s="988">
        <v>0</v>
      </c>
      <c r="H11" s="988">
        <v>125.31417</v>
      </c>
      <c r="I11" s="988">
        <v>147.42832000000001</v>
      </c>
      <c r="J11" s="988">
        <v>0</v>
      </c>
      <c r="K11" s="988">
        <v>0</v>
      </c>
      <c r="L11" s="988">
        <v>0</v>
      </c>
      <c r="M11" s="988">
        <v>24.646249999999998</v>
      </c>
      <c r="N11" s="1015">
        <v>478.63877000000002</v>
      </c>
      <c r="O11" s="61"/>
    </row>
    <row r="12" spans="1:15" x14ac:dyDescent="0.2">
      <c r="A12" s="99" t="s">
        <v>824</v>
      </c>
      <c r="B12" s="999">
        <v>17345.81494</v>
      </c>
      <c r="C12" s="999">
        <v>14874.80314</v>
      </c>
      <c r="D12" s="999">
        <v>14375.39421</v>
      </c>
      <c r="E12" s="999">
        <v>13491.764769999998</v>
      </c>
      <c r="F12" s="1010">
        <v>12105.53573</v>
      </c>
      <c r="G12" s="1010">
        <v>14034.410610000001</v>
      </c>
      <c r="H12" s="1010">
        <v>14123.86499</v>
      </c>
      <c r="I12" s="999">
        <v>14827.198969999999</v>
      </c>
      <c r="J12" s="1010">
        <v>18112.539379999998</v>
      </c>
      <c r="K12" s="1010">
        <v>10930.130159999999</v>
      </c>
      <c r="L12" s="1010">
        <v>16270.009150000002</v>
      </c>
      <c r="M12" s="1010">
        <v>13450.840679999999</v>
      </c>
      <c r="N12" s="999">
        <v>173942.30673000001</v>
      </c>
      <c r="O12" s="61"/>
    </row>
    <row r="13" spans="1:15" x14ac:dyDescent="0.2">
      <c r="A13" s="986" t="s">
        <v>825</v>
      </c>
      <c r="B13" s="998">
        <v>6049.1903700000003</v>
      </c>
      <c r="C13" s="998">
        <v>3351.4343699999999</v>
      </c>
      <c r="D13" s="998">
        <v>2341.1771100000001</v>
      </c>
      <c r="E13" s="998">
        <v>2295.9286099999999</v>
      </c>
      <c r="F13" s="998">
        <v>3201.7874100000004</v>
      </c>
      <c r="G13" s="998">
        <v>3180.7073300000002</v>
      </c>
      <c r="H13" s="998">
        <v>2755.9240999999997</v>
      </c>
      <c r="I13" s="998">
        <v>3586.1925899999997</v>
      </c>
      <c r="J13" s="998">
        <v>2311.3784900000001</v>
      </c>
      <c r="K13" s="998">
        <v>1780.3470300000001</v>
      </c>
      <c r="L13" s="998">
        <v>4720.3775400000004</v>
      </c>
      <c r="M13" s="998">
        <v>1805.8819300000002</v>
      </c>
      <c r="N13" s="1015">
        <v>37380.326880000001</v>
      </c>
      <c r="O13" s="61"/>
    </row>
    <row r="14" spans="1:15" x14ac:dyDescent="0.2">
      <c r="A14" s="986" t="s">
        <v>773</v>
      </c>
      <c r="B14" s="988">
        <v>2635.5460200000002</v>
      </c>
      <c r="C14" s="988">
        <v>2649.6715099999997</v>
      </c>
      <c r="D14" s="988">
        <v>2674.85113</v>
      </c>
      <c r="E14" s="988">
        <v>2510.8612699999999</v>
      </c>
      <c r="F14" s="988">
        <v>2663.6062099999999</v>
      </c>
      <c r="G14" s="988">
        <v>2829.2953399999997</v>
      </c>
      <c r="H14" s="988">
        <v>3946.5297800000003</v>
      </c>
      <c r="I14" s="988">
        <v>1949.3406499999999</v>
      </c>
      <c r="J14" s="988">
        <v>1819.2607499999999</v>
      </c>
      <c r="K14" s="988">
        <v>1704.1610000000001</v>
      </c>
      <c r="L14" s="988">
        <v>1828.9203599999998</v>
      </c>
      <c r="M14" s="988">
        <v>3053.2195899999997</v>
      </c>
      <c r="N14" s="1015">
        <v>30265.263610000002</v>
      </c>
      <c r="O14" s="61"/>
    </row>
    <row r="15" spans="1:15" x14ac:dyDescent="0.2">
      <c r="A15" s="986" t="s">
        <v>780</v>
      </c>
      <c r="B15" s="988">
        <v>1601.3955899999999</v>
      </c>
      <c r="C15" s="988">
        <v>1390.4081899999999</v>
      </c>
      <c r="D15" s="988">
        <v>1644.6720599999999</v>
      </c>
      <c r="E15" s="988">
        <v>2333.1585099999998</v>
      </c>
      <c r="F15" s="988">
        <v>919.28849000000002</v>
      </c>
      <c r="G15" s="988">
        <v>913.29106999999999</v>
      </c>
      <c r="H15" s="988">
        <v>916.23589000000004</v>
      </c>
      <c r="I15" s="988">
        <v>2688.5906500000001</v>
      </c>
      <c r="J15" s="988">
        <v>2776.7679500000004</v>
      </c>
      <c r="K15" s="988">
        <v>1823.0004899999999</v>
      </c>
      <c r="L15" s="988">
        <v>894.33843999999999</v>
      </c>
      <c r="M15" s="988">
        <v>2733.5540499999997</v>
      </c>
      <c r="N15" s="1015">
        <v>20634.701379999995</v>
      </c>
      <c r="O15" s="61"/>
    </row>
    <row r="16" spans="1:15" x14ac:dyDescent="0.2">
      <c r="A16" s="986" t="s">
        <v>787</v>
      </c>
      <c r="B16" s="988">
        <v>3627.4863100000002</v>
      </c>
      <c r="C16" s="988">
        <v>3850.4810600000001</v>
      </c>
      <c r="D16" s="988">
        <v>3530.8336300000001</v>
      </c>
      <c r="E16" s="988">
        <v>2380.9906299999998</v>
      </c>
      <c r="F16" s="988">
        <v>1740.3987299999999</v>
      </c>
      <c r="G16" s="988">
        <v>4045.23792</v>
      </c>
      <c r="H16" s="988">
        <v>1645.3835200000001</v>
      </c>
      <c r="I16" s="988">
        <v>2533.6445799999997</v>
      </c>
      <c r="J16" s="988">
        <v>5304.8789799999995</v>
      </c>
      <c r="K16" s="988">
        <v>2511.2919499999998</v>
      </c>
      <c r="L16" s="988">
        <v>4205.0655500000003</v>
      </c>
      <c r="M16" s="988">
        <v>2059.8205899999998</v>
      </c>
      <c r="N16" s="1015">
        <v>37435.513449999999</v>
      </c>
      <c r="O16" s="61"/>
    </row>
    <row r="17" spans="1:15" x14ac:dyDescent="0.2">
      <c r="A17" s="986" t="s">
        <v>826</v>
      </c>
      <c r="B17" s="988">
        <v>1672.3426000000002</v>
      </c>
      <c r="C17" s="988">
        <v>1480.9656299999999</v>
      </c>
      <c r="D17" s="988">
        <v>1858.22119</v>
      </c>
      <c r="E17" s="988">
        <v>2228.0683799999997</v>
      </c>
      <c r="F17" s="988">
        <v>923.45040000000006</v>
      </c>
      <c r="G17" s="988">
        <v>821.75807999999995</v>
      </c>
      <c r="H17" s="988">
        <v>1824.8493999999998</v>
      </c>
      <c r="I17" s="988">
        <v>1766.6309899999999</v>
      </c>
      <c r="J17" s="988">
        <v>1915.6118200000001</v>
      </c>
      <c r="K17" s="988">
        <v>1102.1791799999999</v>
      </c>
      <c r="L17" s="988">
        <v>1930.1290800000002</v>
      </c>
      <c r="M17" s="988">
        <v>871.52357999999992</v>
      </c>
      <c r="N17" s="1015">
        <v>18395.730329999999</v>
      </c>
      <c r="O17" s="61"/>
    </row>
    <row r="18" spans="1:15" x14ac:dyDescent="0.2">
      <c r="A18" s="986" t="s">
        <v>827</v>
      </c>
      <c r="B18" s="988">
        <v>1759.8540499999999</v>
      </c>
      <c r="C18" s="988">
        <v>2151.84238</v>
      </c>
      <c r="D18" s="988">
        <v>2325.6390900000001</v>
      </c>
      <c r="E18" s="988">
        <v>1742.75737</v>
      </c>
      <c r="F18" s="988">
        <v>2657.0044900000003</v>
      </c>
      <c r="G18" s="988">
        <v>2244.1208700000002</v>
      </c>
      <c r="H18" s="988">
        <v>3034.9423000000002</v>
      </c>
      <c r="I18" s="988">
        <v>2302.7995100000003</v>
      </c>
      <c r="J18" s="988">
        <v>3984.6413899999998</v>
      </c>
      <c r="K18" s="988">
        <v>2009.1505099999997</v>
      </c>
      <c r="L18" s="988">
        <v>2691.1781799999999</v>
      </c>
      <c r="M18" s="988">
        <v>2926.84094</v>
      </c>
      <c r="N18" s="1015">
        <v>29830.771079999999</v>
      </c>
      <c r="O18" s="61"/>
    </row>
    <row r="19" spans="1:15" x14ac:dyDescent="0.2">
      <c r="A19" s="986" t="s">
        <v>828</v>
      </c>
      <c r="B19" s="988">
        <v>0</v>
      </c>
      <c r="C19" s="988">
        <v>0</v>
      </c>
      <c r="D19" s="988">
        <v>0</v>
      </c>
      <c r="E19" s="988">
        <v>0</v>
      </c>
      <c r="F19" s="988">
        <v>0</v>
      </c>
      <c r="G19" s="988">
        <v>0</v>
      </c>
      <c r="H19" s="988">
        <v>0</v>
      </c>
      <c r="I19" s="988">
        <v>0</v>
      </c>
      <c r="J19" s="988">
        <v>0</v>
      </c>
      <c r="K19" s="988">
        <v>0</v>
      </c>
      <c r="L19" s="988">
        <v>0</v>
      </c>
      <c r="M19" s="988">
        <v>0</v>
      </c>
      <c r="N19" s="1015">
        <v>0</v>
      </c>
      <c r="O19" s="61"/>
    </row>
    <row r="20" spans="1:15" x14ac:dyDescent="0.2">
      <c r="A20" s="156" t="s">
        <v>354</v>
      </c>
      <c r="B20" s="15">
        <f>B12+B4</f>
        <v>34185.994630000001</v>
      </c>
      <c r="C20" s="15">
        <f t="shared" ref="C20:N20" si="0">C12+C4</f>
        <v>30689.718199999999</v>
      </c>
      <c r="D20" s="15">
        <f t="shared" si="0"/>
        <v>32974.197619999999</v>
      </c>
      <c r="E20" s="15">
        <f t="shared" si="0"/>
        <v>31831.366559999999</v>
      </c>
      <c r="F20" s="15">
        <f t="shared" si="0"/>
        <v>29505.130939999999</v>
      </c>
      <c r="G20" s="15">
        <f t="shared" si="0"/>
        <v>29882.05242</v>
      </c>
      <c r="H20" s="15">
        <f t="shared" si="0"/>
        <v>30048.96444</v>
      </c>
      <c r="I20" s="15">
        <f t="shared" si="0"/>
        <v>28939.364719999998</v>
      </c>
      <c r="J20" s="15">
        <f t="shared" si="0"/>
        <v>32299.7402</v>
      </c>
      <c r="K20" s="15">
        <f t="shared" si="0"/>
        <v>27573.890769999998</v>
      </c>
      <c r="L20" s="15">
        <f t="shared" si="0"/>
        <v>34834.794869999998</v>
      </c>
      <c r="M20" s="15">
        <f t="shared" si="0"/>
        <v>32760.073259999997</v>
      </c>
      <c r="N20" s="15">
        <f t="shared" si="0"/>
        <v>375525.28862999997</v>
      </c>
      <c r="O20" s="61"/>
    </row>
    <row r="21" spans="1:15" x14ac:dyDescent="0.2">
      <c r="B21" s="76"/>
      <c r="C21" s="76"/>
      <c r="D21" s="76"/>
      <c r="E21" s="640"/>
      <c r="F21" s="76"/>
      <c r="G21" s="76"/>
      <c r="H21" s="76"/>
      <c r="I21" s="995"/>
      <c r="J21" s="995"/>
      <c r="K21" s="995"/>
      <c r="L21" s="995"/>
      <c r="M21" s="995"/>
      <c r="N21" s="52" t="s">
        <v>353</v>
      </c>
      <c r="O21" s="61"/>
    </row>
    <row r="22" spans="1:15" x14ac:dyDescent="0.2">
      <c r="A22" s="77" t="s">
        <v>137</v>
      </c>
    </row>
    <row r="25" spans="1:15" x14ac:dyDescent="0.2">
      <c r="B25" s="994"/>
      <c r="C25" s="994"/>
      <c r="D25" s="994"/>
      <c r="E25" s="994"/>
      <c r="F25" s="994"/>
      <c r="G25" s="994"/>
      <c r="H25" s="994"/>
      <c r="I25" s="994"/>
      <c r="J25" s="994"/>
      <c r="K25" s="994"/>
      <c r="L25" s="994"/>
      <c r="M25" s="994"/>
      <c r="N25" s="994"/>
    </row>
  </sheetData>
  <mergeCells count="1">
    <mergeCell ref="A1:I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I2"/>
    </sheetView>
  </sheetViews>
  <sheetFormatPr baseColWidth="10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031" t="s">
        <v>831</v>
      </c>
      <c r="B1" s="1031"/>
      <c r="C1" s="1031"/>
      <c r="D1" s="1031"/>
      <c r="E1" s="1031"/>
      <c r="F1" s="1031"/>
      <c r="G1" s="1031"/>
      <c r="H1" s="1031"/>
      <c r="I1" s="1031"/>
      <c r="J1" s="61"/>
      <c r="K1" s="61"/>
      <c r="L1" s="61"/>
      <c r="M1" s="61"/>
      <c r="N1" s="61"/>
    </row>
    <row r="2" spans="1:15" x14ac:dyDescent="0.2">
      <c r="A2" s="1036"/>
      <c r="B2" s="1036"/>
      <c r="C2" s="1036"/>
      <c r="D2" s="1036"/>
      <c r="E2" s="1036"/>
      <c r="F2" s="1036"/>
      <c r="G2" s="1036"/>
      <c r="H2" s="1036"/>
      <c r="I2" s="1036"/>
      <c r="J2" s="61"/>
      <c r="K2" s="992"/>
      <c r="L2" s="61"/>
      <c r="M2" s="61"/>
      <c r="N2" s="21" t="s">
        <v>624</v>
      </c>
    </row>
    <row r="3" spans="1:15" x14ac:dyDescent="0.2">
      <c r="A3" s="993"/>
      <c r="B3" s="240" t="s">
        <v>184</v>
      </c>
      <c r="C3" s="240" t="s">
        <v>185</v>
      </c>
      <c r="D3" s="240" t="s">
        <v>186</v>
      </c>
      <c r="E3" s="240" t="s">
        <v>187</v>
      </c>
      <c r="F3" s="240" t="s">
        <v>186</v>
      </c>
      <c r="G3" s="598" t="s">
        <v>188</v>
      </c>
      <c r="H3" s="599" t="s">
        <v>188</v>
      </c>
      <c r="I3" s="240" t="s">
        <v>187</v>
      </c>
      <c r="J3" s="240" t="s">
        <v>189</v>
      </c>
      <c r="K3" s="959" t="s">
        <v>190</v>
      </c>
      <c r="L3" s="240" t="s">
        <v>191</v>
      </c>
      <c r="M3" s="240" t="s">
        <v>192</v>
      </c>
      <c r="N3" s="240" t="s">
        <v>168</v>
      </c>
      <c r="O3" s="61"/>
    </row>
    <row r="4" spans="1:15" x14ac:dyDescent="0.2">
      <c r="A4" s="99" t="s">
        <v>816</v>
      </c>
      <c r="B4" s="999">
        <v>474.96019999999999</v>
      </c>
      <c r="C4" s="999">
        <v>329.392</v>
      </c>
      <c r="D4" s="999">
        <v>506.23353000000003</v>
      </c>
      <c r="E4" s="999">
        <v>1593.3693499999999</v>
      </c>
      <c r="F4" s="999">
        <v>2250.1018199999999</v>
      </c>
      <c r="G4" s="999">
        <v>927.2718900000001</v>
      </c>
      <c r="H4" s="999">
        <v>816.85472000000004</v>
      </c>
      <c r="I4" s="999">
        <v>852.93174999999997</v>
      </c>
      <c r="J4" s="999">
        <v>1047.73332</v>
      </c>
      <c r="K4" s="999">
        <v>765.69554999999991</v>
      </c>
      <c r="L4" s="999">
        <v>500.40145999999999</v>
      </c>
      <c r="M4" s="999">
        <v>444.48248000000001</v>
      </c>
      <c r="N4" s="999">
        <v>10509.42807</v>
      </c>
      <c r="O4" s="61"/>
    </row>
    <row r="5" spans="1:15" x14ac:dyDescent="0.2">
      <c r="A5" s="986" t="s">
        <v>818</v>
      </c>
      <c r="B5" s="982">
        <v>68.95</v>
      </c>
      <c r="C5" s="982">
        <v>35.392000000000003</v>
      </c>
      <c r="D5" s="982">
        <v>29.376000000000001</v>
      </c>
      <c r="E5" s="982">
        <v>48.2</v>
      </c>
      <c r="F5" s="982">
        <v>49.8</v>
      </c>
      <c r="G5" s="991">
        <v>48.1</v>
      </c>
      <c r="H5" s="982">
        <v>49.7</v>
      </c>
      <c r="I5" s="982">
        <v>43.6</v>
      </c>
      <c r="J5" s="982">
        <v>47.000010000000003</v>
      </c>
      <c r="K5" s="982">
        <v>67.899990000000003</v>
      </c>
      <c r="L5" s="982">
        <v>47.822760000000002</v>
      </c>
      <c r="M5" s="982">
        <v>57.162790000000001</v>
      </c>
      <c r="N5" s="1014">
        <v>593.00355000000002</v>
      </c>
      <c r="O5" s="61"/>
    </row>
    <row r="6" spans="1:15" x14ac:dyDescent="0.2">
      <c r="A6" s="986" t="s">
        <v>819</v>
      </c>
      <c r="B6" s="982">
        <v>0</v>
      </c>
      <c r="C6" s="982">
        <v>0</v>
      </c>
      <c r="D6" s="982">
        <v>0</v>
      </c>
      <c r="E6" s="982">
        <v>0</v>
      </c>
      <c r="F6" s="982">
        <v>0</v>
      </c>
      <c r="G6" s="982">
        <v>0</v>
      </c>
      <c r="H6" s="982">
        <v>0</v>
      </c>
      <c r="I6" s="982">
        <v>0</v>
      </c>
      <c r="J6" s="982">
        <v>0</v>
      </c>
      <c r="K6" s="982">
        <v>0</v>
      </c>
      <c r="L6" s="982">
        <v>0</v>
      </c>
      <c r="M6" s="982">
        <v>0</v>
      </c>
      <c r="N6" s="1014">
        <v>0</v>
      </c>
      <c r="O6" s="61"/>
    </row>
    <row r="7" spans="1:15" x14ac:dyDescent="0.2">
      <c r="A7" s="986" t="s">
        <v>820</v>
      </c>
      <c r="B7" s="982">
        <v>0</v>
      </c>
      <c r="C7" s="982">
        <v>0</v>
      </c>
      <c r="D7" s="982">
        <v>34.107529999999997</v>
      </c>
      <c r="E7" s="982">
        <v>758.18912999999998</v>
      </c>
      <c r="F7" s="982">
        <v>1731.1518199999998</v>
      </c>
      <c r="G7" s="982">
        <v>456.72189000000009</v>
      </c>
      <c r="H7" s="982">
        <v>463.70471999999995</v>
      </c>
      <c r="I7" s="982">
        <v>468.70675</v>
      </c>
      <c r="J7" s="982">
        <v>635.93331000000001</v>
      </c>
      <c r="K7" s="982">
        <v>336.64555999999993</v>
      </c>
      <c r="L7" s="982">
        <v>72.428699999999992</v>
      </c>
      <c r="M7" s="982">
        <v>9.3241800000000001</v>
      </c>
      <c r="N7" s="1014">
        <v>4966.9135900000001</v>
      </c>
      <c r="O7" s="61"/>
    </row>
    <row r="8" spans="1:15" x14ac:dyDescent="0.2">
      <c r="A8" s="986" t="s">
        <v>821</v>
      </c>
      <c r="B8" s="982">
        <v>406.0102</v>
      </c>
      <c r="C8" s="982">
        <v>294</v>
      </c>
      <c r="D8" s="982">
        <v>320.3</v>
      </c>
      <c r="E8" s="982">
        <v>291</v>
      </c>
      <c r="F8" s="982">
        <v>226.1</v>
      </c>
      <c r="G8" s="982">
        <v>243.95</v>
      </c>
      <c r="H8" s="982">
        <v>226.1</v>
      </c>
      <c r="I8" s="991">
        <v>248.4</v>
      </c>
      <c r="J8" s="982">
        <v>274.8</v>
      </c>
      <c r="K8" s="982">
        <v>282.10000000000002</v>
      </c>
      <c r="L8" s="982">
        <v>290.89999999999998</v>
      </c>
      <c r="M8" s="982">
        <v>264.3</v>
      </c>
      <c r="N8" s="1014">
        <v>3367.9602</v>
      </c>
      <c r="O8" s="61"/>
    </row>
    <row r="9" spans="1:15" x14ac:dyDescent="0.2">
      <c r="A9" s="986" t="s">
        <v>823</v>
      </c>
      <c r="B9" s="982">
        <v>0</v>
      </c>
      <c r="C9" s="982">
        <v>0</v>
      </c>
      <c r="D9" s="982">
        <v>122.45</v>
      </c>
      <c r="E9" s="982">
        <v>495.98021999999997</v>
      </c>
      <c r="F9" s="982">
        <v>243.05</v>
      </c>
      <c r="G9" s="982">
        <v>178.5</v>
      </c>
      <c r="H9" s="982">
        <v>77.349999999999994</v>
      </c>
      <c r="I9" s="982">
        <v>92.224999999999994</v>
      </c>
      <c r="J9" s="982">
        <v>90</v>
      </c>
      <c r="K9" s="982">
        <v>79.05</v>
      </c>
      <c r="L9" s="982">
        <v>89.25</v>
      </c>
      <c r="M9" s="982">
        <v>113.69551</v>
      </c>
      <c r="N9" s="1014">
        <v>1581.5507299999997</v>
      </c>
      <c r="O9" s="61"/>
    </row>
    <row r="10" spans="1:15" x14ac:dyDescent="0.2">
      <c r="A10" s="99" t="s">
        <v>824</v>
      </c>
      <c r="B10" s="999">
        <v>318.66036000000003</v>
      </c>
      <c r="C10" s="999">
        <v>658.58298000000002</v>
      </c>
      <c r="D10" s="999">
        <v>2643.5010700000003</v>
      </c>
      <c r="E10" s="999">
        <v>2196.2836000000002</v>
      </c>
      <c r="F10" s="999">
        <v>2990.5502200000001</v>
      </c>
      <c r="G10" s="999">
        <v>1878.9385299999999</v>
      </c>
      <c r="H10" s="999">
        <v>3237.4173000000001</v>
      </c>
      <c r="I10" s="999">
        <v>4979.9072099999994</v>
      </c>
      <c r="J10" s="999">
        <v>4072.817</v>
      </c>
      <c r="K10" s="999">
        <v>3941.9433000000004</v>
      </c>
      <c r="L10" s="999">
        <v>1207.8579100000002</v>
      </c>
      <c r="M10" s="999">
        <v>3653.5020300000006</v>
      </c>
      <c r="N10" s="999">
        <v>31779.961510000001</v>
      </c>
      <c r="O10" s="61"/>
    </row>
    <row r="11" spans="1:15" x14ac:dyDescent="0.2">
      <c r="A11" s="986" t="s">
        <v>825</v>
      </c>
      <c r="B11" s="982">
        <v>6.1284600000000005</v>
      </c>
      <c r="C11" s="982">
        <v>6.0522000000000009</v>
      </c>
      <c r="D11" s="982">
        <v>4.2395300000000002</v>
      </c>
      <c r="E11" s="982">
        <v>3.5711200000000001</v>
      </c>
      <c r="F11" s="982">
        <v>6.4194700000000013</v>
      </c>
      <c r="G11" s="982">
        <v>5.5363600000000002</v>
      </c>
      <c r="H11" s="982">
        <v>2.9296800000000003</v>
      </c>
      <c r="I11" s="982">
        <v>3.2324399999999995</v>
      </c>
      <c r="J11" s="982">
        <v>4.509030000000001</v>
      </c>
      <c r="K11" s="982">
        <v>5.3650199999999995</v>
      </c>
      <c r="L11" s="982">
        <v>7.0203299999999995</v>
      </c>
      <c r="M11" s="982">
        <v>11.10371</v>
      </c>
      <c r="N11" s="1014">
        <v>66.107349999999997</v>
      </c>
      <c r="O11" s="61"/>
    </row>
    <row r="12" spans="1:15" x14ac:dyDescent="0.2">
      <c r="A12" s="986" t="s">
        <v>773</v>
      </c>
      <c r="B12" s="982">
        <v>0</v>
      </c>
      <c r="C12" s="982">
        <v>0</v>
      </c>
      <c r="D12" s="982">
        <v>0</v>
      </c>
      <c r="E12" s="982">
        <v>0</v>
      </c>
      <c r="F12" s="982">
        <v>0</v>
      </c>
      <c r="G12" s="982">
        <v>0</v>
      </c>
      <c r="H12" s="982">
        <v>0</v>
      </c>
      <c r="I12" s="982">
        <v>0</v>
      </c>
      <c r="J12" s="982">
        <v>0</v>
      </c>
      <c r="K12" s="982">
        <v>0</v>
      </c>
      <c r="L12" s="982">
        <v>0</v>
      </c>
      <c r="M12" s="982">
        <v>0</v>
      </c>
      <c r="N12" s="1014">
        <v>0</v>
      </c>
      <c r="O12" s="61"/>
    </row>
    <row r="13" spans="1:15" x14ac:dyDescent="0.2">
      <c r="A13" s="986" t="s">
        <v>780</v>
      </c>
      <c r="B13" s="982">
        <v>0</v>
      </c>
      <c r="C13" s="982">
        <v>0</v>
      </c>
      <c r="D13" s="982">
        <v>0</v>
      </c>
      <c r="E13" s="982">
        <v>816.28081000000009</v>
      </c>
      <c r="F13" s="982">
        <v>0</v>
      </c>
      <c r="G13" s="982">
        <v>0</v>
      </c>
      <c r="H13" s="982">
        <v>0</v>
      </c>
      <c r="I13" s="982">
        <v>1286.4961799999999</v>
      </c>
      <c r="J13" s="982">
        <v>838.226</v>
      </c>
      <c r="K13" s="982">
        <v>842.79</v>
      </c>
      <c r="L13" s="982">
        <v>0</v>
      </c>
      <c r="M13" s="982">
        <v>927.58100000000002</v>
      </c>
      <c r="N13" s="1014">
        <v>4711.37399</v>
      </c>
      <c r="O13" s="61"/>
    </row>
    <row r="14" spans="1:15" x14ac:dyDescent="0.2">
      <c r="A14" s="986" t="s">
        <v>787</v>
      </c>
      <c r="B14" s="982">
        <v>309.48322999999999</v>
      </c>
      <c r="C14" s="982">
        <v>649.48850000000004</v>
      </c>
      <c r="D14" s="982">
        <v>932.43318999999997</v>
      </c>
      <c r="E14" s="982">
        <v>857.47580000000005</v>
      </c>
      <c r="F14" s="982">
        <v>925.99851999999998</v>
      </c>
      <c r="G14" s="982">
        <v>1012.6021</v>
      </c>
      <c r="H14" s="982">
        <v>1403.9762499999999</v>
      </c>
      <c r="I14" s="982">
        <v>1095.10349</v>
      </c>
      <c r="J14" s="982">
        <v>1008.7684</v>
      </c>
      <c r="K14" s="982">
        <v>1000.79178</v>
      </c>
      <c r="L14" s="982">
        <v>1045.26827</v>
      </c>
      <c r="M14" s="982">
        <v>1157.04674</v>
      </c>
      <c r="N14" s="1014">
        <v>11398.43627</v>
      </c>
      <c r="O14" s="61"/>
    </row>
    <row r="15" spans="1:15" x14ac:dyDescent="0.2">
      <c r="A15" s="986" t="s">
        <v>826</v>
      </c>
      <c r="B15" s="982">
        <v>3.04867</v>
      </c>
      <c r="C15" s="982">
        <v>3.0422799999999999</v>
      </c>
      <c r="D15" s="982">
        <v>879.13880000000006</v>
      </c>
      <c r="E15" s="982">
        <v>2.8836999999999997</v>
      </c>
      <c r="F15" s="982">
        <v>26.447029999999998</v>
      </c>
      <c r="G15" s="982">
        <v>25.036339999999999</v>
      </c>
      <c r="H15" s="982">
        <v>2.9366099999999999</v>
      </c>
      <c r="I15" s="982">
        <v>931.66016000000002</v>
      </c>
      <c r="J15" s="982">
        <v>907.08789999999999</v>
      </c>
      <c r="K15" s="982">
        <v>352.43878000000001</v>
      </c>
      <c r="L15" s="982">
        <v>155.56931</v>
      </c>
      <c r="M15" s="982">
        <v>2.7429899999999998</v>
      </c>
      <c r="N15" s="1014">
        <v>3292.0325700000003</v>
      </c>
      <c r="O15" s="61"/>
    </row>
    <row r="16" spans="1:15" x14ac:dyDescent="0.2">
      <c r="A16" s="986" t="s">
        <v>827</v>
      </c>
      <c r="B16" s="982">
        <v>0</v>
      </c>
      <c r="C16" s="982">
        <v>0</v>
      </c>
      <c r="D16" s="982">
        <v>827.68955000000005</v>
      </c>
      <c r="E16" s="982">
        <v>516.07217000000003</v>
      </c>
      <c r="F16" s="982">
        <v>2031.6852000000001</v>
      </c>
      <c r="G16" s="982">
        <v>835.76373000000001</v>
      </c>
      <c r="H16" s="982">
        <v>1827.57476</v>
      </c>
      <c r="I16" s="982">
        <v>1663.4149399999999</v>
      </c>
      <c r="J16" s="982">
        <v>1314.22567</v>
      </c>
      <c r="K16" s="982">
        <v>1740.5577200000002</v>
      </c>
      <c r="L16" s="982">
        <v>0</v>
      </c>
      <c r="M16" s="982">
        <v>1555.0275899999999</v>
      </c>
      <c r="N16" s="1014">
        <v>12312.011330000001</v>
      </c>
      <c r="O16" s="61"/>
    </row>
    <row r="17" spans="1:15" x14ac:dyDescent="0.2">
      <c r="A17" s="986" t="s">
        <v>828</v>
      </c>
      <c r="B17" s="982">
        <v>0</v>
      </c>
      <c r="C17" s="982">
        <v>0</v>
      </c>
      <c r="D17" s="982">
        <v>0</v>
      </c>
      <c r="E17" s="982">
        <v>0</v>
      </c>
      <c r="F17" s="982">
        <v>0</v>
      </c>
      <c r="G17" s="982">
        <v>0</v>
      </c>
      <c r="H17" s="982">
        <v>0</v>
      </c>
      <c r="I17" s="982">
        <v>0</v>
      </c>
      <c r="J17" s="982">
        <v>0</v>
      </c>
      <c r="K17" s="982">
        <v>0</v>
      </c>
      <c r="L17" s="982">
        <v>0</v>
      </c>
      <c r="M17" s="982">
        <v>0</v>
      </c>
      <c r="N17" s="1014">
        <v>0</v>
      </c>
      <c r="O17" s="61"/>
    </row>
    <row r="18" spans="1:15" x14ac:dyDescent="0.2">
      <c r="A18" s="156" t="s">
        <v>354</v>
      </c>
      <c r="B18" s="15">
        <f>B10+B4</f>
        <v>793.62056000000007</v>
      </c>
      <c r="C18" s="15">
        <f t="shared" ref="C18:M18" si="0">C10+C4</f>
        <v>987.97497999999996</v>
      </c>
      <c r="D18" s="15">
        <f t="shared" si="0"/>
        <v>3149.7346000000002</v>
      </c>
      <c r="E18" s="15">
        <f t="shared" si="0"/>
        <v>3789.6529500000001</v>
      </c>
      <c r="F18" s="15">
        <f t="shared" si="0"/>
        <v>5240.6520399999999</v>
      </c>
      <c r="G18" s="15">
        <f t="shared" si="0"/>
        <v>2806.2104199999999</v>
      </c>
      <c r="H18" s="15">
        <f t="shared" si="0"/>
        <v>4054.2720200000003</v>
      </c>
      <c r="I18" s="15">
        <f t="shared" si="0"/>
        <v>5832.8389599999991</v>
      </c>
      <c r="J18" s="15">
        <f t="shared" si="0"/>
        <v>5120.5503200000003</v>
      </c>
      <c r="K18" s="15">
        <f t="shared" si="0"/>
        <v>4707.6388500000003</v>
      </c>
      <c r="L18" s="15">
        <f t="shared" si="0"/>
        <v>1708.2593700000002</v>
      </c>
      <c r="M18" s="15">
        <f t="shared" si="0"/>
        <v>4097.9845100000002</v>
      </c>
      <c r="N18" s="15">
        <f t="shared" ref="N18" si="1">SUM(B18:M18)</f>
        <v>42289.389580000003</v>
      </c>
      <c r="O18" s="61"/>
    </row>
    <row r="19" spans="1:15" x14ac:dyDescent="0.2">
      <c r="A19" s="76"/>
      <c r="B19" s="76"/>
      <c r="C19" s="76"/>
      <c r="D19" s="76"/>
      <c r="E19" s="640"/>
      <c r="F19" s="76"/>
      <c r="G19" s="76"/>
      <c r="H19" s="76"/>
      <c r="I19" s="61"/>
      <c r="J19" s="61"/>
      <c r="K19" s="61"/>
      <c r="L19" s="61"/>
      <c r="M19" s="61"/>
      <c r="N19" s="52" t="s">
        <v>353</v>
      </c>
    </row>
    <row r="20" spans="1:15" x14ac:dyDescent="0.2">
      <c r="A20" s="77" t="s">
        <v>137</v>
      </c>
      <c r="B20" s="994"/>
      <c r="C20" s="994"/>
      <c r="D20" s="994"/>
      <c r="E20" s="994"/>
      <c r="F20" s="994"/>
      <c r="G20" s="994"/>
      <c r="H20" s="994"/>
      <c r="I20" s="994"/>
      <c r="J20" s="994"/>
      <c r="K20" s="994"/>
      <c r="L20" s="994"/>
      <c r="M20" s="994"/>
      <c r="N20" s="994"/>
    </row>
  </sheetData>
  <mergeCells count="1">
    <mergeCell ref="A1:I2"/>
  </mergeCells>
  <conditionalFormatting sqref="B16:M17">
    <cfRule type="cellIs" dxfId="0" priority="1" operator="between">
      <formula>0.00001</formula>
      <formula>0.499999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5" customHeight="1" x14ac:dyDescent="0.2"/>
  <cols>
    <col min="1" max="1" width="32.42578125" style="7" customWidth="1"/>
    <col min="2" max="6" width="12.5703125" style="7" customWidth="1"/>
    <col min="7" max="7" width="16.42578125" style="7" customWidth="1"/>
    <col min="8" max="8" width="12.5703125" style="7" customWidth="1"/>
    <col min="9" max="9" width="9.140625" style="19" customWidth="1"/>
    <col min="10" max="16384" width="11.42578125" style="7"/>
  </cols>
  <sheetData>
    <row r="1" spans="1:10" ht="13.5" customHeight="1" x14ac:dyDescent="0.2">
      <c r="A1" s="1031" t="s">
        <v>45</v>
      </c>
      <c r="B1" s="1031"/>
      <c r="C1" s="433"/>
      <c r="D1" s="433"/>
      <c r="E1" s="433"/>
      <c r="F1" s="433"/>
      <c r="G1" s="433"/>
      <c r="H1" s="19"/>
      <c r="J1" s="19"/>
    </row>
    <row r="2" spans="1:10" ht="13.5" customHeight="1" x14ac:dyDescent="0.2">
      <c r="A2" s="1036"/>
      <c r="B2" s="1036"/>
      <c r="C2" s="590"/>
      <c r="D2" s="590"/>
      <c r="E2" s="590"/>
      <c r="F2" s="590"/>
      <c r="G2" s="590"/>
      <c r="H2" s="330" t="s">
        <v>624</v>
      </c>
      <c r="J2" s="19"/>
    </row>
    <row r="3" spans="1:10" s="224" customFormat="1" ht="13.5" customHeight="1" x14ac:dyDescent="0.2">
      <c r="A3" s="188"/>
      <c r="B3" s="1106">
        <v>2009</v>
      </c>
      <c r="C3" s="1106">
        <v>2010</v>
      </c>
      <c r="D3" s="1106">
        <v>2011</v>
      </c>
      <c r="E3" s="1106">
        <v>2012</v>
      </c>
      <c r="F3" s="1106">
        <v>2013</v>
      </c>
      <c r="G3" s="1027" t="s">
        <v>562</v>
      </c>
      <c r="H3" s="1029" t="s">
        <v>706</v>
      </c>
      <c r="I3" s="42"/>
      <c r="J3" s="23"/>
    </row>
    <row r="4" spans="1:10" s="224" customFormat="1" ht="13.5" customHeight="1" x14ac:dyDescent="0.2">
      <c r="A4" s="151"/>
      <c r="B4" s="1033"/>
      <c r="C4" s="1033"/>
      <c r="D4" s="1033"/>
      <c r="E4" s="1033"/>
      <c r="F4" s="1033"/>
      <c r="G4" s="1028"/>
      <c r="H4" s="1030"/>
      <c r="I4" s="42"/>
      <c r="J4" s="23"/>
    </row>
    <row r="5" spans="1:10" s="224" customFormat="1" ht="13.5" customHeight="1" x14ac:dyDescent="0.2">
      <c r="A5" s="23" t="s">
        <v>529</v>
      </c>
      <c r="B5" s="39">
        <v>120.61</v>
      </c>
      <c r="C5" s="39">
        <v>108.73465510000001</v>
      </c>
      <c r="D5" s="39">
        <v>103.0064816</v>
      </c>
      <c r="E5" s="39">
        <v>81.815147799999991</v>
      </c>
      <c r="F5" s="81">
        <v>125.3902337408</v>
      </c>
      <c r="G5" s="18">
        <v>19.46185389329824</v>
      </c>
      <c r="H5" s="18">
        <v>53.260413398409831</v>
      </c>
      <c r="I5" s="42"/>
      <c r="J5" s="23"/>
    </row>
    <row r="6" spans="1:10" s="224" customFormat="1" ht="13.5" customHeight="1" x14ac:dyDescent="0.2">
      <c r="A6" s="23" t="s">
        <v>530</v>
      </c>
      <c r="B6" s="39">
        <v>24.432999999999996</v>
      </c>
      <c r="C6" s="39">
        <v>18.988964299999999</v>
      </c>
      <c r="D6" s="39">
        <v>4.6099999999999994</v>
      </c>
      <c r="E6" s="39">
        <v>12.689212700000002</v>
      </c>
      <c r="F6" s="81">
        <v>63.025837041999992</v>
      </c>
      <c r="G6" s="18">
        <v>9.7822581186808328</v>
      </c>
      <c r="H6" s="18">
        <v>396.68831732956914</v>
      </c>
      <c r="I6" s="42"/>
      <c r="J6" s="23"/>
    </row>
    <row r="7" spans="1:10" s="224" customFormat="1" ht="13.5" customHeight="1" x14ac:dyDescent="0.2">
      <c r="A7" s="23" t="s">
        <v>531</v>
      </c>
      <c r="B7" s="39">
        <v>9.0890000000000004</v>
      </c>
      <c r="C7" s="31" t="s">
        <v>94</v>
      </c>
      <c r="D7" s="93" t="s">
        <v>94</v>
      </c>
      <c r="E7" s="93" t="s">
        <v>94</v>
      </c>
      <c r="F7" s="192" t="s">
        <v>94</v>
      </c>
      <c r="G7" s="93" t="s">
        <v>94</v>
      </c>
      <c r="H7" s="93" t="s">
        <v>94</v>
      </c>
      <c r="I7" s="42"/>
      <c r="J7" s="23"/>
    </row>
    <row r="8" spans="1:10" s="224" customFormat="1" ht="13.5" customHeight="1" x14ac:dyDescent="0.2">
      <c r="A8" s="23" t="s">
        <v>532</v>
      </c>
      <c r="B8" s="93">
        <v>3.883</v>
      </c>
      <c r="C8" s="39">
        <v>2.0129999999999999</v>
      </c>
      <c r="D8" s="39">
        <v>26.489495999999999</v>
      </c>
      <c r="E8" s="39">
        <v>5.2080000000000002</v>
      </c>
      <c r="F8" s="81">
        <v>4.7887708059999996</v>
      </c>
      <c r="G8" s="18">
        <v>0.74326648076530988</v>
      </c>
      <c r="H8" s="18">
        <v>-8.0497157066052338</v>
      </c>
      <c r="I8" s="42"/>
      <c r="J8" s="23"/>
    </row>
    <row r="9" spans="1:10" s="224" customFormat="1" ht="13.5" customHeight="1" x14ac:dyDescent="0.2">
      <c r="A9" s="23" t="s">
        <v>533</v>
      </c>
      <c r="B9" s="93" t="s">
        <v>70</v>
      </c>
      <c r="C9" s="31">
        <v>533.98193307399993</v>
      </c>
      <c r="D9" s="39">
        <v>453.66614477600001</v>
      </c>
      <c r="E9" s="39">
        <v>574.57503251000003</v>
      </c>
      <c r="F9" s="81">
        <v>451.08235956000004</v>
      </c>
      <c r="G9" s="18">
        <v>70.012621507255631</v>
      </c>
      <c r="H9" s="18">
        <v>-21.49287142020928</v>
      </c>
      <c r="I9" s="42"/>
      <c r="J9" s="23"/>
    </row>
    <row r="10" spans="1:10" s="224" customFormat="1" ht="13.5" customHeight="1" x14ac:dyDescent="0.2">
      <c r="A10" s="156" t="s">
        <v>168</v>
      </c>
      <c r="B10" s="15">
        <v>158.108</v>
      </c>
      <c r="C10" s="15">
        <v>663.71855247399992</v>
      </c>
      <c r="D10" s="15">
        <v>587.77212237599997</v>
      </c>
      <c r="E10" s="15">
        <v>674.28739300999996</v>
      </c>
      <c r="F10" s="15">
        <v>644.28720114880002</v>
      </c>
      <c r="G10" s="184">
        <v>100</v>
      </c>
      <c r="H10" s="184">
        <v>-4.4491699195620322</v>
      </c>
      <c r="I10" s="42"/>
      <c r="J10" s="23"/>
    </row>
    <row r="11" spans="1:10" s="224" customFormat="1" ht="13.5" customHeight="1" x14ac:dyDescent="0.2">
      <c r="A11" s="642" t="s">
        <v>467</v>
      </c>
      <c r="B11" s="637">
        <v>3.9081954246023411E-4</v>
      </c>
      <c r="C11" s="637">
        <v>1.6415877532963159E-3</v>
      </c>
      <c r="D11" s="637">
        <v>1.5558088111341691E-3</v>
      </c>
      <c r="E11" s="637">
        <v>1.8455880486154446E-3</v>
      </c>
      <c r="F11" s="803">
        <v>1.9180345747404541E-3</v>
      </c>
      <c r="G11" s="804">
        <v>2.9769869265142807E-4</v>
      </c>
      <c r="H11" s="237">
        <v>3.9253898603948336</v>
      </c>
      <c r="I11" s="42"/>
      <c r="J11" s="23"/>
    </row>
    <row r="12" spans="1:10" s="224" customFormat="1" ht="13.5" customHeight="1" x14ac:dyDescent="0.2">
      <c r="A12" s="23"/>
      <c r="B12" s="23"/>
      <c r="C12" s="23"/>
      <c r="D12" s="23"/>
      <c r="E12" s="23"/>
      <c r="F12" s="23"/>
      <c r="G12" s="23"/>
      <c r="H12" s="52" t="s">
        <v>468</v>
      </c>
      <c r="I12" s="23"/>
      <c r="J12" s="23"/>
    </row>
    <row r="13" spans="1:10" ht="13.5" customHeight="1" x14ac:dyDescent="0.2">
      <c r="A13" s="77" t="s">
        <v>136</v>
      </c>
      <c r="B13" s="76"/>
      <c r="C13" s="162"/>
      <c r="D13" s="162"/>
      <c r="E13" s="162"/>
      <c r="F13" s="76"/>
      <c r="G13" s="76"/>
      <c r="H13" s="76"/>
      <c r="J13" s="19"/>
    </row>
    <row r="14" spans="1:10" ht="13.5" customHeight="1" x14ac:dyDescent="0.2">
      <c r="A14" s="77" t="s">
        <v>137</v>
      </c>
      <c r="B14" s="76"/>
      <c r="C14" s="76"/>
      <c r="D14" s="76"/>
      <c r="E14" s="640"/>
      <c r="F14" s="76"/>
      <c r="G14" s="76"/>
      <c r="H14" s="76"/>
      <c r="J14" s="19"/>
    </row>
    <row r="15" spans="1:10" ht="13.5" customHeight="1" x14ac:dyDescent="0.2">
      <c r="B15" s="19"/>
      <c r="C15" s="39"/>
      <c r="D15" s="54"/>
      <c r="E15" s="401"/>
      <c r="F15" s="39"/>
      <c r="G15" s="19"/>
      <c r="H15" s="19"/>
      <c r="J15" s="19"/>
    </row>
    <row r="16" spans="1:10" ht="13.5" customHeight="1" x14ac:dyDescent="0.2">
      <c r="D16" s="59"/>
      <c r="E16" s="401"/>
    </row>
    <row r="17" spans="2:6" ht="13.5" customHeight="1" x14ac:dyDescent="0.2">
      <c r="E17" s="801"/>
    </row>
    <row r="18" spans="2:6" ht="13.5" customHeight="1" x14ac:dyDescent="0.2">
      <c r="B18" s="644"/>
      <c r="C18" s="644"/>
      <c r="D18" s="644"/>
      <c r="E18" s="802"/>
      <c r="F18" s="644"/>
    </row>
    <row r="19" spans="2:6" ht="13.5" customHeight="1" x14ac:dyDescent="0.2">
      <c r="B19" s="644"/>
      <c r="C19" s="644"/>
      <c r="D19" s="644"/>
      <c r="E19" s="644"/>
      <c r="F19" s="644"/>
    </row>
    <row r="20" spans="2:6" ht="13.5" customHeight="1" x14ac:dyDescent="0.2">
      <c r="B20" s="644"/>
      <c r="C20" s="644"/>
      <c r="D20" s="644"/>
      <c r="E20" s="644"/>
      <c r="F20" s="644"/>
    </row>
    <row r="21" spans="2:6" ht="13.5" customHeight="1" x14ac:dyDescent="0.2">
      <c r="B21" s="644"/>
      <c r="C21" s="644"/>
      <c r="D21" s="644"/>
      <c r="E21" s="644"/>
      <c r="F21" s="644"/>
    </row>
    <row r="22" spans="2:6" ht="13.5" customHeight="1" x14ac:dyDescent="0.2">
      <c r="B22" s="644"/>
      <c r="C22" s="644"/>
      <c r="D22" s="644"/>
      <c r="E22" s="644"/>
      <c r="F22" s="644"/>
    </row>
    <row r="23" spans="2:6" ht="13.5" customHeight="1" x14ac:dyDescent="0.2">
      <c r="B23" s="644"/>
      <c r="C23" s="644"/>
      <c r="D23" s="644"/>
      <c r="E23" s="869"/>
      <c r="F23" s="644"/>
    </row>
    <row r="26" spans="2:6" ht="13.5" customHeight="1" x14ac:dyDescent="0.2">
      <c r="B26" s="644"/>
      <c r="C26" s="644"/>
      <c r="D26" s="644"/>
      <c r="E26" s="644"/>
      <c r="F26" s="644"/>
    </row>
    <row r="27" spans="2:6" ht="13.5" customHeight="1" x14ac:dyDescent="0.2">
      <c r="B27" s="644"/>
      <c r="C27" s="644"/>
      <c r="D27" s="644"/>
      <c r="E27" s="644"/>
      <c r="F27" s="644"/>
    </row>
    <row r="28" spans="2:6" ht="13.5" customHeight="1" x14ac:dyDescent="0.2">
      <c r="B28" s="644"/>
      <c r="C28" s="644"/>
      <c r="D28" s="644"/>
      <c r="E28" s="644"/>
      <c r="F28" s="644"/>
    </row>
    <row r="29" spans="2:6" ht="13.5" customHeight="1" x14ac:dyDescent="0.2">
      <c r="B29" s="644"/>
      <c r="C29" s="644"/>
      <c r="D29" s="644"/>
      <c r="E29" s="644"/>
      <c r="F29" s="644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6" style="7" customWidth="1"/>
    <col min="2" max="4" width="12.7109375" style="7" customWidth="1"/>
    <col min="5" max="5" width="2.7109375" style="19" customWidth="1"/>
    <col min="6" max="6" width="32.28515625" style="7" customWidth="1"/>
    <col min="7" max="9" width="12.7109375" style="7" customWidth="1"/>
    <col min="10" max="10" width="11.5703125" style="19" customWidth="1"/>
    <col min="11" max="11" width="12.5703125" style="7" customWidth="1"/>
    <col min="12" max="12" width="16.5703125" style="7" customWidth="1"/>
    <col min="13" max="13" width="3" style="7" customWidth="1"/>
    <col min="14" max="14" width="11.5703125" style="7" customWidth="1"/>
    <col min="15" max="16384" width="11.42578125" style="7"/>
  </cols>
  <sheetData>
    <row r="1" spans="1:15" ht="13.5" customHeight="1" x14ac:dyDescent="0.2">
      <c r="A1" s="1031" t="s">
        <v>534</v>
      </c>
      <c r="B1" s="1031"/>
      <c r="C1" s="1031"/>
      <c r="D1" s="17"/>
      <c r="E1" s="17"/>
      <c r="F1" s="17"/>
      <c r="G1" s="17"/>
      <c r="H1" s="433"/>
      <c r="I1" s="433"/>
      <c r="K1" s="19"/>
      <c r="L1" s="19"/>
      <c r="M1" s="19"/>
      <c r="N1" s="19"/>
      <c r="O1" s="19"/>
    </row>
    <row r="2" spans="1:15" ht="13.5" customHeight="1" x14ac:dyDescent="0.2">
      <c r="A2" s="1036"/>
      <c r="B2" s="1036"/>
      <c r="C2" s="1036"/>
      <c r="D2" s="20"/>
      <c r="E2" s="20"/>
      <c r="F2" s="20"/>
      <c r="G2" s="20"/>
      <c r="H2" s="433"/>
      <c r="I2" s="330" t="s">
        <v>624</v>
      </c>
      <c r="K2" s="19"/>
    </row>
    <row r="3" spans="1:15" s="224" customFormat="1" ht="13.5" customHeight="1" x14ac:dyDescent="0.2">
      <c r="A3" s="805" t="s">
        <v>630</v>
      </c>
      <c r="B3" s="602">
        <v>2011</v>
      </c>
      <c r="C3" s="602">
        <v>2012</v>
      </c>
      <c r="D3" s="602">
        <v>2013</v>
      </c>
      <c r="E3" s="649"/>
      <c r="F3" s="805" t="s">
        <v>629</v>
      </c>
      <c r="G3" s="602">
        <v>2011</v>
      </c>
      <c r="H3" s="602">
        <v>2012</v>
      </c>
      <c r="I3" s="602">
        <v>2013</v>
      </c>
      <c r="J3" s="42"/>
      <c r="K3" s="23"/>
    </row>
    <row r="4" spans="1:15" s="224" customFormat="1" ht="13.5" customHeight="1" x14ac:dyDescent="0.2">
      <c r="A4" s="183" t="s">
        <v>535</v>
      </c>
      <c r="B4" s="592">
        <v>421515</v>
      </c>
      <c r="C4" s="592">
        <v>417663.98126300995</v>
      </c>
      <c r="D4" s="103">
        <v>399638.57583114877</v>
      </c>
      <c r="E4" s="47"/>
      <c r="F4" s="183" t="s">
        <v>536</v>
      </c>
      <c r="G4" s="592">
        <v>40861</v>
      </c>
      <c r="H4" s="592">
        <v>53574</v>
      </c>
      <c r="I4" s="103">
        <v>65659.389580000003</v>
      </c>
      <c r="J4" s="42"/>
      <c r="K4" s="23"/>
    </row>
    <row r="5" spans="1:15" s="224" customFormat="1" ht="13.5" customHeight="1" x14ac:dyDescent="0.2">
      <c r="A5" s="23" t="s">
        <v>537</v>
      </c>
      <c r="B5" s="39">
        <v>588</v>
      </c>
      <c r="C5" s="39">
        <v>674.28739300999996</v>
      </c>
      <c r="D5" s="85">
        <v>644.28720114880002</v>
      </c>
      <c r="E5" s="47"/>
      <c r="F5" s="23" t="s">
        <v>538</v>
      </c>
      <c r="G5" s="39">
        <v>19116</v>
      </c>
      <c r="H5" s="39">
        <v>31513</v>
      </c>
      <c r="I5" s="85">
        <v>42289.389580000003</v>
      </c>
      <c r="J5" s="42"/>
      <c r="K5" s="23"/>
    </row>
    <row r="6" spans="1:15" s="224" customFormat="1" ht="13.5" customHeight="1" x14ac:dyDescent="0.2">
      <c r="A6" s="23" t="s">
        <v>539</v>
      </c>
      <c r="B6" s="39">
        <v>265430</v>
      </c>
      <c r="C6" s="39">
        <v>237728.51384</v>
      </c>
      <c r="D6" s="85">
        <v>173942.30672999998</v>
      </c>
      <c r="E6" s="47"/>
      <c r="F6" s="23" t="s">
        <v>540</v>
      </c>
      <c r="G6" s="39">
        <v>21745</v>
      </c>
      <c r="H6" s="39">
        <v>22061</v>
      </c>
      <c r="I6" s="85">
        <v>23370</v>
      </c>
      <c r="J6" s="42"/>
      <c r="K6" s="23"/>
    </row>
    <row r="7" spans="1:15" s="224" customFormat="1" ht="13.5" customHeight="1" x14ac:dyDescent="0.2">
      <c r="A7" s="23" t="s">
        <v>541</v>
      </c>
      <c r="B7" s="39">
        <v>133670</v>
      </c>
      <c r="C7" s="39">
        <v>157066.18002999999</v>
      </c>
      <c r="D7" s="85">
        <v>201582.98190000001</v>
      </c>
      <c r="E7" s="47"/>
      <c r="F7" s="183" t="s">
        <v>543</v>
      </c>
      <c r="G7" s="592">
        <v>377792</v>
      </c>
      <c r="H7" s="592">
        <v>365350.97499999992</v>
      </c>
      <c r="I7" s="103">
        <v>335910.10800000001</v>
      </c>
      <c r="J7" s="42"/>
      <c r="K7" s="23"/>
    </row>
    <row r="8" spans="1:15" s="224" customFormat="1" ht="13.5" customHeight="1" x14ac:dyDescent="0.2">
      <c r="A8" s="23" t="s">
        <v>542</v>
      </c>
      <c r="B8" s="39">
        <v>21827</v>
      </c>
      <c r="C8" s="39">
        <v>22195</v>
      </c>
      <c r="D8" s="85">
        <v>23469</v>
      </c>
      <c r="E8" s="47"/>
      <c r="F8" s="23" t="s">
        <v>544</v>
      </c>
      <c r="G8" s="39">
        <v>255884</v>
      </c>
      <c r="H8" s="39">
        <v>267285.82499999995</v>
      </c>
      <c r="I8" s="85">
        <v>267978.81799999997</v>
      </c>
      <c r="J8" s="42"/>
    </row>
    <row r="9" spans="1:15" s="224" customFormat="1" ht="13.5" customHeight="1" x14ac:dyDescent="0.2">
      <c r="A9" s="23"/>
      <c r="B9" s="39"/>
      <c r="C9" s="39"/>
      <c r="D9" s="85"/>
      <c r="E9" s="47"/>
      <c r="F9" s="23" t="s">
        <v>545</v>
      </c>
      <c r="G9" s="39">
        <v>109021</v>
      </c>
      <c r="H9" s="39">
        <v>84722.110000000015</v>
      </c>
      <c r="I9" s="85">
        <v>56140.786999999997</v>
      </c>
      <c r="J9" s="42"/>
      <c r="L9" s="39"/>
    </row>
    <row r="10" spans="1:15" s="224" customFormat="1" ht="13.5" customHeight="1" x14ac:dyDescent="0.2">
      <c r="A10" s="183" t="s">
        <v>480</v>
      </c>
      <c r="B10" s="592">
        <v>-6580</v>
      </c>
      <c r="C10" s="592">
        <v>1576</v>
      </c>
      <c r="D10" s="103">
        <v>4023</v>
      </c>
      <c r="E10" s="47"/>
      <c r="F10" s="23" t="s">
        <v>546</v>
      </c>
      <c r="G10" s="39">
        <v>12887</v>
      </c>
      <c r="H10" s="39">
        <v>13343.04</v>
      </c>
      <c r="I10" s="85">
        <v>11790.503000000001</v>
      </c>
      <c r="J10" s="42"/>
      <c r="L10" s="39"/>
    </row>
    <row r="11" spans="1:15" s="224" customFormat="1" ht="13.5" customHeight="1" x14ac:dyDescent="0.2">
      <c r="A11" s="23"/>
      <c r="B11" s="39"/>
      <c r="C11" s="39"/>
      <c r="D11" s="85"/>
      <c r="E11" s="47"/>
      <c r="F11" s="183" t="s">
        <v>628</v>
      </c>
      <c r="G11" s="592">
        <v>-3718</v>
      </c>
      <c r="H11" s="592">
        <v>315.00626301002922</v>
      </c>
      <c r="I11" s="103">
        <v>2092.0782511487632</v>
      </c>
      <c r="J11" s="42"/>
      <c r="L11" s="39"/>
    </row>
    <row r="12" spans="1:15" s="224" customFormat="1" ht="13.5" customHeight="1" x14ac:dyDescent="0.2">
      <c r="A12" s="156" t="s">
        <v>168</v>
      </c>
      <c r="B12" s="15">
        <v>414935</v>
      </c>
      <c r="C12" s="15">
        <v>419239.98126300995</v>
      </c>
      <c r="D12" s="15">
        <v>403661.57583114877</v>
      </c>
      <c r="E12" s="47"/>
      <c r="F12" s="156" t="s">
        <v>168</v>
      </c>
      <c r="G12" s="15">
        <v>414935</v>
      </c>
      <c r="H12" s="15">
        <v>419239.98126300995</v>
      </c>
      <c r="I12" s="15">
        <v>403661.57583114877</v>
      </c>
      <c r="J12" s="42"/>
      <c r="L12" s="39"/>
    </row>
    <row r="13" spans="1:15" s="224" customFormat="1" ht="13.5" customHeight="1" x14ac:dyDescent="0.2">
      <c r="A13" s="23"/>
      <c r="B13" s="23"/>
      <c r="C13" s="23"/>
      <c r="D13" s="23"/>
      <c r="E13" s="23"/>
      <c r="F13" s="23"/>
      <c r="G13" s="23"/>
      <c r="H13" s="23"/>
      <c r="I13" s="52" t="s">
        <v>353</v>
      </c>
      <c r="J13" s="42"/>
      <c r="L13" s="39"/>
    </row>
    <row r="14" spans="1:15" s="224" customFormat="1" ht="13.5" customHeight="1" x14ac:dyDescent="0.2">
      <c r="A14" s="76"/>
      <c r="B14" s="162"/>
      <c r="C14" s="162"/>
      <c r="D14" s="162"/>
      <c r="E14" s="162"/>
      <c r="F14" s="162"/>
      <c r="G14" s="162"/>
      <c r="H14" s="76"/>
      <c r="I14" s="76"/>
      <c r="J14" s="42"/>
      <c r="L14" s="39"/>
    </row>
    <row r="15" spans="1:15" s="224" customFormat="1" ht="13.5" customHeight="1" x14ac:dyDescent="0.2">
      <c r="A15" s="76"/>
      <c r="B15" s="76"/>
      <c r="C15" s="76"/>
      <c r="D15" s="76"/>
      <c r="E15" s="76"/>
      <c r="F15" s="76"/>
      <c r="G15" s="640"/>
      <c r="H15" s="76"/>
      <c r="I15" s="76"/>
      <c r="J15" s="23"/>
      <c r="K15" s="23"/>
      <c r="L15" s="39"/>
    </row>
    <row r="16" spans="1:15" ht="13.5" customHeight="1" x14ac:dyDescent="0.2">
      <c r="A16" s="19"/>
      <c r="B16" s="19"/>
      <c r="C16" s="39"/>
      <c r="D16" s="54"/>
      <c r="E16" s="54"/>
      <c r="F16" s="54"/>
      <c r="G16" s="401"/>
      <c r="H16" s="39"/>
      <c r="I16" s="19"/>
      <c r="J16" s="76"/>
      <c r="K16" s="19"/>
      <c r="L16" s="39"/>
    </row>
    <row r="17" spans="4:12" ht="13.5" customHeight="1" x14ac:dyDescent="0.2">
      <c r="D17" s="59"/>
      <c r="E17" s="54"/>
      <c r="F17" s="59"/>
      <c r="G17" s="401"/>
      <c r="J17" s="76"/>
      <c r="K17" s="19"/>
      <c r="L17" s="39"/>
    </row>
    <row r="18" spans="4:12" ht="13.5" customHeight="1" x14ac:dyDescent="0.2">
      <c r="D18" s="59"/>
      <c r="E18" s="54"/>
      <c r="F18" s="59"/>
      <c r="G18" s="401"/>
      <c r="K18" s="19"/>
      <c r="L18" s="19"/>
    </row>
    <row r="19" spans="4:12" ht="13.5" customHeight="1" x14ac:dyDescent="0.2">
      <c r="D19" s="59"/>
      <c r="E19" s="54"/>
      <c r="F19" s="59"/>
      <c r="G19" s="401"/>
    </row>
    <row r="23" spans="4:12" ht="13.5" customHeight="1" x14ac:dyDescent="0.2">
      <c r="E23" s="868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9.28515625" style="286" customWidth="1"/>
    <col min="2" max="2" width="13.42578125" style="286" customWidth="1"/>
    <col min="3" max="6" width="14.7109375" style="286" customWidth="1"/>
    <col min="7" max="7" width="12.5703125" style="292" customWidth="1"/>
    <col min="8" max="10" width="12.5703125" style="286" customWidth="1"/>
    <col min="11" max="11" width="3" style="286" customWidth="1"/>
    <col min="12" max="12" width="12.5703125" style="286" customWidth="1"/>
    <col min="13" max="16384" width="11.42578125" style="286"/>
  </cols>
  <sheetData>
    <row r="1" spans="1:12" ht="13.5" customHeight="1" x14ac:dyDescent="0.2">
      <c r="A1" s="1056" t="s">
        <v>547</v>
      </c>
      <c r="B1" s="1056"/>
      <c r="C1" s="1056"/>
      <c r="D1" s="1056"/>
      <c r="E1" s="545"/>
      <c r="F1" s="545"/>
      <c r="G1" s="328"/>
      <c r="H1" s="328"/>
      <c r="I1" s="328"/>
      <c r="J1" s="328"/>
      <c r="K1" s="292"/>
      <c r="L1" s="292"/>
    </row>
    <row r="2" spans="1:12" ht="13.5" customHeight="1" x14ac:dyDescent="0.2">
      <c r="A2" s="1056"/>
      <c r="B2" s="1056"/>
      <c r="C2" s="1056"/>
      <c r="D2" s="1056"/>
      <c r="E2" s="545"/>
      <c r="F2" s="330" t="s">
        <v>548</v>
      </c>
      <c r="H2" s="292"/>
    </row>
    <row r="3" spans="1:12" s="404" customFormat="1" ht="13.5" customHeight="1" x14ac:dyDescent="0.2">
      <c r="A3" s="657"/>
      <c r="B3" s="657"/>
      <c r="C3" s="496" t="s">
        <v>549</v>
      </c>
      <c r="D3" s="496" t="s">
        <v>224</v>
      </c>
      <c r="E3" s="496" t="s">
        <v>550</v>
      </c>
      <c r="F3" s="496" t="s">
        <v>224</v>
      </c>
      <c r="G3" s="339"/>
      <c r="H3" s="339"/>
    </row>
    <row r="4" spans="1:12" s="404" customFormat="1" ht="13.5" customHeight="1" x14ac:dyDescent="0.2">
      <c r="A4" s="1118">
        <v>2009</v>
      </c>
      <c r="B4" s="654" t="s">
        <v>484</v>
      </c>
      <c r="C4" s="807">
        <v>7.7359</v>
      </c>
      <c r="D4" s="553">
        <v>-3.815835281245334</v>
      </c>
      <c r="E4" s="807">
        <v>6.3959999999999999</v>
      </c>
      <c r="F4" s="553">
        <v>-3.5628665772054937</v>
      </c>
      <c r="G4" s="339"/>
      <c r="H4" s="339"/>
    </row>
    <row r="5" spans="1:12" ht="13.5" customHeight="1" x14ac:dyDescent="0.2">
      <c r="A5" s="1119"/>
      <c r="B5" s="653" t="s">
        <v>551</v>
      </c>
      <c r="C5" s="469">
        <v>6.9970999999999997</v>
      </c>
      <c r="D5" s="489">
        <v>-9.550278571336241</v>
      </c>
      <c r="E5" s="469">
        <v>5.6573000000000002</v>
      </c>
      <c r="F5" s="489">
        <v>-11.549405878674166</v>
      </c>
      <c r="H5" s="292"/>
    </row>
    <row r="6" spans="1:12" ht="13.5" customHeight="1" x14ac:dyDescent="0.2">
      <c r="A6" s="1119"/>
      <c r="B6" s="653" t="s">
        <v>486</v>
      </c>
      <c r="C6" s="469">
        <v>6.8564999999999996</v>
      </c>
      <c r="D6" s="489">
        <v>-2.0094038958997307</v>
      </c>
      <c r="E6" s="469">
        <v>5.3018999999999998</v>
      </c>
      <c r="F6" s="489">
        <v>-6.2821487281919</v>
      </c>
      <c r="G6" s="403"/>
      <c r="H6" s="292"/>
    </row>
    <row r="7" spans="1:12" ht="13.5" customHeight="1" x14ac:dyDescent="0.2">
      <c r="A7" s="1119"/>
      <c r="B7" s="653" t="s">
        <v>487</v>
      </c>
      <c r="C7" s="469">
        <v>6.7845000000000004</v>
      </c>
      <c r="D7" s="489">
        <v>-1.050098446729369</v>
      </c>
      <c r="E7" s="469">
        <v>5.2298999999999998</v>
      </c>
      <c r="F7" s="489">
        <v>-1.3580037345102711</v>
      </c>
      <c r="G7" s="403"/>
      <c r="H7" s="292"/>
    </row>
    <row r="8" spans="1:12" s="404" customFormat="1" ht="13.5" customHeight="1" x14ac:dyDescent="0.2">
      <c r="A8" s="1118">
        <v>2010</v>
      </c>
      <c r="B8" s="654" t="s">
        <v>484</v>
      </c>
      <c r="C8" s="807">
        <v>6.7853000000000003</v>
      </c>
      <c r="D8" s="553" t="s">
        <v>70</v>
      </c>
      <c r="E8" s="807">
        <v>5.2305999999999999</v>
      </c>
      <c r="F8" s="807" t="s">
        <v>70</v>
      </c>
      <c r="G8" s="339"/>
      <c r="H8" s="339"/>
    </row>
    <row r="9" spans="1:12" ht="13.5" customHeight="1" x14ac:dyDescent="0.2">
      <c r="A9" s="1119"/>
      <c r="B9" s="653" t="s">
        <v>485</v>
      </c>
      <c r="C9" s="469">
        <v>6.9649000000000001</v>
      </c>
      <c r="D9" s="489">
        <v>2.6468984422206789</v>
      </c>
      <c r="E9" s="469">
        <v>5.4103000000000003</v>
      </c>
      <c r="F9" s="489">
        <v>3.4355523266929304</v>
      </c>
      <c r="H9" s="292"/>
    </row>
    <row r="10" spans="1:12" ht="13.5" customHeight="1" x14ac:dyDescent="0.2">
      <c r="A10" s="1119"/>
      <c r="B10" s="653" t="s">
        <v>486</v>
      </c>
      <c r="C10" s="469">
        <v>7.4569000000000001</v>
      </c>
      <c r="D10" s="489">
        <v>7.0639923042685462</v>
      </c>
      <c r="E10" s="469">
        <v>5.8754999999999997</v>
      </c>
      <c r="F10" s="489">
        <v>8.5984141359998407</v>
      </c>
      <c r="G10" s="403"/>
      <c r="H10" s="292"/>
    </row>
    <row r="11" spans="1:12" ht="13.5" customHeight="1" x14ac:dyDescent="0.2">
      <c r="A11" s="1120"/>
      <c r="B11" s="655" t="s">
        <v>487</v>
      </c>
      <c r="C11" s="806">
        <v>7.3807999999999998</v>
      </c>
      <c r="D11" s="554">
        <v>-1.0205313199855204</v>
      </c>
      <c r="E11" s="806">
        <v>5.7994000000000003</v>
      </c>
      <c r="F11" s="554">
        <v>-1.2952089183899138</v>
      </c>
      <c r="G11" s="403"/>
      <c r="H11" s="292"/>
    </row>
    <row r="12" spans="1:12" s="404" customFormat="1" ht="13.5" customHeight="1" x14ac:dyDescent="0.2">
      <c r="A12" s="1119">
        <v>2011</v>
      </c>
      <c r="B12" s="653" t="s">
        <v>484</v>
      </c>
      <c r="C12" s="469">
        <v>7.6839000000000004</v>
      </c>
      <c r="D12" s="489">
        <v>4.1066009104704175</v>
      </c>
      <c r="E12" s="469">
        <v>6.02</v>
      </c>
      <c r="F12" s="489">
        <v>3.8038417767355108</v>
      </c>
      <c r="G12" s="339"/>
      <c r="H12" s="339"/>
    </row>
    <row r="13" spans="1:12" ht="13.5" customHeight="1" x14ac:dyDescent="0.2">
      <c r="A13" s="1119"/>
      <c r="B13" s="653" t="s">
        <v>485</v>
      </c>
      <c r="C13" s="469">
        <v>7.9547999999999996</v>
      </c>
      <c r="D13" s="489">
        <v>3.5255534298988693</v>
      </c>
      <c r="E13" s="469">
        <v>6.2908999999999997</v>
      </c>
      <c r="F13" s="489">
        <v>4.5000000000000027</v>
      </c>
      <c r="H13" s="292"/>
    </row>
    <row r="14" spans="1:12" ht="13.5" customHeight="1" x14ac:dyDescent="0.2">
      <c r="A14" s="1119"/>
      <c r="B14" s="653" t="s">
        <v>486</v>
      </c>
      <c r="C14" s="469">
        <v>8.3352000000000004</v>
      </c>
      <c r="D14" s="489">
        <v>4.7820184039825104</v>
      </c>
      <c r="E14" s="469">
        <v>6.6712999999999996</v>
      </c>
      <c r="F14" s="489">
        <v>6.0468295474415399</v>
      </c>
      <c r="G14" s="403"/>
      <c r="H14" s="292"/>
    </row>
    <row r="15" spans="1:12" ht="13.5" customHeight="1" x14ac:dyDescent="0.2">
      <c r="A15" s="1120"/>
      <c r="B15" s="655" t="s">
        <v>487</v>
      </c>
      <c r="C15" s="806">
        <v>8.4214000000000002</v>
      </c>
      <c r="D15" s="554">
        <v>1.034168346290429</v>
      </c>
      <c r="E15" s="806">
        <v>6.7573999999999996</v>
      </c>
      <c r="F15" s="554">
        <v>1.2906030308935299</v>
      </c>
      <c r="G15" s="403"/>
      <c r="H15" s="292"/>
    </row>
    <row r="16" spans="1:12" s="404" customFormat="1" ht="13.5" customHeight="1" x14ac:dyDescent="0.2">
      <c r="A16" s="1118">
        <v>2012</v>
      </c>
      <c r="B16" s="654" t="s">
        <v>484</v>
      </c>
      <c r="C16" s="807">
        <v>8.4930747799999988</v>
      </c>
      <c r="D16" s="553">
        <v>0.85110290450517256</v>
      </c>
      <c r="E16" s="807">
        <v>6.77558478</v>
      </c>
      <c r="F16" s="553">
        <v>0.2691091248113231</v>
      </c>
      <c r="G16" s="339"/>
      <c r="H16" s="339"/>
    </row>
    <row r="17" spans="1:12" ht="13.5" customHeight="1" x14ac:dyDescent="0.2">
      <c r="A17" s="1119"/>
      <c r="B17" s="653" t="s">
        <v>488</v>
      </c>
      <c r="C17" s="469">
        <v>8.8919548999999982</v>
      </c>
      <c r="D17" s="489">
        <v>4.6965337093146315</v>
      </c>
      <c r="E17" s="469">
        <v>7.1146388999999992</v>
      </c>
      <c r="F17" s="489">
        <v>5.0040569339610448</v>
      </c>
      <c r="H17" s="292"/>
    </row>
    <row r="18" spans="1:12" ht="13.5" customHeight="1" x14ac:dyDescent="0.2">
      <c r="A18" s="1119"/>
      <c r="B18" s="653" t="s">
        <v>486</v>
      </c>
      <c r="C18" s="469">
        <v>9.0495981799999985</v>
      </c>
      <c r="D18" s="489">
        <v>1.772875388740448</v>
      </c>
      <c r="E18" s="469">
        <v>7.2722821799999995</v>
      </c>
      <c r="F18" s="489">
        <v>2.2157593971494505</v>
      </c>
      <c r="G18" s="403"/>
      <c r="H18" s="292"/>
    </row>
    <row r="19" spans="1:12" ht="13.5" customHeight="1" x14ac:dyDescent="0.2">
      <c r="A19" s="1120"/>
      <c r="B19" s="655" t="s">
        <v>489</v>
      </c>
      <c r="C19" s="806">
        <v>9.2796727099999998</v>
      </c>
      <c r="D19" s="554">
        <v>2.5423728813559472</v>
      </c>
      <c r="E19" s="806">
        <v>7.4571707099999998</v>
      </c>
      <c r="F19" s="554">
        <v>2.5423728813559361</v>
      </c>
      <c r="G19" s="403"/>
      <c r="H19" s="292"/>
    </row>
    <row r="20" spans="1:12" ht="13.5" customHeight="1" x14ac:dyDescent="0.2">
      <c r="A20" s="1016">
        <v>2013</v>
      </c>
      <c r="B20" s="1017" t="s">
        <v>484</v>
      </c>
      <c r="C20" s="1018">
        <v>9.3229000000000006</v>
      </c>
      <c r="D20" s="1019">
        <v>0.46582774361662599</v>
      </c>
      <c r="E20" s="1018">
        <v>7.4668999999999999</v>
      </c>
      <c r="F20" s="1019">
        <v>0.13046891882135969</v>
      </c>
      <c r="G20" s="403"/>
      <c r="H20" s="292"/>
    </row>
    <row r="21" spans="1:12" ht="13.5" customHeight="1" x14ac:dyDescent="0.2">
      <c r="A21" s="292"/>
      <c r="B21" s="292"/>
      <c r="C21" s="339"/>
      <c r="D21" s="339"/>
      <c r="E21" s="339"/>
      <c r="F21" s="340" t="s">
        <v>468</v>
      </c>
      <c r="H21" s="292"/>
    </row>
    <row r="22" spans="1:12" ht="13.5" customHeight="1" x14ac:dyDescent="0.2">
      <c r="A22" s="341" t="s">
        <v>552</v>
      </c>
      <c r="B22" s="292"/>
      <c r="C22" s="341"/>
      <c r="D22" s="341"/>
      <c r="E22" s="341"/>
      <c r="F22" s="341"/>
      <c r="G22" s="342"/>
      <c r="H22" s="342"/>
      <c r="I22" s="342"/>
      <c r="J22" s="342"/>
      <c r="K22" s="292"/>
      <c r="L22" s="292"/>
    </row>
    <row r="23" spans="1:12" ht="13.5" customHeight="1" x14ac:dyDescent="0.2">
      <c r="A23" s="341" t="s">
        <v>553</v>
      </c>
      <c r="B23" s="292"/>
      <c r="C23" s="341"/>
      <c r="D23" s="341"/>
      <c r="E23" s="341"/>
      <c r="F23" s="341"/>
      <c r="G23" s="341"/>
      <c r="H23" s="341"/>
      <c r="I23" s="341"/>
      <c r="J23" s="341"/>
      <c r="K23" s="292"/>
      <c r="L23" s="292"/>
    </row>
    <row r="24" spans="1:12" ht="13.5" customHeight="1" x14ac:dyDescent="0.2">
      <c r="A24" s="341" t="s">
        <v>554</v>
      </c>
    </row>
    <row r="25" spans="1:12" ht="13.5" customHeight="1" x14ac:dyDescent="0.2">
      <c r="A25" s="77" t="s">
        <v>136</v>
      </c>
    </row>
  </sheetData>
  <mergeCells count="5">
    <mergeCell ref="A16:A19"/>
    <mergeCell ref="A1:D2"/>
    <mergeCell ref="A4:A7"/>
    <mergeCell ref="A8:A11"/>
    <mergeCell ref="A12:A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workbookViewId="0">
      <selection sqref="A1:E2"/>
    </sheetView>
  </sheetViews>
  <sheetFormatPr baseColWidth="10" defaultColWidth="11.42578125" defaultRowHeight="13.5" customHeight="1" x14ac:dyDescent="0.2"/>
  <cols>
    <col min="1" max="1" width="11.42578125" style="19"/>
    <col min="2" max="19" width="9.7109375" style="7" customWidth="1"/>
    <col min="20" max="20" width="11.42578125" style="19"/>
    <col min="21" max="16384" width="11.42578125" style="7"/>
  </cols>
  <sheetData>
    <row r="1" spans="1:16384" ht="13.5" customHeight="1" x14ac:dyDescent="0.2">
      <c r="A1" s="1031" t="s">
        <v>631</v>
      </c>
      <c r="B1" s="1031"/>
      <c r="C1" s="1031"/>
      <c r="D1" s="1031"/>
      <c r="E1" s="1031"/>
    </row>
    <row r="2" spans="1:16384" ht="13.5" customHeight="1" x14ac:dyDescent="0.2">
      <c r="A2" s="1031"/>
      <c r="B2" s="1031"/>
      <c r="C2" s="1031"/>
      <c r="D2" s="1031"/>
      <c r="E2" s="1031"/>
      <c r="S2" s="52" t="s">
        <v>660</v>
      </c>
    </row>
    <row r="3" spans="1:16384" ht="13.5" customHeight="1" x14ac:dyDescent="0.2">
      <c r="A3" s="188"/>
      <c r="B3" s="1048" t="s">
        <v>561</v>
      </c>
      <c r="C3" s="1048"/>
      <c r="D3" s="1048"/>
      <c r="E3" s="1048"/>
      <c r="F3" s="1048"/>
      <c r="G3" s="1071"/>
      <c r="H3" s="1047" t="s">
        <v>835</v>
      </c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433"/>
    </row>
    <row r="4" spans="1:16384" ht="13.5" customHeight="1" x14ac:dyDescent="0.2">
      <c r="A4" s="151"/>
      <c r="B4" s="426">
        <v>2009</v>
      </c>
      <c r="C4" s="426">
        <v>2010</v>
      </c>
      <c r="D4" s="426">
        <v>2011</v>
      </c>
      <c r="E4" s="426">
        <v>2012</v>
      </c>
      <c r="F4" s="426">
        <v>2013</v>
      </c>
      <c r="G4" s="412" t="s">
        <v>224</v>
      </c>
      <c r="H4" s="833" t="s">
        <v>184</v>
      </c>
      <c r="I4" s="834" t="s">
        <v>185</v>
      </c>
      <c r="J4" s="834" t="s">
        <v>186</v>
      </c>
      <c r="K4" s="834" t="s">
        <v>187</v>
      </c>
      <c r="L4" s="834" t="s">
        <v>186</v>
      </c>
      <c r="M4" s="834" t="s">
        <v>188</v>
      </c>
      <c r="N4" s="834" t="s">
        <v>188</v>
      </c>
      <c r="O4" s="834" t="s">
        <v>187</v>
      </c>
      <c r="P4" s="834" t="s">
        <v>189</v>
      </c>
      <c r="Q4" s="834" t="s">
        <v>190</v>
      </c>
      <c r="R4" s="834" t="s">
        <v>191</v>
      </c>
      <c r="S4" s="834" t="s">
        <v>192</v>
      </c>
    </row>
    <row r="5" spans="1:16384" ht="13.5" customHeight="1" x14ac:dyDescent="0.2">
      <c r="A5" s="608" t="s">
        <v>169</v>
      </c>
      <c r="B5" s="45">
        <v>2662.4810000000002</v>
      </c>
      <c r="C5" s="45">
        <v>2678.913</v>
      </c>
      <c r="D5" s="45">
        <v>2605.8009999999999</v>
      </c>
      <c r="E5" s="45">
        <v>2663.4609999999998</v>
      </c>
      <c r="F5" s="133">
        <v>2566.0749999999998</v>
      </c>
      <c r="G5" s="233">
        <v>-3.6563704142842712</v>
      </c>
      <c r="H5" s="225">
        <v>2675.4520000000002</v>
      </c>
      <c r="I5" s="45">
        <v>2644.5279999999998</v>
      </c>
      <c r="J5" s="45">
        <v>2665.25</v>
      </c>
      <c r="K5" s="45">
        <v>2676.7660000000001</v>
      </c>
      <c r="L5" s="45">
        <v>2652.7719999999999</v>
      </c>
      <c r="M5" s="45">
        <v>2660.4389999999999</v>
      </c>
      <c r="N5" s="45">
        <v>2672.9780000000001</v>
      </c>
      <c r="O5" s="45">
        <v>2676.192</v>
      </c>
      <c r="P5" s="45">
        <v>2699.8380000000002</v>
      </c>
      <c r="Q5" s="45">
        <v>2667.7750000000001</v>
      </c>
      <c r="R5" s="45">
        <v>2615.1509999999998</v>
      </c>
      <c r="S5" s="45">
        <v>2566.0749999999998</v>
      </c>
    </row>
    <row r="6" spans="1:16384" ht="13.5" customHeight="1" x14ac:dyDescent="0.2">
      <c r="A6" s="173" t="s">
        <v>632</v>
      </c>
      <c r="B6" s="48">
        <v>1568.2249999999999</v>
      </c>
      <c r="C6" s="48">
        <v>1564.7929999999999</v>
      </c>
      <c r="D6" s="48">
        <v>1536.2470000000001</v>
      </c>
      <c r="E6" s="48">
        <v>1547.3219999999999</v>
      </c>
      <c r="F6" s="82">
        <v>1583.883</v>
      </c>
      <c r="G6" s="231">
        <v>2.3628565999837203</v>
      </c>
      <c r="H6" s="808">
        <v>1578.347</v>
      </c>
      <c r="I6" s="48">
        <v>1582.1320000000001</v>
      </c>
      <c r="J6" s="48">
        <v>1581.4269999999999</v>
      </c>
      <c r="K6" s="48">
        <v>1576.846</v>
      </c>
      <c r="L6" s="48">
        <v>1576.414</v>
      </c>
      <c r="M6" s="48">
        <v>1576.8409999999999</v>
      </c>
      <c r="N6" s="48">
        <v>1576.4090000000001</v>
      </c>
      <c r="O6" s="48">
        <v>1577.895</v>
      </c>
      <c r="P6" s="48">
        <v>1581.8520000000001</v>
      </c>
      <c r="Q6" s="48">
        <v>1582.1780000000001</v>
      </c>
      <c r="R6" s="48">
        <v>1583.38</v>
      </c>
      <c r="S6" s="48">
        <v>1583.883</v>
      </c>
    </row>
    <row r="7" spans="1:16384" s="5" customFormat="1" ht="13.5" customHeight="1" x14ac:dyDescent="0.2">
      <c r="A7" s="814" t="s">
        <v>168</v>
      </c>
      <c r="B7" s="815">
        <v>4230.7060000000001</v>
      </c>
      <c r="C7" s="815">
        <v>4243.7060000000001</v>
      </c>
      <c r="D7" s="815">
        <v>4142.0479999999998</v>
      </c>
      <c r="E7" s="815">
        <v>4210.7830000000004</v>
      </c>
      <c r="F7" s="815">
        <v>4149.9579999999996</v>
      </c>
      <c r="G7" s="816">
        <v>-1.4445056893219288</v>
      </c>
      <c r="H7" s="817">
        <v>4253.799</v>
      </c>
      <c r="I7" s="818">
        <v>4226.66</v>
      </c>
      <c r="J7" s="818">
        <v>4246.6769999999997</v>
      </c>
      <c r="K7" s="818">
        <v>4253.6120000000001</v>
      </c>
      <c r="L7" s="818">
        <v>4229.1859999999997</v>
      </c>
      <c r="M7" s="818">
        <v>4237.28</v>
      </c>
      <c r="N7" s="818">
        <v>4249.3869999999997</v>
      </c>
      <c r="O7" s="818">
        <v>4254.0870000000004</v>
      </c>
      <c r="P7" s="818">
        <v>4281.6899999999996</v>
      </c>
      <c r="Q7" s="818">
        <v>4249.9530000000004</v>
      </c>
      <c r="R7" s="818">
        <v>4198.5309999999999</v>
      </c>
      <c r="S7" s="818">
        <v>4149.9579999999996</v>
      </c>
      <c r="T7" s="591"/>
    </row>
    <row r="8" spans="1:16384" ht="13.5" customHeight="1" x14ac:dyDescent="0.2">
      <c r="A8" s="591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52" t="s">
        <v>174</v>
      </c>
      <c r="T8" s="799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810"/>
      <c r="AF8" s="810"/>
      <c r="AG8" s="810"/>
      <c r="AH8" s="810"/>
      <c r="AI8" s="810"/>
      <c r="AJ8" s="810"/>
      <c r="AK8" s="810"/>
      <c r="AL8" s="810"/>
      <c r="AM8" s="810"/>
      <c r="AN8" s="810"/>
      <c r="AO8" s="810"/>
      <c r="AP8" s="810"/>
      <c r="AQ8" s="810"/>
      <c r="AR8" s="810"/>
      <c r="AS8" s="810"/>
      <c r="AT8" s="810"/>
      <c r="AU8" s="810"/>
      <c r="AV8" s="810"/>
      <c r="AW8" s="810"/>
      <c r="AX8" s="810"/>
      <c r="AY8" s="810"/>
      <c r="AZ8" s="810"/>
      <c r="BA8" s="810"/>
      <c r="BB8" s="810"/>
      <c r="BC8" s="810"/>
      <c r="BD8" s="810"/>
      <c r="BE8" s="810"/>
      <c r="BF8" s="810"/>
      <c r="BG8" s="810"/>
      <c r="BH8" s="810"/>
      <c r="BI8" s="810"/>
      <c r="BJ8" s="810"/>
      <c r="BK8" s="810"/>
      <c r="BL8" s="810"/>
      <c r="BM8" s="810"/>
      <c r="BN8" s="810"/>
      <c r="BO8" s="810"/>
      <c r="BP8" s="810"/>
      <c r="BQ8" s="810"/>
      <c r="BR8" s="810"/>
      <c r="BS8" s="810"/>
      <c r="BT8" s="810"/>
      <c r="BU8" s="810"/>
      <c r="BV8" s="810"/>
      <c r="BW8" s="810"/>
      <c r="BX8" s="810"/>
      <c r="BY8" s="810"/>
      <c r="BZ8" s="810"/>
      <c r="CA8" s="810"/>
      <c r="CB8" s="810"/>
      <c r="CC8" s="810"/>
      <c r="CD8" s="810"/>
      <c r="CE8" s="810"/>
      <c r="CF8" s="810"/>
      <c r="CG8" s="810"/>
      <c r="CH8" s="810"/>
      <c r="CI8" s="810"/>
      <c r="CJ8" s="810"/>
      <c r="CK8" s="810"/>
      <c r="CL8" s="810"/>
      <c r="CM8" s="810"/>
      <c r="CN8" s="810"/>
      <c r="CO8" s="810"/>
      <c r="CP8" s="810"/>
      <c r="CQ8" s="810"/>
      <c r="CR8" s="810"/>
      <c r="CS8" s="810"/>
      <c r="CT8" s="810"/>
      <c r="CU8" s="810"/>
      <c r="CV8" s="810"/>
      <c r="CW8" s="810"/>
      <c r="CX8" s="810"/>
      <c r="CY8" s="810"/>
      <c r="CZ8" s="810"/>
      <c r="DA8" s="810"/>
      <c r="DB8" s="810"/>
      <c r="DC8" s="810"/>
      <c r="DD8" s="810"/>
      <c r="DE8" s="810"/>
      <c r="DF8" s="810"/>
      <c r="DG8" s="810"/>
      <c r="DH8" s="810"/>
      <c r="DI8" s="810"/>
      <c r="DJ8" s="810"/>
      <c r="DK8" s="810"/>
      <c r="DL8" s="810"/>
      <c r="DM8" s="810"/>
      <c r="DN8" s="810"/>
      <c r="DO8" s="810"/>
      <c r="DP8" s="810"/>
      <c r="DQ8" s="810"/>
      <c r="DR8" s="810"/>
      <c r="DS8" s="810"/>
      <c r="DT8" s="810"/>
      <c r="DU8" s="810"/>
      <c r="DV8" s="810"/>
      <c r="DW8" s="810"/>
      <c r="DX8" s="810"/>
      <c r="DY8" s="810"/>
      <c r="DZ8" s="810"/>
      <c r="EA8" s="810"/>
      <c r="EB8" s="810"/>
      <c r="EC8" s="810"/>
      <c r="ED8" s="810"/>
      <c r="EE8" s="810"/>
      <c r="EF8" s="810"/>
      <c r="EG8" s="810"/>
      <c r="EH8" s="810"/>
      <c r="EI8" s="810"/>
      <c r="EJ8" s="810"/>
      <c r="EK8" s="810"/>
      <c r="EL8" s="810"/>
      <c r="EM8" s="810"/>
      <c r="EN8" s="810"/>
      <c r="EO8" s="810"/>
      <c r="EP8" s="810"/>
      <c r="EQ8" s="810"/>
      <c r="ER8" s="810"/>
      <c r="ES8" s="810"/>
      <c r="ET8" s="810"/>
      <c r="EU8" s="810"/>
      <c r="EV8" s="810"/>
      <c r="EW8" s="810"/>
      <c r="EX8" s="810"/>
      <c r="EY8" s="810"/>
      <c r="EZ8" s="810"/>
      <c r="FA8" s="810"/>
      <c r="FB8" s="810"/>
      <c r="FC8" s="810"/>
      <c r="FD8" s="810"/>
      <c r="FE8" s="810"/>
      <c r="FF8" s="810"/>
      <c r="FG8" s="810"/>
      <c r="FH8" s="810"/>
      <c r="FI8" s="810"/>
      <c r="FJ8" s="810"/>
      <c r="FK8" s="810"/>
      <c r="FL8" s="810"/>
      <c r="FM8" s="810"/>
      <c r="FN8" s="810"/>
      <c r="FO8" s="810"/>
      <c r="FP8" s="810"/>
      <c r="FQ8" s="810"/>
      <c r="FR8" s="810"/>
      <c r="FS8" s="810"/>
      <c r="FT8" s="810"/>
      <c r="FU8" s="810"/>
      <c r="FV8" s="810"/>
      <c r="FW8" s="810"/>
      <c r="FX8" s="810"/>
      <c r="FY8" s="810"/>
      <c r="FZ8" s="810"/>
      <c r="GA8" s="810"/>
      <c r="GB8" s="810"/>
      <c r="GC8" s="810"/>
      <c r="GD8" s="810"/>
      <c r="GE8" s="810"/>
      <c r="GF8" s="810"/>
      <c r="GG8" s="810"/>
      <c r="GH8" s="810"/>
      <c r="GI8" s="810"/>
      <c r="GJ8" s="810"/>
      <c r="GK8" s="810"/>
      <c r="GL8" s="810"/>
      <c r="GM8" s="810"/>
      <c r="GN8" s="810"/>
      <c r="GO8" s="810"/>
      <c r="GP8" s="810"/>
      <c r="GQ8" s="810"/>
      <c r="GR8" s="810"/>
      <c r="GS8" s="810"/>
      <c r="GT8" s="810"/>
      <c r="GU8" s="810"/>
      <c r="GV8" s="810"/>
      <c r="GW8" s="810"/>
      <c r="GX8" s="810"/>
      <c r="GY8" s="810"/>
      <c r="GZ8" s="810"/>
      <c r="HA8" s="810"/>
      <c r="HB8" s="810"/>
      <c r="HC8" s="810"/>
      <c r="HD8" s="810"/>
      <c r="HE8" s="810"/>
      <c r="HF8" s="810"/>
      <c r="HG8" s="810"/>
      <c r="HH8" s="810"/>
      <c r="HI8" s="810"/>
      <c r="HJ8" s="810"/>
      <c r="HK8" s="810"/>
      <c r="HL8" s="810"/>
      <c r="HM8" s="810"/>
      <c r="HN8" s="810"/>
      <c r="HO8" s="810"/>
      <c r="HP8" s="810"/>
      <c r="HQ8" s="810"/>
      <c r="HR8" s="810"/>
      <c r="HS8" s="810"/>
      <c r="HT8" s="810"/>
      <c r="HU8" s="810"/>
      <c r="HV8" s="810"/>
      <c r="HW8" s="810"/>
      <c r="HX8" s="810"/>
      <c r="HY8" s="810"/>
      <c r="HZ8" s="810"/>
      <c r="IA8" s="810"/>
      <c r="IB8" s="810"/>
      <c r="IC8" s="810"/>
      <c r="ID8" s="810"/>
      <c r="IE8" s="810"/>
      <c r="IF8" s="810"/>
      <c r="IG8" s="810"/>
      <c r="IH8" s="810"/>
      <c r="II8" s="810"/>
      <c r="IJ8" s="810"/>
      <c r="IK8" s="810"/>
      <c r="IL8" s="810"/>
      <c r="IM8" s="810"/>
      <c r="IN8" s="810"/>
      <c r="IO8" s="810"/>
      <c r="IP8" s="810"/>
      <c r="IQ8" s="810"/>
      <c r="IR8" s="810"/>
      <c r="IS8" s="810"/>
      <c r="IT8" s="810"/>
      <c r="IU8" s="810"/>
      <c r="IV8" s="810"/>
      <c r="IW8" s="810"/>
      <c r="IX8" s="810"/>
      <c r="IY8" s="810"/>
      <c r="IZ8" s="810"/>
      <c r="JA8" s="810"/>
      <c r="JB8" s="810"/>
      <c r="JC8" s="810"/>
      <c r="JD8" s="810"/>
      <c r="JE8" s="810"/>
      <c r="JF8" s="810"/>
      <c r="JG8" s="810"/>
      <c r="JH8" s="810"/>
      <c r="JI8" s="810"/>
      <c r="JJ8" s="810"/>
      <c r="JK8" s="810"/>
      <c r="JL8" s="810"/>
      <c r="JM8" s="810"/>
      <c r="JN8" s="810"/>
      <c r="JO8" s="810"/>
      <c r="JP8" s="810"/>
      <c r="JQ8" s="810"/>
      <c r="JR8" s="810"/>
      <c r="JS8" s="810"/>
      <c r="JT8" s="810"/>
      <c r="JU8" s="810"/>
      <c r="JV8" s="810"/>
      <c r="JW8" s="810"/>
      <c r="JX8" s="810"/>
      <c r="JY8" s="810"/>
      <c r="JZ8" s="810"/>
      <c r="KA8" s="810"/>
      <c r="KB8" s="810"/>
      <c r="KC8" s="810"/>
      <c r="KD8" s="810"/>
      <c r="KE8" s="810"/>
      <c r="KF8" s="810"/>
      <c r="KG8" s="810"/>
      <c r="KH8" s="810"/>
      <c r="KI8" s="810"/>
      <c r="KJ8" s="810"/>
      <c r="KK8" s="810"/>
      <c r="KL8" s="810"/>
      <c r="KM8" s="810"/>
      <c r="KN8" s="810"/>
      <c r="KO8" s="810"/>
      <c r="KP8" s="810"/>
      <c r="KQ8" s="810"/>
      <c r="KR8" s="810"/>
      <c r="KS8" s="810"/>
      <c r="KT8" s="810"/>
      <c r="KU8" s="810"/>
      <c r="KV8" s="810"/>
      <c r="KW8" s="810"/>
      <c r="KX8" s="810"/>
      <c r="KY8" s="810"/>
      <c r="KZ8" s="810"/>
      <c r="LA8" s="810"/>
      <c r="LB8" s="810"/>
      <c r="LC8" s="810"/>
      <c r="LD8" s="810"/>
      <c r="LE8" s="810"/>
      <c r="LF8" s="810"/>
      <c r="LG8" s="810"/>
      <c r="LH8" s="810"/>
      <c r="LI8" s="810"/>
      <c r="LJ8" s="810"/>
      <c r="LK8" s="810"/>
      <c r="LL8" s="810"/>
      <c r="LM8" s="810"/>
      <c r="LN8" s="810"/>
      <c r="LO8" s="810"/>
      <c r="LP8" s="810"/>
      <c r="LQ8" s="810"/>
      <c r="LR8" s="810"/>
      <c r="LS8" s="810"/>
      <c r="LT8" s="810"/>
      <c r="LU8" s="810"/>
      <c r="LV8" s="810"/>
      <c r="LW8" s="810"/>
      <c r="LX8" s="810"/>
      <c r="LY8" s="810"/>
      <c r="LZ8" s="810"/>
      <c r="MA8" s="810"/>
      <c r="MB8" s="810"/>
      <c r="MC8" s="810"/>
      <c r="MD8" s="810"/>
      <c r="ME8" s="810"/>
      <c r="MF8" s="810"/>
      <c r="MG8" s="810"/>
      <c r="MH8" s="810"/>
      <c r="MI8" s="810"/>
      <c r="MJ8" s="810"/>
      <c r="MK8" s="810"/>
      <c r="ML8" s="810"/>
      <c r="MM8" s="810"/>
      <c r="MN8" s="810"/>
      <c r="MO8" s="810"/>
      <c r="MP8" s="810"/>
      <c r="MQ8" s="810"/>
      <c r="MR8" s="810"/>
      <c r="MS8" s="810"/>
      <c r="MT8" s="810"/>
      <c r="MU8" s="810"/>
      <c r="MV8" s="810"/>
      <c r="MW8" s="810"/>
      <c r="MX8" s="810"/>
      <c r="MY8" s="810"/>
      <c r="MZ8" s="810"/>
      <c r="NA8" s="810"/>
      <c r="NB8" s="810"/>
      <c r="NC8" s="810"/>
      <c r="ND8" s="810"/>
      <c r="NE8" s="810"/>
      <c r="NF8" s="810"/>
      <c r="NG8" s="810"/>
      <c r="NH8" s="810"/>
      <c r="NI8" s="810"/>
      <c r="NJ8" s="810"/>
      <c r="NK8" s="810"/>
      <c r="NL8" s="810"/>
      <c r="NM8" s="810"/>
      <c r="NN8" s="810"/>
      <c r="NO8" s="810"/>
      <c r="NP8" s="810"/>
      <c r="NQ8" s="810"/>
      <c r="NR8" s="810"/>
      <c r="NS8" s="810"/>
      <c r="NT8" s="810"/>
      <c r="NU8" s="810"/>
      <c r="NV8" s="810"/>
      <c r="NW8" s="810"/>
      <c r="NX8" s="810"/>
      <c r="NY8" s="810"/>
      <c r="NZ8" s="810"/>
      <c r="OA8" s="810"/>
      <c r="OB8" s="810"/>
      <c r="OC8" s="810"/>
      <c r="OD8" s="810"/>
      <c r="OE8" s="810"/>
      <c r="OF8" s="810"/>
      <c r="OG8" s="810"/>
      <c r="OH8" s="810"/>
      <c r="OI8" s="810"/>
      <c r="OJ8" s="810"/>
      <c r="OK8" s="810"/>
      <c r="OL8" s="810"/>
      <c r="OM8" s="810"/>
      <c r="ON8" s="810"/>
      <c r="OO8" s="810"/>
      <c r="OP8" s="810"/>
      <c r="OQ8" s="810"/>
      <c r="OR8" s="810"/>
      <c r="OS8" s="810"/>
      <c r="OT8" s="810"/>
      <c r="OU8" s="810"/>
      <c r="OV8" s="810"/>
      <c r="OW8" s="810"/>
      <c r="OX8" s="810"/>
      <c r="OY8" s="810"/>
      <c r="OZ8" s="810"/>
      <c r="PA8" s="810"/>
      <c r="PB8" s="810"/>
      <c r="PC8" s="810"/>
      <c r="PD8" s="810"/>
      <c r="PE8" s="810"/>
      <c r="PF8" s="810"/>
      <c r="PG8" s="810"/>
      <c r="PH8" s="810"/>
      <c r="PI8" s="810"/>
      <c r="PJ8" s="810"/>
      <c r="PK8" s="810"/>
      <c r="PL8" s="810"/>
      <c r="PM8" s="810"/>
      <c r="PN8" s="810"/>
      <c r="PO8" s="810"/>
      <c r="PP8" s="810"/>
      <c r="PQ8" s="810"/>
      <c r="PR8" s="810"/>
      <c r="PS8" s="810"/>
      <c r="PT8" s="810"/>
      <c r="PU8" s="810"/>
      <c r="PV8" s="810"/>
      <c r="PW8" s="810"/>
      <c r="PX8" s="810"/>
      <c r="PY8" s="810"/>
      <c r="PZ8" s="810"/>
      <c r="QA8" s="810"/>
      <c r="QB8" s="810"/>
      <c r="QC8" s="810"/>
      <c r="QD8" s="810"/>
      <c r="QE8" s="810"/>
      <c r="QF8" s="810"/>
      <c r="QG8" s="810"/>
      <c r="QH8" s="810"/>
      <c r="QI8" s="810"/>
      <c r="QJ8" s="810"/>
      <c r="QK8" s="810"/>
      <c r="QL8" s="810"/>
      <c r="QM8" s="810"/>
      <c r="QN8" s="810"/>
      <c r="QO8" s="810"/>
      <c r="QP8" s="810"/>
      <c r="QQ8" s="810"/>
      <c r="QR8" s="810"/>
      <c r="QS8" s="810"/>
      <c r="QT8" s="810"/>
      <c r="QU8" s="810"/>
      <c r="QV8" s="810"/>
      <c r="QW8" s="810"/>
      <c r="QX8" s="810"/>
      <c r="QY8" s="810"/>
      <c r="QZ8" s="810"/>
      <c r="RA8" s="810"/>
      <c r="RB8" s="810"/>
      <c r="RC8" s="810"/>
      <c r="RD8" s="810"/>
      <c r="RE8" s="810"/>
      <c r="RF8" s="810"/>
      <c r="RG8" s="810"/>
      <c r="RH8" s="810"/>
      <c r="RI8" s="810"/>
      <c r="RJ8" s="810"/>
      <c r="RK8" s="810"/>
      <c r="RL8" s="810"/>
      <c r="RM8" s="810"/>
      <c r="RN8" s="810"/>
      <c r="RO8" s="810"/>
      <c r="RP8" s="810"/>
      <c r="RQ8" s="810"/>
      <c r="RR8" s="810"/>
      <c r="RS8" s="810"/>
      <c r="RT8" s="810"/>
      <c r="RU8" s="810"/>
      <c r="RV8" s="810"/>
      <c r="RW8" s="810"/>
      <c r="RX8" s="810"/>
      <c r="RY8" s="810"/>
      <c r="RZ8" s="810"/>
      <c r="SA8" s="810"/>
      <c r="SB8" s="810"/>
      <c r="SC8" s="810"/>
      <c r="SD8" s="810"/>
      <c r="SE8" s="810"/>
      <c r="SF8" s="810"/>
      <c r="SG8" s="810"/>
      <c r="SH8" s="810"/>
      <c r="SI8" s="810"/>
      <c r="SJ8" s="810"/>
      <c r="SK8" s="810"/>
      <c r="SL8" s="810"/>
      <c r="SM8" s="810"/>
      <c r="SN8" s="810"/>
      <c r="SO8" s="810"/>
      <c r="SP8" s="810"/>
      <c r="SQ8" s="810"/>
      <c r="SR8" s="810"/>
      <c r="SS8" s="810"/>
      <c r="ST8" s="810"/>
      <c r="SU8" s="810"/>
      <c r="SV8" s="810"/>
      <c r="SW8" s="810"/>
      <c r="SX8" s="810"/>
      <c r="SY8" s="810"/>
      <c r="SZ8" s="810"/>
      <c r="TA8" s="810"/>
      <c r="TB8" s="810"/>
      <c r="TC8" s="810"/>
      <c r="TD8" s="810"/>
      <c r="TE8" s="810"/>
      <c r="TF8" s="810"/>
      <c r="TG8" s="810"/>
      <c r="TH8" s="810"/>
      <c r="TI8" s="810"/>
      <c r="TJ8" s="810"/>
      <c r="TK8" s="810"/>
      <c r="TL8" s="810"/>
      <c r="TM8" s="810"/>
      <c r="TN8" s="810"/>
      <c r="TO8" s="810"/>
      <c r="TP8" s="810"/>
      <c r="TQ8" s="810"/>
      <c r="TR8" s="810"/>
      <c r="TS8" s="810"/>
      <c r="TT8" s="810"/>
      <c r="TU8" s="810"/>
      <c r="TV8" s="810"/>
      <c r="TW8" s="810"/>
      <c r="TX8" s="810"/>
      <c r="TY8" s="810"/>
      <c r="TZ8" s="810"/>
      <c r="UA8" s="810"/>
      <c r="UB8" s="810"/>
      <c r="UC8" s="810"/>
      <c r="UD8" s="810"/>
      <c r="UE8" s="810"/>
      <c r="UF8" s="810"/>
      <c r="UG8" s="810"/>
      <c r="UH8" s="810"/>
      <c r="UI8" s="810"/>
      <c r="UJ8" s="810"/>
      <c r="UK8" s="810"/>
      <c r="UL8" s="810"/>
      <c r="UM8" s="810"/>
      <c r="UN8" s="810"/>
      <c r="UO8" s="810"/>
      <c r="UP8" s="810"/>
      <c r="UQ8" s="810"/>
      <c r="UR8" s="810"/>
      <c r="US8" s="810"/>
      <c r="UT8" s="810"/>
      <c r="UU8" s="810"/>
      <c r="UV8" s="810"/>
      <c r="UW8" s="810"/>
      <c r="UX8" s="810"/>
      <c r="UY8" s="810"/>
      <c r="UZ8" s="810"/>
      <c r="VA8" s="810"/>
      <c r="VB8" s="810"/>
      <c r="VC8" s="810"/>
      <c r="VD8" s="810"/>
      <c r="VE8" s="810"/>
      <c r="VF8" s="810"/>
      <c r="VG8" s="810"/>
      <c r="VH8" s="810"/>
      <c r="VI8" s="810"/>
      <c r="VJ8" s="810"/>
      <c r="VK8" s="810"/>
      <c r="VL8" s="810"/>
      <c r="VM8" s="810"/>
      <c r="VN8" s="810"/>
      <c r="VO8" s="810"/>
      <c r="VP8" s="810"/>
      <c r="VQ8" s="810"/>
      <c r="VR8" s="810"/>
      <c r="VS8" s="810"/>
      <c r="VT8" s="810"/>
      <c r="VU8" s="810"/>
      <c r="VV8" s="810"/>
      <c r="VW8" s="810"/>
      <c r="VX8" s="810"/>
      <c r="VY8" s="810"/>
      <c r="VZ8" s="810"/>
      <c r="WA8" s="810"/>
      <c r="WB8" s="810"/>
      <c r="WC8" s="810"/>
      <c r="WD8" s="810"/>
      <c r="WE8" s="810"/>
      <c r="WF8" s="810"/>
      <c r="WG8" s="810"/>
      <c r="WH8" s="810"/>
      <c r="WI8" s="810"/>
      <c r="WJ8" s="810"/>
      <c r="WK8" s="810"/>
      <c r="WL8" s="810"/>
      <c r="WM8" s="810"/>
      <c r="WN8" s="810"/>
      <c r="WO8" s="810"/>
      <c r="WP8" s="810"/>
      <c r="WQ8" s="810"/>
      <c r="WR8" s="810"/>
      <c r="WS8" s="810"/>
      <c r="WT8" s="810"/>
      <c r="WU8" s="810"/>
      <c r="WV8" s="810"/>
      <c r="WW8" s="810"/>
      <c r="WX8" s="810"/>
      <c r="WY8" s="810"/>
      <c r="WZ8" s="810"/>
      <c r="XA8" s="810"/>
      <c r="XB8" s="810"/>
      <c r="XC8" s="810"/>
      <c r="XD8" s="810"/>
      <c r="XE8" s="810"/>
      <c r="XF8" s="810"/>
      <c r="XG8" s="810"/>
      <c r="XH8" s="810"/>
      <c r="XI8" s="810"/>
      <c r="XJ8" s="810"/>
      <c r="XK8" s="810"/>
      <c r="XL8" s="810"/>
      <c r="XM8" s="810"/>
      <c r="XN8" s="810"/>
      <c r="XO8" s="810"/>
      <c r="XP8" s="810"/>
      <c r="XQ8" s="810"/>
      <c r="XR8" s="810"/>
      <c r="XS8" s="810"/>
      <c r="XT8" s="810"/>
      <c r="XU8" s="810"/>
      <c r="XV8" s="810"/>
      <c r="XW8" s="810"/>
      <c r="XX8" s="810"/>
      <c r="XY8" s="810"/>
      <c r="XZ8" s="810"/>
      <c r="YA8" s="810"/>
      <c r="YB8" s="810"/>
      <c r="YC8" s="810"/>
      <c r="YD8" s="810"/>
      <c r="YE8" s="810"/>
      <c r="YF8" s="810"/>
      <c r="YG8" s="810"/>
      <c r="YH8" s="810"/>
      <c r="YI8" s="810"/>
      <c r="YJ8" s="810"/>
      <c r="YK8" s="810"/>
      <c r="YL8" s="810"/>
      <c r="YM8" s="810"/>
      <c r="YN8" s="810"/>
      <c r="YO8" s="810"/>
      <c r="YP8" s="810"/>
      <c r="YQ8" s="810"/>
      <c r="YR8" s="810"/>
      <c r="YS8" s="810"/>
      <c r="YT8" s="810"/>
      <c r="YU8" s="810"/>
      <c r="YV8" s="810"/>
      <c r="YW8" s="810"/>
      <c r="YX8" s="810"/>
      <c r="YY8" s="810"/>
      <c r="YZ8" s="810"/>
      <c r="ZA8" s="810"/>
      <c r="ZB8" s="810"/>
      <c r="ZC8" s="810"/>
      <c r="ZD8" s="810"/>
      <c r="ZE8" s="810"/>
      <c r="ZF8" s="810"/>
      <c r="ZG8" s="810"/>
      <c r="ZH8" s="810"/>
      <c r="ZI8" s="810"/>
      <c r="ZJ8" s="810"/>
      <c r="ZK8" s="810"/>
      <c r="ZL8" s="810"/>
      <c r="ZM8" s="810"/>
      <c r="ZN8" s="810"/>
      <c r="ZO8" s="810"/>
      <c r="ZP8" s="810"/>
      <c r="ZQ8" s="810"/>
      <c r="ZR8" s="810"/>
      <c r="ZS8" s="810"/>
      <c r="ZT8" s="810"/>
      <c r="ZU8" s="810"/>
      <c r="ZV8" s="810"/>
      <c r="ZW8" s="810"/>
      <c r="ZX8" s="810"/>
      <c r="ZY8" s="810"/>
      <c r="ZZ8" s="810"/>
      <c r="AAA8" s="810"/>
      <c r="AAB8" s="810"/>
      <c r="AAC8" s="810"/>
      <c r="AAD8" s="810"/>
      <c r="AAE8" s="810"/>
      <c r="AAF8" s="810"/>
      <c r="AAG8" s="810"/>
      <c r="AAH8" s="810"/>
      <c r="AAI8" s="810"/>
      <c r="AAJ8" s="810"/>
      <c r="AAK8" s="810"/>
      <c r="AAL8" s="810"/>
      <c r="AAM8" s="810"/>
      <c r="AAN8" s="810"/>
      <c r="AAO8" s="810"/>
      <c r="AAP8" s="810"/>
      <c r="AAQ8" s="810"/>
      <c r="AAR8" s="810"/>
      <c r="AAS8" s="810"/>
      <c r="AAT8" s="810"/>
      <c r="AAU8" s="810"/>
      <c r="AAV8" s="810"/>
      <c r="AAW8" s="810"/>
      <c r="AAX8" s="810"/>
      <c r="AAY8" s="810"/>
      <c r="AAZ8" s="810"/>
      <c r="ABA8" s="810"/>
      <c r="ABB8" s="810"/>
      <c r="ABC8" s="810"/>
      <c r="ABD8" s="810"/>
      <c r="ABE8" s="810"/>
      <c r="ABF8" s="810"/>
      <c r="ABG8" s="810"/>
      <c r="ABH8" s="810"/>
      <c r="ABI8" s="810"/>
      <c r="ABJ8" s="810"/>
      <c r="ABK8" s="810"/>
      <c r="ABL8" s="810"/>
      <c r="ABM8" s="810"/>
      <c r="ABN8" s="810"/>
      <c r="ABO8" s="810"/>
      <c r="ABP8" s="810"/>
      <c r="ABQ8" s="810"/>
      <c r="ABR8" s="810"/>
      <c r="ABS8" s="810"/>
      <c r="ABT8" s="810"/>
      <c r="ABU8" s="810"/>
      <c r="ABV8" s="810"/>
      <c r="ABW8" s="810"/>
      <c r="ABX8" s="810"/>
      <c r="ABY8" s="810"/>
      <c r="ABZ8" s="810"/>
      <c r="ACA8" s="810"/>
      <c r="ACB8" s="810"/>
      <c r="ACC8" s="810"/>
      <c r="ACD8" s="810"/>
      <c r="ACE8" s="810"/>
      <c r="ACF8" s="810"/>
      <c r="ACG8" s="810"/>
      <c r="ACH8" s="810"/>
      <c r="ACI8" s="810"/>
      <c r="ACJ8" s="810"/>
      <c r="ACK8" s="810"/>
      <c r="ACL8" s="810"/>
      <c r="ACM8" s="810"/>
      <c r="ACN8" s="810"/>
      <c r="ACO8" s="810"/>
      <c r="ACP8" s="810"/>
      <c r="ACQ8" s="810"/>
      <c r="ACR8" s="810"/>
      <c r="ACS8" s="810"/>
      <c r="ACT8" s="810"/>
      <c r="ACU8" s="810"/>
      <c r="ACV8" s="810"/>
      <c r="ACW8" s="810"/>
      <c r="ACX8" s="810"/>
      <c r="ACY8" s="810"/>
      <c r="ACZ8" s="810"/>
      <c r="ADA8" s="810"/>
      <c r="ADB8" s="810"/>
      <c r="ADC8" s="810"/>
      <c r="ADD8" s="810"/>
      <c r="ADE8" s="810"/>
      <c r="ADF8" s="810"/>
      <c r="ADG8" s="810"/>
      <c r="ADH8" s="810"/>
      <c r="ADI8" s="810"/>
      <c r="ADJ8" s="810"/>
      <c r="ADK8" s="810"/>
      <c r="ADL8" s="810"/>
      <c r="ADM8" s="810"/>
      <c r="ADN8" s="810"/>
      <c r="ADO8" s="810"/>
      <c r="ADP8" s="810"/>
      <c r="ADQ8" s="810"/>
      <c r="ADR8" s="810"/>
      <c r="ADS8" s="810"/>
      <c r="ADT8" s="810"/>
      <c r="ADU8" s="810"/>
      <c r="ADV8" s="810"/>
      <c r="ADW8" s="810"/>
      <c r="ADX8" s="810"/>
      <c r="ADY8" s="810"/>
      <c r="ADZ8" s="810"/>
      <c r="AEA8" s="810"/>
      <c r="AEB8" s="810"/>
      <c r="AEC8" s="810"/>
      <c r="AED8" s="810"/>
      <c r="AEE8" s="810"/>
      <c r="AEF8" s="810"/>
      <c r="AEG8" s="810"/>
      <c r="AEH8" s="810"/>
      <c r="AEI8" s="810"/>
      <c r="AEJ8" s="810"/>
      <c r="AEK8" s="810"/>
      <c r="AEL8" s="810"/>
      <c r="AEM8" s="810"/>
      <c r="AEN8" s="810"/>
      <c r="AEO8" s="810"/>
      <c r="AEP8" s="810"/>
      <c r="AEQ8" s="810"/>
      <c r="AER8" s="810"/>
      <c r="AES8" s="810"/>
      <c r="AET8" s="810"/>
      <c r="AEU8" s="810"/>
      <c r="AEV8" s="810"/>
      <c r="AEW8" s="810"/>
      <c r="AEX8" s="810"/>
      <c r="AEY8" s="810"/>
      <c r="AEZ8" s="810"/>
      <c r="AFA8" s="810"/>
      <c r="AFB8" s="810"/>
      <c r="AFC8" s="810"/>
      <c r="AFD8" s="810"/>
      <c r="AFE8" s="810"/>
      <c r="AFF8" s="810"/>
      <c r="AFG8" s="810"/>
      <c r="AFH8" s="810"/>
      <c r="AFI8" s="810"/>
      <c r="AFJ8" s="810"/>
      <c r="AFK8" s="810"/>
      <c r="AFL8" s="810"/>
      <c r="AFM8" s="810"/>
      <c r="AFN8" s="810"/>
      <c r="AFO8" s="810"/>
      <c r="AFP8" s="810"/>
      <c r="AFQ8" s="810"/>
      <c r="AFR8" s="810"/>
      <c r="AFS8" s="810"/>
      <c r="AFT8" s="810"/>
      <c r="AFU8" s="810"/>
      <c r="AFV8" s="810"/>
      <c r="AFW8" s="810"/>
      <c r="AFX8" s="810"/>
      <c r="AFY8" s="810"/>
      <c r="AFZ8" s="810"/>
      <c r="AGA8" s="810"/>
      <c r="AGB8" s="810"/>
      <c r="AGC8" s="810"/>
      <c r="AGD8" s="810"/>
      <c r="AGE8" s="810"/>
      <c r="AGF8" s="810"/>
      <c r="AGG8" s="810"/>
      <c r="AGH8" s="810"/>
      <c r="AGI8" s="810"/>
      <c r="AGJ8" s="810"/>
      <c r="AGK8" s="810"/>
      <c r="AGL8" s="810"/>
      <c r="AGM8" s="810"/>
      <c r="AGN8" s="810"/>
      <c r="AGO8" s="810"/>
      <c r="AGP8" s="810"/>
      <c r="AGQ8" s="810"/>
      <c r="AGR8" s="810"/>
      <c r="AGS8" s="810"/>
      <c r="AGT8" s="810"/>
      <c r="AGU8" s="810"/>
      <c r="AGV8" s="810"/>
      <c r="AGW8" s="810"/>
      <c r="AGX8" s="810"/>
      <c r="AGY8" s="810"/>
      <c r="AGZ8" s="810"/>
      <c r="AHA8" s="810"/>
      <c r="AHB8" s="810"/>
      <c r="AHC8" s="810"/>
      <c r="AHD8" s="810"/>
      <c r="AHE8" s="810"/>
      <c r="AHF8" s="810"/>
      <c r="AHG8" s="810"/>
      <c r="AHH8" s="810"/>
      <c r="AHI8" s="810"/>
      <c r="AHJ8" s="810"/>
      <c r="AHK8" s="810"/>
      <c r="AHL8" s="810"/>
      <c r="AHM8" s="810"/>
      <c r="AHN8" s="810"/>
      <c r="AHO8" s="810"/>
      <c r="AHP8" s="810"/>
      <c r="AHQ8" s="810"/>
      <c r="AHR8" s="810"/>
      <c r="AHS8" s="810"/>
      <c r="AHT8" s="810"/>
      <c r="AHU8" s="810"/>
      <c r="AHV8" s="810"/>
      <c r="AHW8" s="810"/>
      <c r="AHX8" s="810"/>
      <c r="AHY8" s="810"/>
      <c r="AHZ8" s="810"/>
      <c r="AIA8" s="810"/>
      <c r="AIB8" s="810"/>
      <c r="AIC8" s="810"/>
      <c r="AID8" s="810"/>
      <c r="AIE8" s="810"/>
      <c r="AIF8" s="810"/>
      <c r="AIG8" s="810"/>
      <c r="AIH8" s="810"/>
      <c r="AII8" s="810"/>
      <c r="AIJ8" s="810"/>
      <c r="AIK8" s="810"/>
      <c r="AIL8" s="810"/>
      <c r="AIM8" s="810"/>
      <c r="AIN8" s="810"/>
      <c r="AIO8" s="810"/>
      <c r="AIP8" s="810"/>
      <c r="AIQ8" s="810"/>
      <c r="AIR8" s="810"/>
      <c r="AIS8" s="810"/>
      <c r="AIT8" s="810"/>
      <c r="AIU8" s="810"/>
      <c r="AIV8" s="810"/>
      <c r="AIW8" s="810"/>
      <c r="AIX8" s="810"/>
      <c r="AIY8" s="810"/>
      <c r="AIZ8" s="810"/>
      <c r="AJA8" s="810"/>
      <c r="AJB8" s="810"/>
      <c r="AJC8" s="810"/>
      <c r="AJD8" s="810"/>
      <c r="AJE8" s="810"/>
      <c r="AJF8" s="810"/>
      <c r="AJG8" s="810"/>
      <c r="AJH8" s="810"/>
      <c r="AJI8" s="810"/>
      <c r="AJJ8" s="810"/>
      <c r="AJK8" s="810"/>
      <c r="AJL8" s="810"/>
      <c r="AJM8" s="810"/>
      <c r="AJN8" s="810"/>
      <c r="AJO8" s="810"/>
      <c r="AJP8" s="810"/>
      <c r="AJQ8" s="810"/>
      <c r="AJR8" s="810"/>
      <c r="AJS8" s="810"/>
      <c r="AJT8" s="810"/>
      <c r="AJU8" s="810"/>
      <c r="AJV8" s="810"/>
      <c r="AJW8" s="810"/>
      <c r="AJX8" s="810"/>
      <c r="AJY8" s="810"/>
      <c r="AJZ8" s="810"/>
      <c r="AKA8" s="810"/>
      <c r="AKB8" s="810"/>
      <c r="AKC8" s="810"/>
      <c r="AKD8" s="810"/>
      <c r="AKE8" s="810"/>
      <c r="AKF8" s="810"/>
      <c r="AKG8" s="810"/>
      <c r="AKH8" s="810"/>
      <c r="AKI8" s="810"/>
      <c r="AKJ8" s="810"/>
      <c r="AKK8" s="810"/>
      <c r="AKL8" s="810"/>
      <c r="AKM8" s="810"/>
      <c r="AKN8" s="810"/>
      <c r="AKO8" s="810"/>
      <c r="AKP8" s="810"/>
      <c r="AKQ8" s="810"/>
      <c r="AKR8" s="810"/>
      <c r="AKS8" s="810"/>
      <c r="AKT8" s="810"/>
      <c r="AKU8" s="810"/>
      <c r="AKV8" s="810"/>
      <c r="AKW8" s="810"/>
      <c r="AKX8" s="810"/>
      <c r="AKY8" s="810"/>
      <c r="AKZ8" s="810"/>
      <c r="ALA8" s="810"/>
      <c r="ALB8" s="810"/>
      <c r="ALC8" s="810"/>
      <c r="ALD8" s="810"/>
      <c r="ALE8" s="810"/>
      <c r="ALF8" s="810"/>
      <c r="ALG8" s="810"/>
      <c r="ALH8" s="810"/>
      <c r="ALI8" s="810"/>
      <c r="ALJ8" s="810"/>
      <c r="ALK8" s="810"/>
      <c r="ALL8" s="810"/>
      <c r="ALM8" s="810"/>
      <c r="ALN8" s="810"/>
      <c r="ALO8" s="810"/>
      <c r="ALP8" s="810"/>
      <c r="ALQ8" s="810"/>
      <c r="ALR8" s="810"/>
      <c r="ALS8" s="810"/>
      <c r="ALT8" s="810"/>
      <c r="ALU8" s="810"/>
      <c r="ALV8" s="810"/>
      <c r="ALW8" s="810"/>
      <c r="ALX8" s="810"/>
      <c r="ALY8" s="810"/>
      <c r="ALZ8" s="810"/>
      <c r="AMA8" s="810"/>
      <c r="AMB8" s="810"/>
      <c r="AMC8" s="810"/>
      <c r="AMD8" s="810"/>
      <c r="AME8" s="810"/>
      <c r="AMF8" s="810"/>
      <c r="AMG8" s="810"/>
      <c r="AMH8" s="810"/>
      <c r="AMI8" s="810"/>
      <c r="AMJ8" s="810"/>
      <c r="AMK8" s="810"/>
      <c r="AML8" s="810"/>
      <c r="AMM8" s="810"/>
      <c r="AMN8" s="810"/>
      <c r="AMO8" s="810"/>
      <c r="AMP8" s="810"/>
      <c r="AMQ8" s="810"/>
      <c r="AMR8" s="810"/>
      <c r="AMS8" s="810"/>
      <c r="AMT8" s="810"/>
      <c r="AMU8" s="810"/>
      <c r="AMV8" s="810"/>
      <c r="AMW8" s="810"/>
      <c r="AMX8" s="810"/>
      <c r="AMY8" s="810"/>
      <c r="AMZ8" s="810"/>
      <c r="ANA8" s="810"/>
      <c r="ANB8" s="810"/>
      <c r="ANC8" s="810"/>
      <c r="AND8" s="810"/>
      <c r="ANE8" s="810"/>
      <c r="ANF8" s="810"/>
      <c r="ANG8" s="810"/>
      <c r="ANH8" s="810"/>
      <c r="ANI8" s="810"/>
      <c r="ANJ8" s="810"/>
      <c r="ANK8" s="810"/>
      <c r="ANL8" s="810"/>
      <c r="ANM8" s="810"/>
      <c r="ANN8" s="810"/>
      <c r="ANO8" s="810"/>
      <c r="ANP8" s="810"/>
      <c r="ANQ8" s="810"/>
      <c r="ANR8" s="810"/>
      <c r="ANS8" s="810"/>
      <c r="ANT8" s="810"/>
      <c r="ANU8" s="810"/>
      <c r="ANV8" s="810"/>
      <c r="ANW8" s="810"/>
      <c r="ANX8" s="810"/>
      <c r="ANY8" s="810"/>
      <c r="ANZ8" s="810"/>
      <c r="AOA8" s="810"/>
      <c r="AOB8" s="810"/>
      <c r="AOC8" s="810"/>
      <c r="AOD8" s="810"/>
      <c r="AOE8" s="810"/>
      <c r="AOF8" s="810"/>
      <c r="AOG8" s="810"/>
      <c r="AOH8" s="810"/>
      <c r="AOI8" s="810"/>
      <c r="AOJ8" s="810"/>
      <c r="AOK8" s="810"/>
      <c r="AOL8" s="810"/>
      <c r="AOM8" s="810"/>
      <c r="AON8" s="810"/>
      <c r="AOO8" s="810"/>
      <c r="AOP8" s="810"/>
      <c r="AOQ8" s="810"/>
      <c r="AOR8" s="810"/>
      <c r="AOS8" s="810"/>
      <c r="AOT8" s="810"/>
      <c r="AOU8" s="810"/>
      <c r="AOV8" s="810"/>
      <c r="AOW8" s="810"/>
      <c r="AOX8" s="810"/>
      <c r="AOY8" s="810"/>
      <c r="AOZ8" s="810"/>
      <c r="APA8" s="810"/>
      <c r="APB8" s="810"/>
      <c r="APC8" s="810"/>
      <c r="APD8" s="810"/>
      <c r="APE8" s="810"/>
      <c r="APF8" s="810"/>
      <c r="APG8" s="810"/>
      <c r="APH8" s="810"/>
      <c r="API8" s="810"/>
      <c r="APJ8" s="810"/>
      <c r="APK8" s="810"/>
      <c r="APL8" s="810"/>
      <c r="APM8" s="810"/>
      <c r="APN8" s="810"/>
      <c r="APO8" s="810"/>
      <c r="APP8" s="810"/>
      <c r="APQ8" s="810"/>
      <c r="APR8" s="810"/>
      <c r="APS8" s="810"/>
      <c r="APT8" s="810"/>
      <c r="APU8" s="810"/>
      <c r="APV8" s="810"/>
      <c r="APW8" s="810"/>
      <c r="APX8" s="810"/>
      <c r="APY8" s="810"/>
      <c r="APZ8" s="810"/>
      <c r="AQA8" s="810"/>
      <c r="AQB8" s="810"/>
      <c r="AQC8" s="810"/>
      <c r="AQD8" s="810"/>
      <c r="AQE8" s="810"/>
      <c r="AQF8" s="810"/>
      <c r="AQG8" s="810"/>
      <c r="AQH8" s="810"/>
      <c r="AQI8" s="810"/>
      <c r="AQJ8" s="810"/>
      <c r="AQK8" s="810"/>
      <c r="AQL8" s="810"/>
      <c r="AQM8" s="810"/>
      <c r="AQN8" s="810"/>
      <c r="AQO8" s="810"/>
      <c r="AQP8" s="810"/>
      <c r="AQQ8" s="810"/>
      <c r="AQR8" s="810"/>
      <c r="AQS8" s="810"/>
      <c r="AQT8" s="810"/>
      <c r="AQU8" s="810"/>
      <c r="AQV8" s="810"/>
      <c r="AQW8" s="810"/>
      <c r="AQX8" s="810"/>
      <c r="AQY8" s="810"/>
      <c r="AQZ8" s="810"/>
      <c r="ARA8" s="810"/>
      <c r="ARB8" s="810"/>
      <c r="ARC8" s="810"/>
      <c r="ARD8" s="810"/>
      <c r="ARE8" s="810"/>
      <c r="ARF8" s="810"/>
      <c r="ARG8" s="810"/>
      <c r="ARH8" s="810"/>
      <c r="ARI8" s="810"/>
      <c r="ARJ8" s="810"/>
      <c r="ARK8" s="810"/>
      <c r="ARL8" s="810"/>
      <c r="ARM8" s="810"/>
      <c r="ARN8" s="810"/>
      <c r="ARO8" s="810"/>
      <c r="ARP8" s="810"/>
      <c r="ARQ8" s="810"/>
      <c r="ARR8" s="810"/>
      <c r="ARS8" s="810"/>
      <c r="ART8" s="810"/>
      <c r="ARU8" s="810"/>
      <c r="ARV8" s="810"/>
      <c r="ARW8" s="810"/>
      <c r="ARX8" s="810"/>
      <c r="ARY8" s="810"/>
      <c r="ARZ8" s="810"/>
      <c r="ASA8" s="810"/>
      <c r="ASB8" s="810"/>
      <c r="ASC8" s="810"/>
      <c r="ASD8" s="810"/>
      <c r="ASE8" s="810"/>
      <c r="ASF8" s="810"/>
      <c r="ASG8" s="810"/>
      <c r="ASH8" s="810"/>
      <c r="ASI8" s="810"/>
      <c r="ASJ8" s="810"/>
      <c r="ASK8" s="810"/>
      <c r="ASL8" s="810"/>
      <c r="ASM8" s="810"/>
      <c r="ASN8" s="810"/>
      <c r="ASO8" s="810"/>
      <c r="ASP8" s="810"/>
      <c r="ASQ8" s="810"/>
      <c r="ASR8" s="810"/>
      <c r="ASS8" s="810"/>
      <c r="AST8" s="810"/>
      <c r="ASU8" s="810"/>
      <c r="ASV8" s="810"/>
      <c r="ASW8" s="810"/>
      <c r="ASX8" s="810"/>
      <c r="ASY8" s="810"/>
      <c r="ASZ8" s="810"/>
      <c r="ATA8" s="810"/>
      <c r="ATB8" s="810"/>
      <c r="ATC8" s="810"/>
      <c r="ATD8" s="810"/>
      <c r="ATE8" s="810"/>
      <c r="ATF8" s="810"/>
      <c r="ATG8" s="810"/>
      <c r="ATH8" s="810"/>
      <c r="ATI8" s="810"/>
      <c r="ATJ8" s="810"/>
      <c r="ATK8" s="810"/>
      <c r="ATL8" s="810"/>
      <c r="ATM8" s="810"/>
      <c r="ATN8" s="810"/>
      <c r="ATO8" s="810"/>
      <c r="ATP8" s="810"/>
      <c r="ATQ8" s="810"/>
      <c r="ATR8" s="810"/>
      <c r="ATS8" s="810"/>
      <c r="ATT8" s="810"/>
      <c r="ATU8" s="810"/>
      <c r="ATV8" s="810"/>
      <c r="ATW8" s="810"/>
      <c r="ATX8" s="810"/>
      <c r="ATY8" s="810"/>
      <c r="ATZ8" s="810"/>
      <c r="AUA8" s="810"/>
      <c r="AUB8" s="810"/>
      <c r="AUC8" s="810"/>
      <c r="AUD8" s="810"/>
      <c r="AUE8" s="810"/>
      <c r="AUF8" s="810"/>
      <c r="AUG8" s="810"/>
      <c r="AUH8" s="810"/>
      <c r="AUI8" s="810"/>
      <c r="AUJ8" s="810"/>
      <c r="AUK8" s="810"/>
      <c r="AUL8" s="810"/>
      <c r="AUM8" s="810"/>
      <c r="AUN8" s="810"/>
      <c r="AUO8" s="810"/>
      <c r="AUP8" s="810"/>
      <c r="AUQ8" s="810"/>
      <c r="AUR8" s="810"/>
      <c r="AUS8" s="810"/>
      <c r="AUT8" s="810"/>
      <c r="AUU8" s="810"/>
      <c r="AUV8" s="810"/>
      <c r="AUW8" s="810"/>
      <c r="AUX8" s="810"/>
      <c r="AUY8" s="810"/>
      <c r="AUZ8" s="810"/>
      <c r="AVA8" s="810"/>
      <c r="AVB8" s="810"/>
      <c r="AVC8" s="810"/>
      <c r="AVD8" s="810"/>
      <c r="AVE8" s="810"/>
      <c r="AVF8" s="810"/>
      <c r="AVG8" s="810"/>
      <c r="AVH8" s="810"/>
      <c r="AVI8" s="810"/>
      <c r="AVJ8" s="810"/>
      <c r="AVK8" s="810"/>
      <c r="AVL8" s="810"/>
      <c r="AVM8" s="810"/>
      <c r="AVN8" s="810"/>
      <c r="AVO8" s="810"/>
      <c r="AVP8" s="810"/>
      <c r="AVQ8" s="810"/>
      <c r="AVR8" s="810"/>
      <c r="AVS8" s="810"/>
      <c r="AVT8" s="810"/>
      <c r="AVU8" s="810"/>
      <c r="AVV8" s="810"/>
      <c r="AVW8" s="810"/>
      <c r="AVX8" s="810"/>
      <c r="AVY8" s="810"/>
      <c r="AVZ8" s="810"/>
      <c r="AWA8" s="810"/>
      <c r="AWB8" s="810"/>
      <c r="AWC8" s="810"/>
      <c r="AWD8" s="810"/>
      <c r="AWE8" s="810"/>
      <c r="AWF8" s="810"/>
      <c r="AWG8" s="810"/>
      <c r="AWH8" s="810"/>
      <c r="AWI8" s="810"/>
      <c r="AWJ8" s="810"/>
      <c r="AWK8" s="810"/>
      <c r="AWL8" s="810"/>
      <c r="AWM8" s="810"/>
      <c r="AWN8" s="810"/>
      <c r="AWO8" s="810"/>
      <c r="AWP8" s="810"/>
      <c r="AWQ8" s="810"/>
      <c r="AWR8" s="810"/>
      <c r="AWS8" s="810"/>
      <c r="AWT8" s="810"/>
      <c r="AWU8" s="810"/>
      <c r="AWV8" s="810"/>
      <c r="AWW8" s="810"/>
      <c r="AWX8" s="810"/>
      <c r="AWY8" s="810"/>
      <c r="AWZ8" s="810"/>
      <c r="AXA8" s="810"/>
      <c r="AXB8" s="810"/>
      <c r="AXC8" s="810"/>
      <c r="AXD8" s="810"/>
      <c r="AXE8" s="810"/>
      <c r="AXF8" s="810"/>
      <c r="AXG8" s="810"/>
      <c r="AXH8" s="810"/>
      <c r="AXI8" s="810"/>
      <c r="AXJ8" s="810"/>
      <c r="AXK8" s="810"/>
      <c r="AXL8" s="810"/>
      <c r="AXM8" s="810"/>
      <c r="AXN8" s="810"/>
      <c r="AXO8" s="810"/>
      <c r="AXP8" s="810"/>
      <c r="AXQ8" s="810"/>
      <c r="AXR8" s="810"/>
      <c r="AXS8" s="810"/>
      <c r="AXT8" s="810"/>
      <c r="AXU8" s="810"/>
      <c r="AXV8" s="810"/>
      <c r="AXW8" s="810"/>
      <c r="AXX8" s="810"/>
      <c r="AXY8" s="810"/>
      <c r="AXZ8" s="810"/>
      <c r="AYA8" s="810"/>
      <c r="AYB8" s="810"/>
      <c r="AYC8" s="810"/>
      <c r="AYD8" s="810"/>
      <c r="AYE8" s="810"/>
      <c r="AYF8" s="810"/>
      <c r="AYG8" s="810"/>
      <c r="AYH8" s="810"/>
      <c r="AYI8" s="810"/>
      <c r="AYJ8" s="810"/>
      <c r="AYK8" s="810"/>
      <c r="AYL8" s="810"/>
      <c r="AYM8" s="810"/>
      <c r="AYN8" s="810"/>
      <c r="AYO8" s="810"/>
      <c r="AYP8" s="810"/>
      <c r="AYQ8" s="810"/>
      <c r="AYR8" s="810"/>
      <c r="AYS8" s="810"/>
      <c r="AYT8" s="810"/>
      <c r="AYU8" s="810"/>
      <c r="AYV8" s="810"/>
      <c r="AYW8" s="810"/>
      <c r="AYX8" s="810"/>
      <c r="AYY8" s="810"/>
      <c r="AYZ8" s="810"/>
      <c r="AZA8" s="810"/>
      <c r="AZB8" s="810"/>
      <c r="AZC8" s="810"/>
      <c r="AZD8" s="810"/>
      <c r="AZE8" s="810"/>
      <c r="AZF8" s="810"/>
      <c r="AZG8" s="810"/>
      <c r="AZH8" s="810"/>
      <c r="AZI8" s="810"/>
      <c r="AZJ8" s="810"/>
      <c r="AZK8" s="810"/>
      <c r="AZL8" s="810"/>
      <c r="AZM8" s="810"/>
      <c r="AZN8" s="810"/>
      <c r="AZO8" s="810"/>
      <c r="AZP8" s="810"/>
      <c r="AZQ8" s="810"/>
      <c r="AZR8" s="810"/>
      <c r="AZS8" s="810"/>
      <c r="AZT8" s="810"/>
      <c r="AZU8" s="810"/>
      <c r="AZV8" s="810"/>
      <c r="AZW8" s="810"/>
      <c r="AZX8" s="810"/>
      <c r="AZY8" s="810"/>
      <c r="AZZ8" s="810"/>
      <c r="BAA8" s="810"/>
      <c r="BAB8" s="810"/>
      <c r="BAC8" s="810"/>
      <c r="BAD8" s="810"/>
      <c r="BAE8" s="810"/>
      <c r="BAF8" s="810"/>
      <c r="BAG8" s="810"/>
      <c r="BAH8" s="810"/>
      <c r="BAI8" s="810"/>
      <c r="BAJ8" s="810"/>
      <c r="BAK8" s="810"/>
      <c r="BAL8" s="810"/>
      <c r="BAM8" s="810"/>
      <c r="BAN8" s="810"/>
      <c r="BAO8" s="810"/>
      <c r="BAP8" s="810"/>
      <c r="BAQ8" s="810"/>
      <c r="BAR8" s="810"/>
      <c r="BAS8" s="810"/>
      <c r="BAT8" s="810"/>
      <c r="BAU8" s="810"/>
      <c r="BAV8" s="810"/>
      <c r="BAW8" s="810"/>
      <c r="BAX8" s="810"/>
      <c r="BAY8" s="810"/>
      <c r="BAZ8" s="810"/>
      <c r="BBA8" s="810"/>
      <c r="BBB8" s="810"/>
      <c r="BBC8" s="810"/>
      <c r="BBD8" s="810"/>
      <c r="BBE8" s="810"/>
      <c r="BBF8" s="810"/>
      <c r="BBG8" s="810"/>
      <c r="BBH8" s="810"/>
      <c r="BBI8" s="810"/>
      <c r="BBJ8" s="810"/>
      <c r="BBK8" s="810"/>
      <c r="BBL8" s="810"/>
      <c r="BBM8" s="810"/>
      <c r="BBN8" s="810"/>
      <c r="BBO8" s="810"/>
      <c r="BBP8" s="810"/>
      <c r="BBQ8" s="810"/>
      <c r="BBR8" s="810"/>
      <c r="BBS8" s="810"/>
      <c r="BBT8" s="810"/>
      <c r="BBU8" s="810"/>
      <c r="BBV8" s="810"/>
      <c r="BBW8" s="810"/>
      <c r="BBX8" s="810"/>
      <c r="BBY8" s="810"/>
      <c r="BBZ8" s="810"/>
      <c r="BCA8" s="810"/>
      <c r="BCB8" s="810"/>
      <c r="BCC8" s="810"/>
      <c r="BCD8" s="810"/>
      <c r="BCE8" s="810"/>
      <c r="BCF8" s="810"/>
      <c r="BCG8" s="810"/>
      <c r="BCH8" s="810"/>
      <c r="BCI8" s="810"/>
      <c r="BCJ8" s="810"/>
      <c r="BCK8" s="810"/>
      <c r="BCL8" s="810"/>
      <c r="BCM8" s="810"/>
      <c r="BCN8" s="810"/>
      <c r="BCO8" s="810"/>
      <c r="BCP8" s="810"/>
      <c r="BCQ8" s="810"/>
      <c r="BCR8" s="810"/>
      <c r="BCS8" s="810"/>
      <c r="BCT8" s="810"/>
      <c r="BCU8" s="810"/>
      <c r="BCV8" s="810"/>
      <c r="BCW8" s="810"/>
      <c r="BCX8" s="810"/>
      <c r="BCY8" s="810"/>
      <c r="BCZ8" s="810"/>
      <c r="BDA8" s="810"/>
      <c r="BDB8" s="810"/>
      <c r="BDC8" s="810"/>
      <c r="BDD8" s="810"/>
      <c r="BDE8" s="810"/>
      <c r="BDF8" s="810"/>
      <c r="BDG8" s="810"/>
      <c r="BDH8" s="810"/>
      <c r="BDI8" s="810"/>
      <c r="BDJ8" s="810"/>
      <c r="BDK8" s="810"/>
      <c r="BDL8" s="810"/>
      <c r="BDM8" s="810"/>
      <c r="BDN8" s="810"/>
      <c r="BDO8" s="810"/>
      <c r="BDP8" s="810"/>
      <c r="BDQ8" s="810"/>
      <c r="BDR8" s="810"/>
      <c r="BDS8" s="810"/>
      <c r="BDT8" s="810"/>
      <c r="BDU8" s="810"/>
      <c r="BDV8" s="810"/>
      <c r="BDW8" s="810"/>
      <c r="BDX8" s="810"/>
      <c r="BDY8" s="810"/>
      <c r="BDZ8" s="810"/>
      <c r="BEA8" s="810"/>
      <c r="BEB8" s="810"/>
      <c r="BEC8" s="810"/>
      <c r="BED8" s="810"/>
      <c r="BEE8" s="810"/>
      <c r="BEF8" s="810"/>
      <c r="BEG8" s="810"/>
      <c r="BEH8" s="810"/>
      <c r="BEI8" s="810"/>
      <c r="BEJ8" s="810"/>
      <c r="BEK8" s="810"/>
      <c r="BEL8" s="810"/>
      <c r="BEM8" s="810"/>
      <c r="BEN8" s="810"/>
      <c r="BEO8" s="810"/>
      <c r="BEP8" s="810"/>
      <c r="BEQ8" s="810"/>
      <c r="BER8" s="810"/>
      <c r="BES8" s="810"/>
      <c r="BET8" s="810"/>
      <c r="BEU8" s="810"/>
      <c r="BEV8" s="810"/>
      <c r="BEW8" s="810"/>
      <c r="BEX8" s="810"/>
      <c r="BEY8" s="810"/>
      <c r="BEZ8" s="810"/>
      <c r="BFA8" s="810"/>
      <c r="BFB8" s="810"/>
      <c r="BFC8" s="810"/>
      <c r="BFD8" s="810"/>
      <c r="BFE8" s="810"/>
      <c r="BFF8" s="810"/>
      <c r="BFG8" s="810"/>
      <c r="BFH8" s="810"/>
      <c r="BFI8" s="810"/>
      <c r="BFJ8" s="810"/>
      <c r="BFK8" s="810"/>
      <c r="BFL8" s="810"/>
      <c r="BFM8" s="810"/>
      <c r="BFN8" s="810"/>
      <c r="BFO8" s="810"/>
      <c r="BFP8" s="810"/>
      <c r="BFQ8" s="810"/>
      <c r="BFR8" s="810"/>
      <c r="BFS8" s="810"/>
      <c r="BFT8" s="810"/>
      <c r="BFU8" s="810"/>
      <c r="BFV8" s="810"/>
      <c r="BFW8" s="810"/>
      <c r="BFX8" s="810"/>
      <c r="BFY8" s="810"/>
      <c r="BFZ8" s="810"/>
      <c r="BGA8" s="810"/>
      <c r="BGB8" s="810"/>
      <c r="BGC8" s="810"/>
      <c r="BGD8" s="810"/>
      <c r="BGE8" s="810"/>
      <c r="BGF8" s="810"/>
      <c r="BGG8" s="810"/>
      <c r="BGH8" s="810"/>
      <c r="BGI8" s="810"/>
      <c r="BGJ8" s="810"/>
      <c r="BGK8" s="810"/>
      <c r="BGL8" s="810"/>
      <c r="BGM8" s="810"/>
      <c r="BGN8" s="810"/>
      <c r="BGO8" s="810"/>
      <c r="BGP8" s="810"/>
      <c r="BGQ8" s="810"/>
      <c r="BGR8" s="810"/>
      <c r="BGS8" s="810"/>
      <c r="BGT8" s="810"/>
      <c r="BGU8" s="810"/>
      <c r="BGV8" s="810"/>
      <c r="BGW8" s="810"/>
      <c r="BGX8" s="810"/>
      <c r="BGY8" s="810"/>
      <c r="BGZ8" s="810"/>
      <c r="BHA8" s="810"/>
      <c r="BHB8" s="810"/>
      <c r="BHC8" s="810"/>
      <c r="BHD8" s="810"/>
      <c r="BHE8" s="810"/>
      <c r="BHF8" s="810"/>
      <c r="BHG8" s="810"/>
      <c r="BHH8" s="810"/>
      <c r="BHI8" s="810"/>
      <c r="BHJ8" s="810"/>
      <c r="BHK8" s="810"/>
      <c r="BHL8" s="810"/>
      <c r="BHM8" s="810"/>
      <c r="BHN8" s="810"/>
      <c r="BHO8" s="810"/>
      <c r="BHP8" s="810"/>
      <c r="BHQ8" s="810"/>
      <c r="BHR8" s="810"/>
      <c r="BHS8" s="810"/>
      <c r="BHT8" s="810"/>
      <c r="BHU8" s="810"/>
      <c r="BHV8" s="810"/>
      <c r="BHW8" s="810"/>
      <c r="BHX8" s="810"/>
      <c r="BHY8" s="810"/>
      <c r="BHZ8" s="810"/>
      <c r="BIA8" s="810"/>
      <c r="BIB8" s="810"/>
      <c r="BIC8" s="810"/>
      <c r="BID8" s="810"/>
      <c r="BIE8" s="810"/>
      <c r="BIF8" s="810"/>
      <c r="BIG8" s="810"/>
      <c r="BIH8" s="810"/>
      <c r="BII8" s="810"/>
      <c r="BIJ8" s="810"/>
      <c r="BIK8" s="810"/>
      <c r="BIL8" s="810"/>
      <c r="BIM8" s="810"/>
      <c r="BIN8" s="810"/>
      <c r="BIO8" s="810"/>
      <c r="BIP8" s="810"/>
      <c r="BIQ8" s="810"/>
      <c r="BIR8" s="810"/>
      <c r="BIS8" s="810"/>
      <c r="BIT8" s="810"/>
      <c r="BIU8" s="810"/>
      <c r="BIV8" s="810"/>
      <c r="BIW8" s="810"/>
      <c r="BIX8" s="810"/>
      <c r="BIY8" s="810"/>
      <c r="BIZ8" s="810"/>
      <c r="BJA8" s="810"/>
      <c r="BJB8" s="810"/>
      <c r="BJC8" s="810"/>
      <c r="BJD8" s="810"/>
      <c r="BJE8" s="810"/>
      <c r="BJF8" s="810"/>
      <c r="BJG8" s="810"/>
      <c r="BJH8" s="810"/>
      <c r="BJI8" s="810"/>
      <c r="BJJ8" s="810"/>
      <c r="BJK8" s="810"/>
      <c r="BJL8" s="810"/>
      <c r="BJM8" s="810"/>
      <c r="BJN8" s="810"/>
      <c r="BJO8" s="810"/>
      <c r="BJP8" s="810"/>
      <c r="BJQ8" s="810"/>
      <c r="BJR8" s="810"/>
      <c r="BJS8" s="810"/>
      <c r="BJT8" s="810"/>
      <c r="BJU8" s="810"/>
      <c r="BJV8" s="810"/>
      <c r="BJW8" s="810"/>
      <c r="BJX8" s="810"/>
      <c r="BJY8" s="810"/>
      <c r="BJZ8" s="810"/>
      <c r="BKA8" s="810"/>
      <c r="BKB8" s="810"/>
      <c r="BKC8" s="810"/>
      <c r="BKD8" s="810"/>
      <c r="BKE8" s="810"/>
      <c r="BKF8" s="810"/>
      <c r="BKG8" s="810"/>
      <c r="BKH8" s="810"/>
      <c r="BKI8" s="810"/>
      <c r="BKJ8" s="810"/>
      <c r="BKK8" s="810"/>
      <c r="BKL8" s="810"/>
      <c r="BKM8" s="810"/>
      <c r="BKN8" s="810"/>
      <c r="BKO8" s="810"/>
      <c r="BKP8" s="810"/>
      <c r="BKQ8" s="810"/>
      <c r="BKR8" s="810"/>
      <c r="BKS8" s="810"/>
      <c r="BKT8" s="810"/>
      <c r="BKU8" s="810"/>
      <c r="BKV8" s="810"/>
      <c r="BKW8" s="810"/>
      <c r="BKX8" s="810"/>
      <c r="BKY8" s="810"/>
      <c r="BKZ8" s="810"/>
      <c r="BLA8" s="810"/>
      <c r="BLB8" s="810"/>
      <c r="BLC8" s="810"/>
      <c r="BLD8" s="810"/>
      <c r="BLE8" s="810"/>
      <c r="BLF8" s="810"/>
      <c r="BLG8" s="810"/>
      <c r="BLH8" s="810"/>
      <c r="BLI8" s="810"/>
      <c r="BLJ8" s="810"/>
      <c r="BLK8" s="810"/>
      <c r="BLL8" s="810"/>
      <c r="BLM8" s="810"/>
      <c r="BLN8" s="810"/>
      <c r="BLO8" s="810"/>
      <c r="BLP8" s="810"/>
      <c r="BLQ8" s="810"/>
      <c r="BLR8" s="810"/>
      <c r="BLS8" s="810"/>
      <c r="BLT8" s="810"/>
      <c r="BLU8" s="810"/>
      <c r="BLV8" s="810"/>
      <c r="BLW8" s="810"/>
      <c r="BLX8" s="810"/>
      <c r="BLY8" s="810"/>
      <c r="BLZ8" s="810"/>
      <c r="BMA8" s="810"/>
      <c r="BMB8" s="810"/>
      <c r="BMC8" s="810"/>
      <c r="BMD8" s="810"/>
      <c r="BME8" s="810"/>
      <c r="BMF8" s="810"/>
      <c r="BMG8" s="810"/>
      <c r="BMH8" s="810"/>
      <c r="BMI8" s="810"/>
      <c r="BMJ8" s="810"/>
      <c r="BMK8" s="810"/>
      <c r="BML8" s="810"/>
      <c r="BMM8" s="810"/>
      <c r="BMN8" s="810"/>
      <c r="BMO8" s="810"/>
      <c r="BMP8" s="810"/>
      <c r="BMQ8" s="810"/>
      <c r="BMR8" s="810"/>
      <c r="BMS8" s="810"/>
      <c r="BMT8" s="810"/>
      <c r="BMU8" s="810"/>
      <c r="BMV8" s="810"/>
      <c r="BMW8" s="810"/>
      <c r="BMX8" s="810"/>
      <c r="BMY8" s="810"/>
      <c r="BMZ8" s="810"/>
      <c r="BNA8" s="810"/>
      <c r="BNB8" s="810"/>
      <c r="BNC8" s="810"/>
      <c r="BND8" s="810"/>
      <c r="BNE8" s="810"/>
      <c r="BNF8" s="810"/>
      <c r="BNG8" s="810"/>
      <c r="BNH8" s="810"/>
      <c r="BNI8" s="810"/>
      <c r="BNJ8" s="810"/>
      <c r="BNK8" s="810"/>
      <c r="BNL8" s="810"/>
      <c r="BNM8" s="810"/>
      <c r="BNN8" s="810"/>
      <c r="BNO8" s="810"/>
      <c r="BNP8" s="810"/>
      <c r="BNQ8" s="810"/>
      <c r="BNR8" s="810"/>
      <c r="BNS8" s="810"/>
      <c r="BNT8" s="810"/>
      <c r="BNU8" s="810"/>
      <c r="BNV8" s="810"/>
      <c r="BNW8" s="810"/>
      <c r="BNX8" s="810"/>
      <c r="BNY8" s="810"/>
      <c r="BNZ8" s="810"/>
      <c r="BOA8" s="810"/>
      <c r="BOB8" s="810"/>
      <c r="BOC8" s="810"/>
      <c r="BOD8" s="810"/>
      <c r="BOE8" s="810"/>
      <c r="BOF8" s="810"/>
      <c r="BOG8" s="810"/>
      <c r="BOH8" s="810"/>
      <c r="BOI8" s="810"/>
      <c r="BOJ8" s="810"/>
      <c r="BOK8" s="810"/>
      <c r="BOL8" s="810"/>
      <c r="BOM8" s="810"/>
      <c r="BON8" s="810"/>
      <c r="BOO8" s="810"/>
      <c r="BOP8" s="810"/>
      <c r="BOQ8" s="810"/>
      <c r="BOR8" s="810"/>
      <c r="BOS8" s="810"/>
      <c r="BOT8" s="810"/>
      <c r="BOU8" s="810"/>
      <c r="BOV8" s="810"/>
      <c r="BOW8" s="810"/>
      <c r="BOX8" s="810"/>
      <c r="BOY8" s="810"/>
      <c r="BOZ8" s="810"/>
      <c r="BPA8" s="810"/>
      <c r="BPB8" s="810"/>
      <c r="BPC8" s="810"/>
      <c r="BPD8" s="810"/>
      <c r="BPE8" s="810"/>
      <c r="BPF8" s="810"/>
      <c r="BPG8" s="810"/>
      <c r="BPH8" s="810"/>
      <c r="BPI8" s="810"/>
      <c r="BPJ8" s="810"/>
      <c r="BPK8" s="810"/>
      <c r="BPL8" s="810"/>
      <c r="BPM8" s="810"/>
      <c r="BPN8" s="810"/>
      <c r="BPO8" s="810"/>
      <c r="BPP8" s="810"/>
      <c r="BPQ8" s="810"/>
      <c r="BPR8" s="810"/>
      <c r="BPS8" s="810"/>
      <c r="BPT8" s="810"/>
      <c r="BPU8" s="810"/>
      <c r="BPV8" s="810"/>
      <c r="BPW8" s="810"/>
      <c r="BPX8" s="810"/>
      <c r="BPY8" s="810"/>
      <c r="BPZ8" s="810"/>
      <c r="BQA8" s="810"/>
      <c r="BQB8" s="810"/>
      <c r="BQC8" s="810"/>
      <c r="BQD8" s="810"/>
      <c r="BQE8" s="810"/>
      <c r="BQF8" s="810"/>
      <c r="BQG8" s="810"/>
      <c r="BQH8" s="810"/>
      <c r="BQI8" s="810"/>
      <c r="BQJ8" s="810"/>
      <c r="BQK8" s="810"/>
      <c r="BQL8" s="810"/>
      <c r="BQM8" s="810"/>
      <c r="BQN8" s="810"/>
      <c r="BQO8" s="810"/>
      <c r="BQP8" s="810"/>
      <c r="BQQ8" s="810"/>
      <c r="BQR8" s="810"/>
      <c r="BQS8" s="810"/>
      <c r="BQT8" s="810"/>
      <c r="BQU8" s="810"/>
      <c r="BQV8" s="810"/>
      <c r="BQW8" s="810"/>
      <c r="BQX8" s="810"/>
      <c r="BQY8" s="810"/>
      <c r="BQZ8" s="810"/>
      <c r="BRA8" s="810"/>
      <c r="BRB8" s="810"/>
      <c r="BRC8" s="810"/>
      <c r="BRD8" s="810"/>
      <c r="BRE8" s="810"/>
      <c r="BRF8" s="810"/>
      <c r="BRG8" s="810"/>
      <c r="BRH8" s="810"/>
      <c r="BRI8" s="810"/>
      <c r="BRJ8" s="810"/>
      <c r="BRK8" s="810"/>
      <c r="BRL8" s="810"/>
      <c r="BRM8" s="810"/>
      <c r="BRN8" s="810"/>
      <c r="BRO8" s="810"/>
      <c r="BRP8" s="810"/>
      <c r="BRQ8" s="810"/>
      <c r="BRR8" s="810"/>
      <c r="BRS8" s="810"/>
      <c r="BRT8" s="810"/>
      <c r="BRU8" s="810"/>
      <c r="BRV8" s="810"/>
      <c r="BRW8" s="810"/>
      <c r="BRX8" s="810"/>
      <c r="BRY8" s="810"/>
      <c r="BRZ8" s="810"/>
      <c r="BSA8" s="810"/>
      <c r="BSB8" s="810"/>
      <c r="BSC8" s="810"/>
      <c r="BSD8" s="810"/>
      <c r="BSE8" s="810"/>
      <c r="BSF8" s="810"/>
      <c r="BSG8" s="810"/>
      <c r="BSH8" s="810"/>
      <c r="BSI8" s="810"/>
      <c r="BSJ8" s="810"/>
      <c r="BSK8" s="810"/>
      <c r="BSL8" s="810"/>
      <c r="BSM8" s="810"/>
      <c r="BSN8" s="810"/>
      <c r="BSO8" s="810"/>
      <c r="BSP8" s="810"/>
      <c r="BSQ8" s="810"/>
      <c r="BSR8" s="810"/>
      <c r="BSS8" s="810"/>
      <c r="BST8" s="810"/>
      <c r="BSU8" s="810"/>
      <c r="BSV8" s="810"/>
      <c r="BSW8" s="810"/>
      <c r="BSX8" s="810"/>
      <c r="BSY8" s="810"/>
      <c r="BSZ8" s="810"/>
      <c r="BTA8" s="810"/>
      <c r="BTB8" s="810"/>
      <c r="BTC8" s="810"/>
      <c r="BTD8" s="810"/>
      <c r="BTE8" s="810"/>
      <c r="BTF8" s="810"/>
      <c r="BTG8" s="810"/>
      <c r="BTH8" s="810"/>
      <c r="BTI8" s="810"/>
      <c r="BTJ8" s="810"/>
      <c r="BTK8" s="810"/>
      <c r="BTL8" s="810"/>
      <c r="BTM8" s="810"/>
      <c r="BTN8" s="810"/>
      <c r="BTO8" s="810"/>
      <c r="BTP8" s="810"/>
      <c r="BTQ8" s="810"/>
      <c r="BTR8" s="810"/>
      <c r="BTS8" s="810"/>
      <c r="BTT8" s="810"/>
      <c r="BTU8" s="810"/>
      <c r="BTV8" s="810"/>
      <c r="BTW8" s="810"/>
      <c r="BTX8" s="810"/>
      <c r="BTY8" s="810"/>
      <c r="BTZ8" s="810"/>
      <c r="BUA8" s="810"/>
      <c r="BUB8" s="810"/>
      <c r="BUC8" s="810"/>
      <c r="BUD8" s="810"/>
      <c r="BUE8" s="810"/>
      <c r="BUF8" s="810"/>
      <c r="BUG8" s="810"/>
      <c r="BUH8" s="810"/>
      <c r="BUI8" s="810"/>
      <c r="BUJ8" s="810"/>
      <c r="BUK8" s="810"/>
      <c r="BUL8" s="810"/>
      <c r="BUM8" s="810"/>
      <c r="BUN8" s="810"/>
      <c r="BUO8" s="810"/>
      <c r="BUP8" s="810"/>
      <c r="BUQ8" s="810"/>
      <c r="BUR8" s="810"/>
      <c r="BUS8" s="810"/>
      <c r="BUT8" s="810"/>
      <c r="BUU8" s="810"/>
      <c r="BUV8" s="810"/>
      <c r="BUW8" s="810"/>
      <c r="BUX8" s="810"/>
      <c r="BUY8" s="810"/>
      <c r="BUZ8" s="810"/>
      <c r="BVA8" s="810"/>
      <c r="BVB8" s="810"/>
      <c r="BVC8" s="810"/>
      <c r="BVD8" s="810"/>
      <c r="BVE8" s="810"/>
      <c r="BVF8" s="810"/>
      <c r="BVG8" s="810"/>
      <c r="BVH8" s="810"/>
      <c r="BVI8" s="810"/>
      <c r="BVJ8" s="810"/>
      <c r="BVK8" s="810"/>
      <c r="BVL8" s="810"/>
      <c r="BVM8" s="810"/>
      <c r="BVN8" s="810"/>
      <c r="BVO8" s="810"/>
      <c r="BVP8" s="810"/>
      <c r="BVQ8" s="810"/>
      <c r="BVR8" s="810"/>
      <c r="BVS8" s="810"/>
      <c r="BVT8" s="810"/>
      <c r="BVU8" s="810"/>
      <c r="BVV8" s="810"/>
      <c r="BVW8" s="810"/>
      <c r="BVX8" s="810"/>
      <c r="BVY8" s="810"/>
      <c r="BVZ8" s="810"/>
      <c r="BWA8" s="810"/>
      <c r="BWB8" s="810"/>
      <c r="BWC8" s="810"/>
      <c r="BWD8" s="810"/>
      <c r="BWE8" s="810"/>
      <c r="BWF8" s="810"/>
      <c r="BWG8" s="810"/>
      <c r="BWH8" s="810"/>
      <c r="BWI8" s="810"/>
      <c r="BWJ8" s="810"/>
      <c r="BWK8" s="810"/>
      <c r="BWL8" s="810"/>
      <c r="BWM8" s="810"/>
      <c r="BWN8" s="810"/>
      <c r="BWO8" s="810"/>
      <c r="BWP8" s="810"/>
      <c r="BWQ8" s="810"/>
      <c r="BWR8" s="810"/>
      <c r="BWS8" s="810"/>
      <c r="BWT8" s="810"/>
      <c r="BWU8" s="810"/>
      <c r="BWV8" s="810"/>
      <c r="BWW8" s="810"/>
      <c r="BWX8" s="810"/>
      <c r="BWY8" s="810"/>
      <c r="BWZ8" s="810"/>
      <c r="BXA8" s="810"/>
      <c r="BXB8" s="810"/>
      <c r="BXC8" s="810"/>
      <c r="BXD8" s="810"/>
      <c r="BXE8" s="810"/>
      <c r="BXF8" s="810"/>
      <c r="BXG8" s="810"/>
      <c r="BXH8" s="810"/>
      <c r="BXI8" s="810"/>
      <c r="BXJ8" s="810"/>
      <c r="BXK8" s="810"/>
      <c r="BXL8" s="810"/>
      <c r="BXM8" s="810"/>
      <c r="BXN8" s="810"/>
      <c r="BXO8" s="810"/>
      <c r="BXP8" s="810"/>
      <c r="BXQ8" s="810"/>
      <c r="BXR8" s="810"/>
      <c r="BXS8" s="810"/>
      <c r="BXT8" s="810"/>
      <c r="BXU8" s="810"/>
      <c r="BXV8" s="810"/>
      <c r="BXW8" s="810"/>
      <c r="BXX8" s="810"/>
      <c r="BXY8" s="810"/>
      <c r="BXZ8" s="810"/>
      <c r="BYA8" s="810"/>
      <c r="BYB8" s="810"/>
      <c r="BYC8" s="810"/>
      <c r="BYD8" s="810"/>
      <c r="BYE8" s="810"/>
      <c r="BYF8" s="810"/>
      <c r="BYG8" s="810"/>
      <c r="BYH8" s="810"/>
      <c r="BYI8" s="810"/>
      <c r="BYJ8" s="810"/>
      <c r="BYK8" s="810"/>
      <c r="BYL8" s="810"/>
      <c r="BYM8" s="810"/>
      <c r="BYN8" s="810"/>
      <c r="BYO8" s="810"/>
      <c r="BYP8" s="810"/>
      <c r="BYQ8" s="810"/>
      <c r="BYR8" s="810"/>
      <c r="BYS8" s="810"/>
      <c r="BYT8" s="810"/>
      <c r="BYU8" s="810"/>
      <c r="BYV8" s="810"/>
      <c r="BYW8" s="810"/>
      <c r="BYX8" s="810"/>
      <c r="BYY8" s="810"/>
      <c r="BYZ8" s="810"/>
      <c r="BZA8" s="810"/>
      <c r="BZB8" s="810"/>
      <c r="BZC8" s="810"/>
      <c r="BZD8" s="810"/>
      <c r="BZE8" s="810"/>
      <c r="BZF8" s="810"/>
      <c r="BZG8" s="810"/>
      <c r="BZH8" s="810"/>
      <c r="BZI8" s="810"/>
      <c r="BZJ8" s="810"/>
      <c r="BZK8" s="810"/>
      <c r="BZL8" s="810"/>
      <c r="BZM8" s="810"/>
      <c r="BZN8" s="810"/>
      <c r="BZO8" s="810"/>
      <c r="BZP8" s="810"/>
      <c r="BZQ8" s="810"/>
      <c r="BZR8" s="810"/>
      <c r="BZS8" s="810"/>
      <c r="BZT8" s="810"/>
      <c r="BZU8" s="810"/>
      <c r="BZV8" s="810"/>
      <c r="BZW8" s="810"/>
      <c r="BZX8" s="810"/>
      <c r="BZY8" s="810"/>
      <c r="BZZ8" s="810"/>
      <c r="CAA8" s="810"/>
      <c r="CAB8" s="810"/>
      <c r="CAC8" s="810"/>
      <c r="CAD8" s="810"/>
      <c r="CAE8" s="810"/>
      <c r="CAF8" s="810"/>
      <c r="CAG8" s="810"/>
      <c r="CAH8" s="810"/>
      <c r="CAI8" s="810"/>
      <c r="CAJ8" s="810"/>
      <c r="CAK8" s="810"/>
      <c r="CAL8" s="810"/>
      <c r="CAM8" s="810"/>
      <c r="CAN8" s="810"/>
      <c r="CAO8" s="810"/>
      <c r="CAP8" s="810"/>
      <c r="CAQ8" s="810"/>
      <c r="CAR8" s="810"/>
      <c r="CAS8" s="810"/>
      <c r="CAT8" s="810"/>
      <c r="CAU8" s="810"/>
      <c r="CAV8" s="810"/>
      <c r="CAW8" s="810"/>
      <c r="CAX8" s="810"/>
      <c r="CAY8" s="810"/>
      <c r="CAZ8" s="810"/>
      <c r="CBA8" s="810"/>
      <c r="CBB8" s="810"/>
      <c r="CBC8" s="810"/>
      <c r="CBD8" s="810"/>
      <c r="CBE8" s="810"/>
      <c r="CBF8" s="810"/>
      <c r="CBG8" s="810"/>
      <c r="CBH8" s="810"/>
      <c r="CBI8" s="810"/>
      <c r="CBJ8" s="810"/>
      <c r="CBK8" s="810"/>
      <c r="CBL8" s="810"/>
      <c r="CBM8" s="810"/>
      <c r="CBN8" s="810"/>
      <c r="CBO8" s="810"/>
      <c r="CBP8" s="810"/>
      <c r="CBQ8" s="810"/>
      <c r="CBR8" s="810"/>
      <c r="CBS8" s="810"/>
      <c r="CBT8" s="810"/>
      <c r="CBU8" s="810"/>
      <c r="CBV8" s="810"/>
      <c r="CBW8" s="810"/>
      <c r="CBX8" s="810"/>
      <c r="CBY8" s="810"/>
      <c r="CBZ8" s="810"/>
      <c r="CCA8" s="810"/>
      <c r="CCB8" s="810"/>
      <c r="CCC8" s="810"/>
      <c r="CCD8" s="810"/>
      <c r="CCE8" s="810"/>
      <c r="CCF8" s="810"/>
      <c r="CCG8" s="810"/>
      <c r="CCH8" s="810"/>
      <c r="CCI8" s="810"/>
      <c r="CCJ8" s="810"/>
      <c r="CCK8" s="810"/>
      <c r="CCL8" s="810"/>
      <c r="CCM8" s="810"/>
      <c r="CCN8" s="810"/>
      <c r="CCO8" s="810"/>
      <c r="CCP8" s="810"/>
      <c r="CCQ8" s="810"/>
      <c r="CCR8" s="810"/>
      <c r="CCS8" s="810"/>
      <c r="CCT8" s="810"/>
      <c r="CCU8" s="810"/>
      <c r="CCV8" s="810"/>
      <c r="CCW8" s="810"/>
      <c r="CCX8" s="810"/>
      <c r="CCY8" s="810"/>
      <c r="CCZ8" s="810"/>
      <c r="CDA8" s="810"/>
      <c r="CDB8" s="810"/>
      <c r="CDC8" s="810"/>
      <c r="CDD8" s="810"/>
      <c r="CDE8" s="810"/>
      <c r="CDF8" s="810"/>
      <c r="CDG8" s="810"/>
      <c r="CDH8" s="810"/>
      <c r="CDI8" s="810"/>
      <c r="CDJ8" s="810"/>
      <c r="CDK8" s="810"/>
      <c r="CDL8" s="810"/>
      <c r="CDM8" s="810"/>
      <c r="CDN8" s="810"/>
      <c r="CDO8" s="810"/>
      <c r="CDP8" s="810"/>
      <c r="CDQ8" s="810"/>
      <c r="CDR8" s="810"/>
      <c r="CDS8" s="810"/>
      <c r="CDT8" s="810"/>
      <c r="CDU8" s="810"/>
      <c r="CDV8" s="810"/>
      <c r="CDW8" s="810"/>
      <c r="CDX8" s="810"/>
      <c r="CDY8" s="810"/>
      <c r="CDZ8" s="810"/>
      <c r="CEA8" s="810"/>
      <c r="CEB8" s="810"/>
      <c r="CEC8" s="810"/>
      <c r="CED8" s="810"/>
      <c r="CEE8" s="810"/>
      <c r="CEF8" s="810"/>
      <c r="CEG8" s="810"/>
      <c r="CEH8" s="810"/>
      <c r="CEI8" s="810"/>
      <c r="CEJ8" s="810"/>
      <c r="CEK8" s="810"/>
      <c r="CEL8" s="810"/>
      <c r="CEM8" s="810"/>
      <c r="CEN8" s="810"/>
      <c r="CEO8" s="810"/>
      <c r="CEP8" s="810"/>
      <c r="CEQ8" s="810"/>
      <c r="CER8" s="810"/>
      <c r="CES8" s="810"/>
      <c r="CET8" s="810"/>
      <c r="CEU8" s="810"/>
      <c r="CEV8" s="810"/>
      <c r="CEW8" s="810"/>
      <c r="CEX8" s="810"/>
      <c r="CEY8" s="810"/>
      <c r="CEZ8" s="810"/>
      <c r="CFA8" s="810"/>
      <c r="CFB8" s="810"/>
      <c r="CFC8" s="810"/>
      <c r="CFD8" s="810"/>
      <c r="CFE8" s="810"/>
      <c r="CFF8" s="810"/>
      <c r="CFG8" s="810"/>
      <c r="CFH8" s="810"/>
      <c r="CFI8" s="810"/>
      <c r="CFJ8" s="810"/>
      <c r="CFK8" s="810"/>
      <c r="CFL8" s="810"/>
      <c r="CFM8" s="810"/>
      <c r="CFN8" s="810"/>
      <c r="CFO8" s="810"/>
      <c r="CFP8" s="810"/>
      <c r="CFQ8" s="810"/>
      <c r="CFR8" s="810"/>
      <c r="CFS8" s="810"/>
      <c r="CFT8" s="810"/>
      <c r="CFU8" s="810"/>
      <c r="CFV8" s="810"/>
      <c r="CFW8" s="810"/>
      <c r="CFX8" s="810"/>
      <c r="CFY8" s="810"/>
      <c r="CFZ8" s="810"/>
      <c r="CGA8" s="810"/>
      <c r="CGB8" s="810"/>
      <c r="CGC8" s="810"/>
      <c r="CGD8" s="810"/>
      <c r="CGE8" s="810"/>
      <c r="CGF8" s="810"/>
      <c r="CGG8" s="810"/>
      <c r="CGH8" s="810"/>
      <c r="CGI8" s="810"/>
      <c r="CGJ8" s="810"/>
      <c r="CGK8" s="810"/>
      <c r="CGL8" s="810"/>
      <c r="CGM8" s="810"/>
      <c r="CGN8" s="810"/>
      <c r="CGO8" s="810"/>
      <c r="CGP8" s="810"/>
      <c r="CGQ8" s="810"/>
      <c r="CGR8" s="810"/>
      <c r="CGS8" s="810"/>
      <c r="CGT8" s="810"/>
      <c r="CGU8" s="810"/>
      <c r="CGV8" s="810"/>
      <c r="CGW8" s="810"/>
      <c r="CGX8" s="810"/>
      <c r="CGY8" s="810"/>
      <c r="CGZ8" s="810"/>
      <c r="CHA8" s="810"/>
      <c r="CHB8" s="810"/>
      <c r="CHC8" s="810"/>
      <c r="CHD8" s="810"/>
      <c r="CHE8" s="810"/>
      <c r="CHF8" s="810"/>
      <c r="CHG8" s="810"/>
      <c r="CHH8" s="810"/>
      <c r="CHI8" s="810"/>
      <c r="CHJ8" s="810"/>
      <c r="CHK8" s="810"/>
      <c r="CHL8" s="810"/>
      <c r="CHM8" s="810"/>
      <c r="CHN8" s="810"/>
      <c r="CHO8" s="810"/>
      <c r="CHP8" s="810"/>
      <c r="CHQ8" s="810"/>
      <c r="CHR8" s="810"/>
      <c r="CHS8" s="810"/>
      <c r="CHT8" s="810"/>
      <c r="CHU8" s="810"/>
      <c r="CHV8" s="810"/>
      <c r="CHW8" s="810"/>
      <c r="CHX8" s="810"/>
      <c r="CHY8" s="810"/>
      <c r="CHZ8" s="810"/>
      <c r="CIA8" s="810"/>
      <c r="CIB8" s="810"/>
      <c r="CIC8" s="810"/>
      <c r="CID8" s="810"/>
      <c r="CIE8" s="810"/>
      <c r="CIF8" s="810"/>
      <c r="CIG8" s="810"/>
      <c r="CIH8" s="810"/>
      <c r="CII8" s="810"/>
      <c r="CIJ8" s="810"/>
      <c r="CIK8" s="810"/>
      <c r="CIL8" s="810"/>
      <c r="CIM8" s="810"/>
      <c r="CIN8" s="810"/>
      <c r="CIO8" s="810"/>
      <c r="CIP8" s="810"/>
      <c r="CIQ8" s="810"/>
      <c r="CIR8" s="810"/>
      <c r="CIS8" s="810"/>
      <c r="CIT8" s="810"/>
      <c r="CIU8" s="810"/>
      <c r="CIV8" s="810"/>
      <c r="CIW8" s="810"/>
      <c r="CIX8" s="810"/>
      <c r="CIY8" s="810"/>
      <c r="CIZ8" s="810"/>
      <c r="CJA8" s="810"/>
      <c r="CJB8" s="810"/>
      <c r="CJC8" s="810"/>
      <c r="CJD8" s="810"/>
      <c r="CJE8" s="810"/>
      <c r="CJF8" s="810"/>
      <c r="CJG8" s="810"/>
      <c r="CJH8" s="810"/>
      <c r="CJI8" s="810"/>
      <c r="CJJ8" s="810"/>
      <c r="CJK8" s="810"/>
      <c r="CJL8" s="810"/>
      <c r="CJM8" s="810"/>
      <c r="CJN8" s="810"/>
      <c r="CJO8" s="810"/>
      <c r="CJP8" s="810"/>
      <c r="CJQ8" s="810"/>
      <c r="CJR8" s="810"/>
      <c r="CJS8" s="810"/>
      <c r="CJT8" s="810"/>
      <c r="CJU8" s="810"/>
      <c r="CJV8" s="810"/>
      <c r="CJW8" s="810"/>
      <c r="CJX8" s="810"/>
      <c r="CJY8" s="810"/>
      <c r="CJZ8" s="810"/>
      <c r="CKA8" s="810"/>
      <c r="CKB8" s="810"/>
      <c r="CKC8" s="810"/>
      <c r="CKD8" s="810"/>
      <c r="CKE8" s="810"/>
      <c r="CKF8" s="810"/>
      <c r="CKG8" s="810"/>
      <c r="CKH8" s="810"/>
      <c r="CKI8" s="810"/>
      <c r="CKJ8" s="810"/>
      <c r="CKK8" s="810"/>
      <c r="CKL8" s="810"/>
      <c r="CKM8" s="810"/>
      <c r="CKN8" s="810"/>
      <c r="CKO8" s="810"/>
      <c r="CKP8" s="810"/>
      <c r="CKQ8" s="810"/>
      <c r="CKR8" s="810"/>
      <c r="CKS8" s="810"/>
      <c r="CKT8" s="810"/>
      <c r="CKU8" s="810"/>
      <c r="CKV8" s="810"/>
      <c r="CKW8" s="810"/>
      <c r="CKX8" s="810"/>
      <c r="CKY8" s="810"/>
      <c r="CKZ8" s="810"/>
      <c r="CLA8" s="810"/>
      <c r="CLB8" s="810"/>
      <c r="CLC8" s="810"/>
      <c r="CLD8" s="810"/>
      <c r="CLE8" s="810"/>
      <c r="CLF8" s="810"/>
      <c r="CLG8" s="810"/>
      <c r="CLH8" s="810"/>
      <c r="CLI8" s="810"/>
      <c r="CLJ8" s="810"/>
      <c r="CLK8" s="810"/>
      <c r="CLL8" s="810"/>
      <c r="CLM8" s="810"/>
      <c r="CLN8" s="810"/>
      <c r="CLO8" s="810"/>
      <c r="CLP8" s="810"/>
      <c r="CLQ8" s="810"/>
      <c r="CLR8" s="810"/>
      <c r="CLS8" s="810"/>
      <c r="CLT8" s="810"/>
      <c r="CLU8" s="810"/>
      <c r="CLV8" s="810"/>
      <c r="CLW8" s="810"/>
      <c r="CLX8" s="810"/>
      <c r="CLY8" s="810"/>
      <c r="CLZ8" s="810"/>
      <c r="CMA8" s="810"/>
      <c r="CMB8" s="810"/>
      <c r="CMC8" s="810"/>
      <c r="CMD8" s="810"/>
      <c r="CME8" s="810"/>
      <c r="CMF8" s="810"/>
      <c r="CMG8" s="810"/>
      <c r="CMH8" s="810"/>
      <c r="CMI8" s="810"/>
      <c r="CMJ8" s="810"/>
      <c r="CMK8" s="810"/>
      <c r="CML8" s="810"/>
      <c r="CMM8" s="810"/>
      <c r="CMN8" s="810"/>
      <c r="CMO8" s="810"/>
      <c r="CMP8" s="810"/>
      <c r="CMQ8" s="810"/>
      <c r="CMR8" s="810"/>
      <c r="CMS8" s="810"/>
      <c r="CMT8" s="810"/>
      <c r="CMU8" s="810"/>
      <c r="CMV8" s="810"/>
      <c r="CMW8" s="810"/>
      <c r="CMX8" s="810"/>
      <c r="CMY8" s="810"/>
      <c r="CMZ8" s="810"/>
      <c r="CNA8" s="810"/>
      <c r="CNB8" s="810"/>
      <c r="CNC8" s="810"/>
      <c r="CND8" s="810"/>
      <c r="CNE8" s="810"/>
      <c r="CNF8" s="810"/>
      <c r="CNG8" s="810"/>
      <c r="CNH8" s="810"/>
      <c r="CNI8" s="810"/>
      <c r="CNJ8" s="810"/>
      <c r="CNK8" s="810"/>
      <c r="CNL8" s="810"/>
      <c r="CNM8" s="810"/>
      <c r="CNN8" s="810"/>
      <c r="CNO8" s="810"/>
      <c r="CNP8" s="810"/>
      <c r="CNQ8" s="810"/>
      <c r="CNR8" s="810"/>
      <c r="CNS8" s="810"/>
      <c r="CNT8" s="810"/>
      <c r="CNU8" s="810"/>
      <c r="CNV8" s="810"/>
      <c r="CNW8" s="810"/>
      <c r="CNX8" s="810"/>
      <c r="CNY8" s="810"/>
      <c r="CNZ8" s="810"/>
      <c r="COA8" s="810"/>
      <c r="COB8" s="810"/>
      <c r="COC8" s="810"/>
      <c r="COD8" s="810"/>
      <c r="COE8" s="810"/>
      <c r="COF8" s="810"/>
      <c r="COG8" s="810"/>
      <c r="COH8" s="810"/>
      <c r="COI8" s="810"/>
      <c r="COJ8" s="810"/>
      <c r="COK8" s="810"/>
      <c r="COL8" s="810"/>
      <c r="COM8" s="810"/>
      <c r="CON8" s="810"/>
      <c r="COO8" s="810"/>
      <c r="COP8" s="810"/>
      <c r="COQ8" s="810"/>
      <c r="COR8" s="810"/>
      <c r="COS8" s="810"/>
      <c r="COT8" s="810"/>
      <c r="COU8" s="810"/>
      <c r="COV8" s="810"/>
      <c r="COW8" s="810"/>
      <c r="COX8" s="810"/>
      <c r="COY8" s="810"/>
      <c r="COZ8" s="810"/>
      <c r="CPA8" s="810"/>
      <c r="CPB8" s="810"/>
      <c r="CPC8" s="810"/>
      <c r="CPD8" s="810"/>
      <c r="CPE8" s="810"/>
      <c r="CPF8" s="810"/>
      <c r="CPG8" s="810"/>
      <c r="CPH8" s="810"/>
      <c r="CPI8" s="810"/>
      <c r="CPJ8" s="810"/>
      <c r="CPK8" s="810"/>
      <c r="CPL8" s="810"/>
      <c r="CPM8" s="810"/>
      <c r="CPN8" s="810"/>
      <c r="CPO8" s="810"/>
      <c r="CPP8" s="810"/>
      <c r="CPQ8" s="810"/>
      <c r="CPR8" s="810"/>
      <c r="CPS8" s="810"/>
      <c r="CPT8" s="810"/>
      <c r="CPU8" s="810"/>
      <c r="CPV8" s="810"/>
      <c r="CPW8" s="810"/>
      <c r="CPX8" s="810"/>
      <c r="CPY8" s="810"/>
      <c r="CPZ8" s="810"/>
      <c r="CQA8" s="810"/>
      <c r="CQB8" s="810"/>
      <c r="CQC8" s="810"/>
      <c r="CQD8" s="810"/>
      <c r="CQE8" s="810"/>
      <c r="CQF8" s="810"/>
      <c r="CQG8" s="810"/>
      <c r="CQH8" s="810"/>
      <c r="CQI8" s="810"/>
      <c r="CQJ8" s="810"/>
      <c r="CQK8" s="810"/>
      <c r="CQL8" s="810"/>
      <c r="CQM8" s="810"/>
      <c r="CQN8" s="810"/>
      <c r="CQO8" s="810"/>
      <c r="CQP8" s="810"/>
      <c r="CQQ8" s="810"/>
      <c r="CQR8" s="810"/>
      <c r="CQS8" s="810"/>
      <c r="CQT8" s="810"/>
      <c r="CQU8" s="810"/>
      <c r="CQV8" s="810"/>
      <c r="CQW8" s="810"/>
      <c r="CQX8" s="810"/>
      <c r="CQY8" s="810"/>
      <c r="CQZ8" s="810"/>
      <c r="CRA8" s="810"/>
      <c r="CRB8" s="810"/>
      <c r="CRC8" s="810"/>
      <c r="CRD8" s="810"/>
      <c r="CRE8" s="810"/>
      <c r="CRF8" s="810"/>
      <c r="CRG8" s="810"/>
      <c r="CRH8" s="810"/>
      <c r="CRI8" s="810"/>
      <c r="CRJ8" s="810"/>
      <c r="CRK8" s="810"/>
      <c r="CRL8" s="810"/>
      <c r="CRM8" s="810"/>
      <c r="CRN8" s="810"/>
      <c r="CRO8" s="810"/>
      <c r="CRP8" s="810"/>
      <c r="CRQ8" s="810"/>
      <c r="CRR8" s="810"/>
      <c r="CRS8" s="810"/>
      <c r="CRT8" s="810"/>
      <c r="CRU8" s="810"/>
      <c r="CRV8" s="810"/>
      <c r="CRW8" s="810"/>
      <c r="CRX8" s="810"/>
      <c r="CRY8" s="810"/>
      <c r="CRZ8" s="810"/>
      <c r="CSA8" s="810"/>
      <c r="CSB8" s="810"/>
      <c r="CSC8" s="810"/>
      <c r="CSD8" s="810"/>
      <c r="CSE8" s="810"/>
      <c r="CSF8" s="810"/>
      <c r="CSG8" s="810"/>
      <c r="CSH8" s="810"/>
      <c r="CSI8" s="810"/>
      <c r="CSJ8" s="810"/>
      <c r="CSK8" s="810"/>
      <c r="CSL8" s="810"/>
      <c r="CSM8" s="810"/>
      <c r="CSN8" s="810"/>
      <c r="CSO8" s="810"/>
      <c r="CSP8" s="810"/>
      <c r="CSQ8" s="810"/>
      <c r="CSR8" s="810"/>
      <c r="CSS8" s="810"/>
      <c r="CST8" s="810"/>
      <c r="CSU8" s="810"/>
      <c r="CSV8" s="810"/>
      <c r="CSW8" s="810"/>
      <c r="CSX8" s="810"/>
      <c r="CSY8" s="810"/>
      <c r="CSZ8" s="810"/>
      <c r="CTA8" s="810"/>
      <c r="CTB8" s="810"/>
      <c r="CTC8" s="810"/>
      <c r="CTD8" s="810"/>
      <c r="CTE8" s="810"/>
      <c r="CTF8" s="810"/>
      <c r="CTG8" s="810"/>
      <c r="CTH8" s="810"/>
      <c r="CTI8" s="810"/>
      <c r="CTJ8" s="810"/>
      <c r="CTK8" s="810"/>
      <c r="CTL8" s="810"/>
      <c r="CTM8" s="810"/>
      <c r="CTN8" s="810"/>
      <c r="CTO8" s="810"/>
      <c r="CTP8" s="810"/>
      <c r="CTQ8" s="810"/>
      <c r="CTR8" s="810"/>
      <c r="CTS8" s="810"/>
      <c r="CTT8" s="810"/>
      <c r="CTU8" s="810"/>
      <c r="CTV8" s="810"/>
      <c r="CTW8" s="810"/>
      <c r="CTX8" s="810"/>
      <c r="CTY8" s="810"/>
      <c r="CTZ8" s="810"/>
      <c r="CUA8" s="810"/>
      <c r="CUB8" s="810"/>
      <c r="CUC8" s="810"/>
      <c r="CUD8" s="810"/>
      <c r="CUE8" s="810"/>
      <c r="CUF8" s="810"/>
      <c r="CUG8" s="810"/>
      <c r="CUH8" s="810"/>
      <c r="CUI8" s="810"/>
      <c r="CUJ8" s="810"/>
      <c r="CUK8" s="810"/>
      <c r="CUL8" s="810"/>
      <c r="CUM8" s="810"/>
      <c r="CUN8" s="810"/>
      <c r="CUO8" s="810"/>
      <c r="CUP8" s="810"/>
      <c r="CUQ8" s="810"/>
      <c r="CUR8" s="810"/>
      <c r="CUS8" s="810"/>
      <c r="CUT8" s="810"/>
      <c r="CUU8" s="810"/>
      <c r="CUV8" s="810"/>
      <c r="CUW8" s="810"/>
      <c r="CUX8" s="810"/>
      <c r="CUY8" s="810"/>
      <c r="CUZ8" s="810"/>
      <c r="CVA8" s="810"/>
      <c r="CVB8" s="810"/>
      <c r="CVC8" s="810"/>
      <c r="CVD8" s="810"/>
      <c r="CVE8" s="810"/>
      <c r="CVF8" s="810"/>
      <c r="CVG8" s="810"/>
      <c r="CVH8" s="810"/>
      <c r="CVI8" s="810"/>
      <c r="CVJ8" s="810"/>
      <c r="CVK8" s="810"/>
      <c r="CVL8" s="810"/>
      <c r="CVM8" s="810"/>
      <c r="CVN8" s="810"/>
      <c r="CVO8" s="810"/>
      <c r="CVP8" s="810"/>
      <c r="CVQ8" s="810"/>
      <c r="CVR8" s="810"/>
      <c r="CVS8" s="810"/>
      <c r="CVT8" s="810"/>
      <c r="CVU8" s="810"/>
      <c r="CVV8" s="810"/>
      <c r="CVW8" s="810"/>
      <c r="CVX8" s="810"/>
      <c r="CVY8" s="810"/>
      <c r="CVZ8" s="810"/>
      <c r="CWA8" s="810"/>
      <c r="CWB8" s="810"/>
      <c r="CWC8" s="810"/>
      <c r="CWD8" s="810"/>
      <c r="CWE8" s="810"/>
      <c r="CWF8" s="810"/>
      <c r="CWG8" s="810"/>
      <c r="CWH8" s="810"/>
      <c r="CWI8" s="810"/>
      <c r="CWJ8" s="810"/>
      <c r="CWK8" s="810"/>
      <c r="CWL8" s="810"/>
      <c r="CWM8" s="810"/>
      <c r="CWN8" s="810"/>
      <c r="CWO8" s="810"/>
      <c r="CWP8" s="810"/>
      <c r="CWQ8" s="810"/>
      <c r="CWR8" s="810"/>
      <c r="CWS8" s="810"/>
      <c r="CWT8" s="810"/>
      <c r="CWU8" s="810"/>
      <c r="CWV8" s="810"/>
      <c r="CWW8" s="810"/>
      <c r="CWX8" s="810"/>
      <c r="CWY8" s="810"/>
      <c r="CWZ8" s="810"/>
      <c r="CXA8" s="810"/>
      <c r="CXB8" s="810"/>
      <c r="CXC8" s="810"/>
      <c r="CXD8" s="810"/>
      <c r="CXE8" s="810"/>
      <c r="CXF8" s="810"/>
      <c r="CXG8" s="810"/>
      <c r="CXH8" s="810"/>
      <c r="CXI8" s="810"/>
      <c r="CXJ8" s="810"/>
      <c r="CXK8" s="810"/>
      <c r="CXL8" s="810"/>
      <c r="CXM8" s="810"/>
      <c r="CXN8" s="810"/>
      <c r="CXO8" s="810"/>
      <c r="CXP8" s="810"/>
      <c r="CXQ8" s="810"/>
      <c r="CXR8" s="810"/>
      <c r="CXS8" s="810"/>
      <c r="CXT8" s="810"/>
      <c r="CXU8" s="810"/>
      <c r="CXV8" s="810"/>
      <c r="CXW8" s="810"/>
      <c r="CXX8" s="810"/>
      <c r="CXY8" s="810"/>
      <c r="CXZ8" s="810"/>
      <c r="CYA8" s="810"/>
      <c r="CYB8" s="810"/>
      <c r="CYC8" s="810"/>
      <c r="CYD8" s="810"/>
      <c r="CYE8" s="810"/>
      <c r="CYF8" s="810"/>
      <c r="CYG8" s="810"/>
      <c r="CYH8" s="810"/>
      <c r="CYI8" s="810"/>
      <c r="CYJ8" s="810"/>
      <c r="CYK8" s="810"/>
      <c r="CYL8" s="810"/>
      <c r="CYM8" s="810"/>
      <c r="CYN8" s="810"/>
      <c r="CYO8" s="810"/>
      <c r="CYP8" s="810"/>
      <c r="CYQ8" s="810"/>
      <c r="CYR8" s="810"/>
      <c r="CYS8" s="810"/>
      <c r="CYT8" s="810"/>
      <c r="CYU8" s="810"/>
      <c r="CYV8" s="810"/>
      <c r="CYW8" s="810"/>
      <c r="CYX8" s="810"/>
      <c r="CYY8" s="810"/>
      <c r="CYZ8" s="810"/>
      <c r="CZA8" s="810"/>
      <c r="CZB8" s="810"/>
      <c r="CZC8" s="810"/>
      <c r="CZD8" s="810"/>
      <c r="CZE8" s="810"/>
      <c r="CZF8" s="810"/>
      <c r="CZG8" s="810"/>
      <c r="CZH8" s="810"/>
      <c r="CZI8" s="810"/>
      <c r="CZJ8" s="810"/>
      <c r="CZK8" s="810"/>
      <c r="CZL8" s="810"/>
      <c r="CZM8" s="810"/>
      <c r="CZN8" s="810"/>
      <c r="CZO8" s="810"/>
      <c r="CZP8" s="810"/>
      <c r="CZQ8" s="810"/>
      <c r="CZR8" s="810"/>
      <c r="CZS8" s="810"/>
      <c r="CZT8" s="810"/>
      <c r="CZU8" s="810"/>
      <c r="CZV8" s="810"/>
      <c r="CZW8" s="810"/>
      <c r="CZX8" s="810"/>
      <c r="CZY8" s="810"/>
      <c r="CZZ8" s="810"/>
      <c r="DAA8" s="810"/>
      <c r="DAB8" s="810"/>
      <c r="DAC8" s="810"/>
      <c r="DAD8" s="810"/>
      <c r="DAE8" s="810"/>
      <c r="DAF8" s="810"/>
      <c r="DAG8" s="810"/>
      <c r="DAH8" s="810"/>
      <c r="DAI8" s="810"/>
      <c r="DAJ8" s="810"/>
      <c r="DAK8" s="810"/>
      <c r="DAL8" s="810"/>
      <c r="DAM8" s="810"/>
      <c r="DAN8" s="810"/>
      <c r="DAO8" s="810"/>
      <c r="DAP8" s="810"/>
      <c r="DAQ8" s="810"/>
      <c r="DAR8" s="810"/>
      <c r="DAS8" s="810"/>
      <c r="DAT8" s="810"/>
      <c r="DAU8" s="810"/>
      <c r="DAV8" s="810"/>
      <c r="DAW8" s="810"/>
      <c r="DAX8" s="810"/>
      <c r="DAY8" s="810"/>
      <c r="DAZ8" s="810"/>
      <c r="DBA8" s="810"/>
      <c r="DBB8" s="810"/>
      <c r="DBC8" s="810"/>
      <c r="DBD8" s="810"/>
      <c r="DBE8" s="810"/>
      <c r="DBF8" s="810"/>
      <c r="DBG8" s="810"/>
      <c r="DBH8" s="810"/>
      <c r="DBI8" s="810"/>
      <c r="DBJ8" s="810"/>
      <c r="DBK8" s="810"/>
      <c r="DBL8" s="810"/>
      <c r="DBM8" s="810"/>
      <c r="DBN8" s="810"/>
      <c r="DBO8" s="810"/>
      <c r="DBP8" s="810"/>
      <c r="DBQ8" s="810"/>
      <c r="DBR8" s="810"/>
      <c r="DBS8" s="810"/>
      <c r="DBT8" s="810"/>
      <c r="DBU8" s="810"/>
      <c r="DBV8" s="810"/>
      <c r="DBW8" s="810"/>
      <c r="DBX8" s="810"/>
      <c r="DBY8" s="810"/>
      <c r="DBZ8" s="810"/>
      <c r="DCA8" s="810"/>
      <c r="DCB8" s="810"/>
      <c r="DCC8" s="810"/>
      <c r="DCD8" s="810"/>
      <c r="DCE8" s="810"/>
      <c r="DCF8" s="810"/>
      <c r="DCG8" s="810"/>
      <c r="DCH8" s="810"/>
      <c r="DCI8" s="810"/>
      <c r="DCJ8" s="810"/>
      <c r="DCK8" s="810"/>
      <c r="DCL8" s="810"/>
      <c r="DCM8" s="810"/>
      <c r="DCN8" s="810"/>
      <c r="DCO8" s="810"/>
      <c r="DCP8" s="810"/>
      <c r="DCQ8" s="810"/>
      <c r="DCR8" s="810"/>
      <c r="DCS8" s="810"/>
      <c r="DCT8" s="810"/>
      <c r="DCU8" s="810"/>
      <c r="DCV8" s="810"/>
      <c r="DCW8" s="810"/>
      <c r="DCX8" s="810"/>
      <c r="DCY8" s="810"/>
      <c r="DCZ8" s="810"/>
      <c r="DDA8" s="810"/>
      <c r="DDB8" s="810"/>
      <c r="DDC8" s="810"/>
      <c r="DDD8" s="810"/>
      <c r="DDE8" s="810"/>
      <c r="DDF8" s="810"/>
      <c r="DDG8" s="810"/>
      <c r="DDH8" s="810"/>
      <c r="DDI8" s="810"/>
      <c r="DDJ8" s="810"/>
      <c r="DDK8" s="810"/>
      <c r="DDL8" s="810"/>
      <c r="DDM8" s="810"/>
      <c r="DDN8" s="810"/>
      <c r="DDO8" s="810"/>
      <c r="DDP8" s="810"/>
      <c r="DDQ8" s="810"/>
      <c r="DDR8" s="810"/>
      <c r="DDS8" s="810"/>
      <c r="DDT8" s="810"/>
      <c r="DDU8" s="810"/>
      <c r="DDV8" s="810"/>
      <c r="DDW8" s="810"/>
      <c r="DDX8" s="810"/>
      <c r="DDY8" s="810"/>
      <c r="DDZ8" s="810"/>
      <c r="DEA8" s="810"/>
      <c r="DEB8" s="810"/>
      <c r="DEC8" s="810"/>
      <c r="DED8" s="810"/>
      <c r="DEE8" s="810"/>
      <c r="DEF8" s="810"/>
      <c r="DEG8" s="810"/>
      <c r="DEH8" s="810"/>
      <c r="DEI8" s="810"/>
      <c r="DEJ8" s="810"/>
      <c r="DEK8" s="810"/>
      <c r="DEL8" s="810"/>
      <c r="DEM8" s="810"/>
      <c r="DEN8" s="810"/>
      <c r="DEO8" s="810"/>
      <c r="DEP8" s="810"/>
      <c r="DEQ8" s="810"/>
      <c r="DER8" s="810"/>
      <c r="DES8" s="810"/>
      <c r="DET8" s="810"/>
      <c r="DEU8" s="810"/>
      <c r="DEV8" s="810"/>
      <c r="DEW8" s="810"/>
      <c r="DEX8" s="810"/>
      <c r="DEY8" s="810"/>
      <c r="DEZ8" s="810"/>
      <c r="DFA8" s="810"/>
      <c r="DFB8" s="810"/>
      <c r="DFC8" s="810"/>
      <c r="DFD8" s="810"/>
      <c r="DFE8" s="810"/>
      <c r="DFF8" s="810"/>
      <c r="DFG8" s="810"/>
      <c r="DFH8" s="810"/>
      <c r="DFI8" s="810"/>
      <c r="DFJ8" s="810"/>
      <c r="DFK8" s="810"/>
      <c r="DFL8" s="810"/>
      <c r="DFM8" s="810"/>
      <c r="DFN8" s="810"/>
      <c r="DFO8" s="810"/>
      <c r="DFP8" s="810"/>
      <c r="DFQ8" s="810"/>
      <c r="DFR8" s="810"/>
      <c r="DFS8" s="810"/>
      <c r="DFT8" s="810"/>
      <c r="DFU8" s="810"/>
      <c r="DFV8" s="810"/>
      <c r="DFW8" s="810"/>
      <c r="DFX8" s="810"/>
      <c r="DFY8" s="810"/>
      <c r="DFZ8" s="810"/>
      <c r="DGA8" s="810"/>
      <c r="DGB8" s="810"/>
      <c r="DGC8" s="810"/>
      <c r="DGD8" s="810"/>
      <c r="DGE8" s="810"/>
      <c r="DGF8" s="810"/>
      <c r="DGG8" s="810"/>
      <c r="DGH8" s="810"/>
      <c r="DGI8" s="810"/>
      <c r="DGJ8" s="810"/>
      <c r="DGK8" s="810"/>
      <c r="DGL8" s="810"/>
      <c r="DGM8" s="810"/>
      <c r="DGN8" s="810"/>
      <c r="DGO8" s="810"/>
      <c r="DGP8" s="810"/>
      <c r="DGQ8" s="810"/>
      <c r="DGR8" s="810"/>
      <c r="DGS8" s="810"/>
      <c r="DGT8" s="810"/>
      <c r="DGU8" s="810"/>
      <c r="DGV8" s="810"/>
      <c r="DGW8" s="810"/>
      <c r="DGX8" s="810"/>
      <c r="DGY8" s="810"/>
      <c r="DGZ8" s="810"/>
      <c r="DHA8" s="810"/>
      <c r="DHB8" s="810"/>
      <c r="DHC8" s="810"/>
      <c r="DHD8" s="810"/>
      <c r="DHE8" s="810"/>
      <c r="DHF8" s="810"/>
      <c r="DHG8" s="810"/>
      <c r="DHH8" s="810"/>
      <c r="DHI8" s="810"/>
      <c r="DHJ8" s="810"/>
      <c r="DHK8" s="810"/>
      <c r="DHL8" s="810"/>
      <c r="DHM8" s="810"/>
      <c r="DHN8" s="810"/>
      <c r="DHO8" s="810"/>
      <c r="DHP8" s="810"/>
      <c r="DHQ8" s="810"/>
      <c r="DHR8" s="810"/>
      <c r="DHS8" s="810"/>
      <c r="DHT8" s="810"/>
      <c r="DHU8" s="810"/>
      <c r="DHV8" s="810"/>
      <c r="DHW8" s="810"/>
      <c r="DHX8" s="810"/>
      <c r="DHY8" s="810"/>
      <c r="DHZ8" s="810"/>
      <c r="DIA8" s="810"/>
      <c r="DIB8" s="810"/>
      <c r="DIC8" s="810"/>
      <c r="DID8" s="810"/>
      <c r="DIE8" s="810"/>
      <c r="DIF8" s="810"/>
      <c r="DIG8" s="810"/>
      <c r="DIH8" s="810"/>
      <c r="DII8" s="810"/>
      <c r="DIJ8" s="810"/>
      <c r="DIK8" s="810"/>
      <c r="DIL8" s="810"/>
      <c r="DIM8" s="810"/>
      <c r="DIN8" s="810"/>
      <c r="DIO8" s="810"/>
      <c r="DIP8" s="810"/>
      <c r="DIQ8" s="810"/>
      <c r="DIR8" s="810"/>
      <c r="DIS8" s="810"/>
      <c r="DIT8" s="810"/>
      <c r="DIU8" s="810"/>
      <c r="DIV8" s="810"/>
      <c r="DIW8" s="810"/>
      <c r="DIX8" s="810"/>
      <c r="DIY8" s="810"/>
      <c r="DIZ8" s="810"/>
      <c r="DJA8" s="810"/>
      <c r="DJB8" s="810"/>
      <c r="DJC8" s="810"/>
      <c r="DJD8" s="810"/>
      <c r="DJE8" s="810"/>
      <c r="DJF8" s="810"/>
      <c r="DJG8" s="810"/>
      <c r="DJH8" s="810"/>
      <c r="DJI8" s="810"/>
      <c r="DJJ8" s="810"/>
      <c r="DJK8" s="810"/>
      <c r="DJL8" s="810"/>
      <c r="DJM8" s="810"/>
      <c r="DJN8" s="810"/>
      <c r="DJO8" s="810"/>
      <c r="DJP8" s="810"/>
      <c r="DJQ8" s="810"/>
      <c r="DJR8" s="810"/>
      <c r="DJS8" s="810"/>
      <c r="DJT8" s="810"/>
      <c r="DJU8" s="810"/>
      <c r="DJV8" s="810"/>
      <c r="DJW8" s="810"/>
      <c r="DJX8" s="810"/>
      <c r="DJY8" s="810"/>
      <c r="DJZ8" s="810"/>
      <c r="DKA8" s="810"/>
      <c r="DKB8" s="810"/>
      <c r="DKC8" s="810"/>
      <c r="DKD8" s="810"/>
      <c r="DKE8" s="810"/>
      <c r="DKF8" s="810"/>
      <c r="DKG8" s="810"/>
      <c r="DKH8" s="810"/>
      <c r="DKI8" s="810"/>
      <c r="DKJ8" s="810"/>
      <c r="DKK8" s="810"/>
      <c r="DKL8" s="810"/>
      <c r="DKM8" s="810"/>
      <c r="DKN8" s="810"/>
      <c r="DKO8" s="810"/>
      <c r="DKP8" s="810"/>
      <c r="DKQ8" s="810"/>
      <c r="DKR8" s="810"/>
      <c r="DKS8" s="810"/>
      <c r="DKT8" s="810"/>
      <c r="DKU8" s="810"/>
      <c r="DKV8" s="810"/>
      <c r="DKW8" s="810"/>
      <c r="DKX8" s="810"/>
      <c r="DKY8" s="810"/>
      <c r="DKZ8" s="810"/>
      <c r="DLA8" s="810"/>
      <c r="DLB8" s="810"/>
      <c r="DLC8" s="810"/>
      <c r="DLD8" s="810"/>
      <c r="DLE8" s="810"/>
      <c r="DLF8" s="810"/>
      <c r="DLG8" s="810"/>
      <c r="DLH8" s="810"/>
      <c r="DLI8" s="810"/>
      <c r="DLJ8" s="810"/>
      <c r="DLK8" s="810"/>
      <c r="DLL8" s="810"/>
      <c r="DLM8" s="810"/>
      <c r="DLN8" s="810"/>
      <c r="DLO8" s="810"/>
      <c r="DLP8" s="810"/>
      <c r="DLQ8" s="810"/>
      <c r="DLR8" s="810"/>
      <c r="DLS8" s="810"/>
      <c r="DLT8" s="810"/>
      <c r="DLU8" s="810"/>
      <c r="DLV8" s="810"/>
      <c r="DLW8" s="810"/>
      <c r="DLX8" s="810"/>
      <c r="DLY8" s="810"/>
      <c r="DLZ8" s="810"/>
      <c r="DMA8" s="810"/>
      <c r="DMB8" s="810"/>
      <c r="DMC8" s="810"/>
      <c r="DMD8" s="810"/>
      <c r="DME8" s="810"/>
      <c r="DMF8" s="810"/>
      <c r="DMG8" s="810"/>
      <c r="DMH8" s="810"/>
      <c r="DMI8" s="810"/>
      <c r="DMJ8" s="810"/>
      <c r="DMK8" s="810"/>
      <c r="DML8" s="810"/>
      <c r="DMM8" s="810"/>
      <c r="DMN8" s="810"/>
      <c r="DMO8" s="810"/>
      <c r="DMP8" s="810"/>
      <c r="DMQ8" s="810"/>
      <c r="DMR8" s="810"/>
      <c r="DMS8" s="810"/>
      <c r="DMT8" s="810"/>
      <c r="DMU8" s="810"/>
      <c r="DMV8" s="810"/>
      <c r="DMW8" s="810"/>
      <c r="DMX8" s="810"/>
      <c r="DMY8" s="810"/>
      <c r="DMZ8" s="810"/>
      <c r="DNA8" s="810"/>
      <c r="DNB8" s="810"/>
      <c r="DNC8" s="810"/>
      <c r="DND8" s="810"/>
      <c r="DNE8" s="810"/>
      <c r="DNF8" s="810"/>
      <c r="DNG8" s="810"/>
      <c r="DNH8" s="810"/>
      <c r="DNI8" s="810"/>
      <c r="DNJ8" s="810"/>
      <c r="DNK8" s="810"/>
      <c r="DNL8" s="810"/>
      <c r="DNM8" s="810"/>
      <c r="DNN8" s="810"/>
      <c r="DNO8" s="810"/>
      <c r="DNP8" s="810"/>
      <c r="DNQ8" s="810"/>
      <c r="DNR8" s="810"/>
      <c r="DNS8" s="810"/>
      <c r="DNT8" s="810"/>
      <c r="DNU8" s="810"/>
      <c r="DNV8" s="810"/>
      <c r="DNW8" s="810"/>
      <c r="DNX8" s="810"/>
      <c r="DNY8" s="810"/>
      <c r="DNZ8" s="810"/>
      <c r="DOA8" s="810"/>
      <c r="DOB8" s="810"/>
      <c r="DOC8" s="810"/>
      <c r="DOD8" s="810"/>
      <c r="DOE8" s="810"/>
      <c r="DOF8" s="810"/>
      <c r="DOG8" s="810"/>
      <c r="DOH8" s="810"/>
      <c r="DOI8" s="810"/>
      <c r="DOJ8" s="810"/>
      <c r="DOK8" s="810"/>
      <c r="DOL8" s="810"/>
      <c r="DOM8" s="810"/>
      <c r="DON8" s="810"/>
      <c r="DOO8" s="810"/>
      <c r="DOP8" s="810"/>
      <c r="DOQ8" s="810"/>
      <c r="DOR8" s="810"/>
      <c r="DOS8" s="810"/>
      <c r="DOT8" s="810"/>
      <c r="DOU8" s="810"/>
      <c r="DOV8" s="810"/>
      <c r="DOW8" s="810"/>
      <c r="DOX8" s="810"/>
      <c r="DOY8" s="810"/>
      <c r="DOZ8" s="810"/>
      <c r="DPA8" s="810"/>
      <c r="DPB8" s="810"/>
      <c r="DPC8" s="810"/>
      <c r="DPD8" s="810"/>
      <c r="DPE8" s="810"/>
      <c r="DPF8" s="810"/>
      <c r="DPG8" s="810"/>
      <c r="DPH8" s="810"/>
      <c r="DPI8" s="810"/>
      <c r="DPJ8" s="810"/>
      <c r="DPK8" s="810"/>
      <c r="DPL8" s="810"/>
      <c r="DPM8" s="810"/>
      <c r="DPN8" s="810"/>
      <c r="DPO8" s="810"/>
      <c r="DPP8" s="810"/>
      <c r="DPQ8" s="810"/>
      <c r="DPR8" s="810"/>
      <c r="DPS8" s="810"/>
      <c r="DPT8" s="810"/>
      <c r="DPU8" s="810"/>
      <c r="DPV8" s="810"/>
      <c r="DPW8" s="810"/>
      <c r="DPX8" s="810"/>
      <c r="DPY8" s="810"/>
      <c r="DPZ8" s="810"/>
      <c r="DQA8" s="810"/>
      <c r="DQB8" s="810"/>
      <c r="DQC8" s="810"/>
      <c r="DQD8" s="810"/>
      <c r="DQE8" s="810"/>
      <c r="DQF8" s="810"/>
      <c r="DQG8" s="810"/>
      <c r="DQH8" s="810"/>
      <c r="DQI8" s="810"/>
      <c r="DQJ8" s="810"/>
      <c r="DQK8" s="810"/>
      <c r="DQL8" s="810"/>
      <c r="DQM8" s="810"/>
      <c r="DQN8" s="810"/>
      <c r="DQO8" s="810"/>
      <c r="DQP8" s="810"/>
      <c r="DQQ8" s="810"/>
      <c r="DQR8" s="810"/>
      <c r="DQS8" s="810"/>
      <c r="DQT8" s="810"/>
      <c r="DQU8" s="810"/>
      <c r="DQV8" s="810"/>
      <c r="DQW8" s="810"/>
      <c r="DQX8" s="810"/>
      <c r="DQY8" s="810"/>
      <c r="DQZ8" s="810"/>
      <c r="DRA8" s="810"/>
      <c r="DRB8" s="810"/>
      <c r="DRC8" s="810"/>
      <c r="DRD8" s="810"/>
      <c r="DRE8" s="810"/>
      <c r="DRF8" s="810"/>
      <c r="DRG8" s="810"/>
      <c r="DRH8" s="810"/>
      <c r="DRI8" s="810"/>
      <c r="DRJ8" s="810"/>
      <c r="DRK8" s="810"/>
      <c r="DRL8" s="810"/>
      <c r="DRM8" s="810"/>
      <c r="DRN8" s="810"/>
      <c r="DRO8" s="810"/>
      <c r="DRP8" s="810"/>
      <c r="DRQ8" s="810"/>
      <c r="DRR8" s="810"/>
      <c r="DRS8" s="810"/>
      <c r="DRT8" s="810"/>
      <c r="DRU8" s="810"/>
      <c r="DRV8" s="810"/>
      <c r="DRW8" s="810"/>
      <c r="DRX8" s="810"/>
      <c r="DRY8" s="810"/>
      <c r="DRZ8" s="810"/>
      <c r="DSA8" s="810"/>
      <c r="DSB8" s="810"/>
      <c r="DSC8" s="810"/>
      <c r="DSD8" s="810"/>
      <c r="DSE8" s="810"/>
      <c r="DSF8" s="810"/>
      <c r="DSG8" s="810"/>
      <c r="DSH8" s="810"/>
      <c r="DSI8" s="810"/>
      <c r="DSJ8" s="810"/>
      <c r="DSK8" s="810"/>
      <c r="DSL8" s="810"/>
      <c r="DSM8" s="810"/>
      <c r="DSN8" s="810"/>
      <c r="DSO8" s="810"/>
      <c r="DSP8" s="810"/>
      <c r="DSQ8" s="810"/>
      <c r="DSR8" s="810"/>
      <c r="DSS8" s="810"/>
      <c r="DST8" s="810"/>
      <c r="DSU8" s="810"/>
      <c r="DSV8" s="810"/>
      <c r="DSW8" s="810"/>
      <c r="DSX8" s="810"/>
      <c r="DSY8" s="810"/>
      <c r="DSZ8" s="810"/>
      <c r="DTA8" s="810"/>
      <c r="DTB8" s="810"/>
      <c r="DTC8" s="810"/>
      <c r="DTD8" s="810"/>
      <c r="DTE8" s="810"/>
      <c r="DTF8" s="810"/>
      <c r="DTG8" s="810"/>
      <c r="DTH8" s="810"/>
      <c r="DTI8" s="810"/>
      <c r="DTJ8" s="810"/>
      <c r="DTK8" s="810"/>
      <c r="DTL8" s="810"/>
      <c r="DTM8" s="810"/>
      <c r="DTN8" s="810"/>
      <c r="DTO8" s="810"/>
      <c r="DTP8" s="810"/>
      <c r="DTQ8" s="810"/>
      <c r="DTR8" s="810"/>
      <c r="DTS8" s="810"/>
      <c r="DTT8" s="810"/>
      <c r="DTU8" s="810"/>
      <c r="DTV8" s="810"/>
      <c r="DTW8" s="810"/>
      <c r="DTX8" s="810"/>
      <c r="DTY8" s="810"/>
      <c r="DTZ8" s="810"/>
      <c r="DUA8" s="810"/>
      <c r="DUB8" s="810"/>
      <c r="DUC8" s="810"/>
      <c r="DUD8" s="810"/>
      <c r="DUE8" s="810"/>
      <c r="DUF8" s="810"/>
      <c r="DUG8" s="810"/>
      <c r="DUH8" s="810"/>
      <c r="DUI8" s="810"/>
      <c r="DUJ8" s="810"/>
      <c r="DUK8" s="810"/>
      <c r="DUL8" s="810"/>
      <c r="DUM8" s="810"/>
      <c r="DUN8" s="810"/>
      <c r="DUO8" s="810"/>
      <c r="DUP8" s="810"/>
      <c r="DUQ8" s="810"/>
      <c r="DUR8" s="810"/>
      <c r="DUS8" s="810"/>
      <c r="DUT8" s="810"/>
      <c r="DUU8" s="810"/>
      <c r="DUV8" s="810"/>
      <c r="DUW8" s="810"/>
      <c r="DUX8" s="810"/>
      <c r="DUY8" s="810"/>
      <c r="DUZ8" s="810"/>
      <c r="DVA8" s="810"/>
      <c r="DVB8" s="810"/>
      <c r="DVC8" s="810"/>
      <c r="DVD8" s="810"/>
      <c r="DVE8" s="810"/>
      <c r="DVF8" s="810"/>
      <c r="DVG8" s="810"/>
      <c r="DVH8" s="810"/>
      <c r="DVI8" s="810"/>
      <c r="DVJ8" s="810"/>
      <c r="DVK8" s="810"/>
      <c r="DVL8" s="810"/>
      <c r="DVM8" s="810"/>
      <c r="DVN8" s="810"/>
      <c r="DVO8" s="810"/>
      <c r="DVP8" s="810"/>
      <c r="DVQ8" s="810"/>
      <c r="DVR8" s="810"/>
      <c r="DVS8" s="810"/>
      <c r="DVT8" s="810"/>
      <c r="DVU8" s="810"/>
      <c r="DVV8" s="810"/>
      <c r="DVW8" s="810"/>
      <c r="DVX8" s="810"/>
      <c r="DVY8" s="810"/>
      <c r="DVZ8" s="810"/>
      <c r="DWA8" s="810"/>
      <c r="DWB8" s="810"/>
      <c r="DWC8" s="810"/>
      <c r="DWD8" s="810"/>
      <c r="DWE8" s="810"/>
      <c r="DWF8" s="810"/>
      <c r="DWG8" s="810"/>
      <c r="DWH8" s="810"/>
      <c r="DWI8" s="810"/>
      <c r="DWJ8" s="810"/>
      <c r="DWK8" s="810"/>
      <c r="DWL8" s="810"/>
      <c r="DWM8" s="810"/>
      <c r="DWN8" s="810"/>
      <c r="DWO8" s="810"/>
      <c r="DWP8" s="810"/>
      <c r="DWQ8" s="810"/>
      <c r="DWR8" s="810"/>
      <c r="DWS8" s="810"/>
      <c r="DWT8" s="810"/>
      <c r="DWU8" s="810"/>
      <c r="DWV8" s="810"/>
      <c r="DWW8" s="810"/>
      <c r="DWX8" s="810"/>
      <c r="DWY8" s="810"/>
      <c r="DWZ8" s="810"/>
      <c r="DXA8" s="810"/>
      <c r="DXB8" s="810"/>
      <c r="DXC8" s="810"/>
      <c r="DXD8" s="810"/>
      <c r="DXE8" s="810"/>
      <c r="DXF8" s="810"/>
      <c r="DXG8" s="810"/>
      <c r="DXH8" s="810"/>
      <c r="DXI8" s="810"/>
      <c r="DXJ8" s="810"/>
      <c r="DXK8" s="810"/>
      <c r="DXL8" s="810"/>
      <c r="DXM8" s="810"/>
      <c r="DXN8" s="810"/>
      <c r="DXO8" s="810"/>
      <c r="DXP8" s="810"/>
      <c r="DXQ8" s="810"/>
      <c r="DXR8" s="810"/>
      <c r="DXS8" s="810"/>
      <c r="DXT8" s="810"/>
      <c r="DXU8" s="810"/>
      <c r="DXV8" s="810"/>
      <c r="DXW8" s="810"/>
      <c r="DXX8" s="810"/>
      <c r="DXY8" s="810"/>
      <c r="DXZ8" s="810"/>
      <c r="DYA8" s="810"/>
      <c r="DYB8" s="810"/>
      <c r="DYC8" s="810"/>
      <c r="DYD8" s="810"/>
      <c r="DYE8" s="810"/>
      <c r="DYF8" s="810"/>
      <c r="DYG8" s="810"/>
      <c r="DYH8" s="810"/>
      <c r="DYI8" s="810"/>
      <c r="DYJ8" s="810"/>
      <c r="DYK8" s="810"/>
      <c r="DYL8" s="810"/>
      <c r="DYM8" s="810"/>
      <c r="DYN8" s="810"/>
      <c r="DYO8" s="810"/>
      <c r="DYP8" s="810"/>
      <c r="DYQ8" s="810"/>
      <c r="DYR8" s="810"/>
      <c r="DYS8" s="810"/>
      <c r="DYT8" s="810"/>
      <c r="DYU8" s="810"/>
      <c r="DYV8" s="810"/>
      <c r="DYW8" s="810"/>
      <c r="DYX8" s="810"/>
      <c r="DYY8" s="810"/>
      <c r="DYZ8" s="810"/>
      <c r="DZA8" s="810"/>
      <c r="DZB8" s="810"/>
      <c r="DZC8" s="810"/>
      <c r="DZD8" s="810"/>
      <c r="DZE8" s="810"/>
      <c r="DZF8" s="810"/>
      <c r="DZG8" s="810"/>
      <c r="DZH8" s="810"/>
      <c r="DZI8" s="810"/>
      <c r="DZJ8" s="810"/>
      <c r="DZK8" s="810"/>
      <c r="DZL8" s="810"/>
      <c r="DZM8" s="810"/>
      <c r="DZN8" s="810"/>
      <c r="DZO8" s="810"/>
      <c r="DZP8" s="810"/>
      <c r="DZQ8" s="810"/>
      <c r="DZR8" s="810"/>
      <c r="DZS8" s="810"/>
      <c r="DZT8" s="810"/>
      <c r="DZU8" s="810"/>
      <c r="DZV8" s="810"/>
      <c r="DZW8" s="810"/>
      <c r="DZX8" s="810"/>
      <c r="DZY8" s="810"/>
      <c r="DZZ8" s="810"/>
      <c r="EAA8" s="810"/>
      <c r="EAB8" s="810"/>
      <c r="EAC8" s="810"/>
      <c r="EAD8" s="810"/>
      <c r="EAE8" s="810"/>
      <c r="EAF8" s="810"/>
      <c r="EAG8" s="810"/>
      <c r="EAH8" s="810"/>
      <c r="EAI8" s="810"/>
      <c r="EAJ8" s="810"/>
      <c r="EAK8" s="810"/>
      <c r="EAL8" s="810"/>
      <c r="EAM8" s="810"/>
      <c r="EAN8" s="810"/>
      <c r="EAO8" s="810"/>
      <c r="EAP8" s="810"/>
      <c r="EAQ8" s="810"/>
      <c r="EAR8" s="810"/>
      <c r="EAS8" s="810"/>
      <c r="EAT8" s="810"/>
      <c r="EAU8" s="810"/>
      <c r="EAV8" s="810"/>
      <c r="EAW8" s="810"/>
      <c r="EAX8" s="810"/>
      <c r="EAY8" s="810"/>
      <c r="EAZ8" s="810"/>
      <c r="EBA8" s="810"/>
      <c r="EBB8" s="810"/>
      <c r="EBC8" s="810"/>
      <c r="EBD8" s="810"/>
      <c r="EBE8" s="810"/>
      <c r="EBF8" s="810"/>
      <c r="EBG8" s="810"/>
      <c r="EBH8" s="810"/>
      <c r="EBI8" s="810"/>
      <c r="EBJ8" s="810"/>
      <c r="EBK8" s="810"/>
      <c r="EBL8" s="810"/>
      <c r="EBM8" s="810"/>
      <c r="EBN8" s="810"/>
      <c r="EBO8" s="810"/>
      <c r="EBP8" s="810"/>
      <c r="EBQ8" s="810"/>
      <c r="EBR8" s="810"/>
      <c r="EBS8" s="810"/>
      <c r="EBT8" s="810"/>
      <c r="EBU8" s="810"/>
      <c r="EBV8" s="810"/>
      <c r="EBW8" s="810"/>
      <c r="EBX8" s="810"/>
      <c r="EBY8" s="810"/>
      <c r="EBZ8" s="810"/>
      <c r="ECA8" s="810"/>
      <c r="ECB8" s="810"/>
      <c r="ECC8" s="810"/>
      <c r="ECD8" s="810"/>
      <c r="ECE8" s="810"/>
      <c r="ECF8" s="810"/>
      <c r="ECG8" s="810"/>
      <c r="ECH8" s="810"/>
      <c r="ECI8" s="810"/>
      <c r="ECJ8" s="810"/>
      <c r="ECK8" s="810"/>
      <c r="ECL8" s="810"/>
      <c r="ECM8" s="810"/>
      <c r="ECN8" s="810"/>
      <c r="ECO8" s="810"/>
      <c r="ECP8" s="810"/>
      <c r="ECQ8" s="810"/>
      <c r="ECR8" s="810"/>
      <c r="ECS8" s="810"/>
      <c r="ECT8" s="810"/>
      <c r="ECU8" s="810"/>
      <c r="ECV8" s="810"/>
      <c r="ECW8" s="810"/>
      <c r="ECX8" s="810"/>
      <c r="ECY8" s="810"/>
      <c r="ECZ8" s="810"/>
      <c r="EDA8" s="810"/>
      <c r="EDB8" s="810"/>
      <c r="EDC8" s="810"/>
      <c r="EDD8" s="810"/>
      <c r="EDE8" s="810"/>
      <c r="EDF8" s="810"/>
      <c r="EDG8" s="810"/>
      <c r="EDH8" s="810"/>
      <c r="EDI8" s="810"/>
      <c r="EDJ8" s="810"/>
      <c r="EDK8" s="810"/>
      <c r="EDL8" s="810"/>
      <c r="EDM8" s="810"/>
      <c r="EDN8" s="810"/>
      <c r="EDO8" s="810"/>
      <c r="EDP8" s="810"/>
      <c r="EDQ8" s="810"/>
      <c r="EDR8" s="810"/>
      <c r="EDS8" s="810"/>
      <c r="EDT8" s="810"/>
      <c r="EDU8" s="810"/>
      <c r="EDV8" s="810"/>
      <c r="EDW8" s="810"/>
      <c r="EDX8" s="810"/>
      <c r="EDY8" s="810"/>
      <c r="EDZ8" s="810"/>
      <c r="EEA8" s="810"/>
      <c r="EEB8" s="810"/>
      <c r="EEC8" s="810"/>
      <c r="EED8" s="810"/>
      <c r="EEE8" s="810"/>
      <c r="EEF8" s="810"/>
      <c r="EEG8" s="810"/>
      <c r="EEH8" s="810"/>
      <c r="EEI8" s="810"/>
      <c r="EEJ8" s="810"/>
      <c r="EEK8" s="810"/>
      <c r="EEL8" s="810"/>
      <c r="EEM8" s="810"/>
      <c r="EEN8" s="810"/>
      <c r="EEO8" s="810"/>
      <c r="EEP8" s="810"/>
      <c r="EEQ8" s="810"/>
      <c r="EER8" s="810"/>
      <c r="EES8" s="810"/>
      <c r="EET8" s="810"/>
      <c r="EEU8" s="810"/>
      <c r="EEV8" s="810"/>
      <c r="EEW8" s="810"/>
      <c r="EEX8" s="810"/>
      <c r="EEY8" s="810"/>
      <c r="EEZ8" s="810"/>
      <c r="EFA8" s="810"/>
      <c r="EFB8" s="810"/>
      <c r="EFC8" s="810"/>
      <c r="EFD8" s="810"/>
      <c r="EFE8" s="810"/>
      <c r="EFF8" s="810"/>
      <c r="EFG8" s="810"/>
      <c r="EFH8" s="810"/>
      <c r="EFI8" s="810"/>
      <c r="EFJ8" s="810"/>
      <c r="EFK8" s="810"/>
      <c r="EFL8" s="810"/>
      <c r="EFM8" s="810"/>
      <c r="EFN8" s="810"/>
      <c r="EFO8" s="810"/>
      <c r="EFP8" s="810"/>
      <c r="EFQ8" s="810"/>
      <c r="EFR8" s="810"/>
      <c r="EFS8" s="810"/>
      <c r="EFT8" s="810"/>
      <c r="EFU8" s="810"/>
      <c r="EFV8" s="810"/>
      <c r="EFW8" s="810"/>
      <c r="EFX8" s="810"/>
      <c r="EFY8" s="810"/>
      <c r="EFZ8" s="810"/>
      <c r="EGA8" s="810"/>
      <c r="EGB8" s="810"/>
      <c r="EGC8" s="810"/>
      <c r="EGD8" s="810"/>
      <c r="EGE8" s="810"/>
      <c r="EGF8" s="810"/>
      <c r="EGG8" s="810"/>
      <c r="EGH8" s="810"/>
      <c r="EGI8" s="810"/>
      <c r="EGJ8" s="810"/>
      <c r="EGK8" s="810"/>
      <c r="EGL8" s="810"/>
      <c r="EGM8" s="810"/>
      <c r="EGN8" s="810"/>
      <c r="EGO8" s="810"/>
      <c r="EGP8" s="810"/>
      <c r="EGQ8" s="810"/>
      <c r="EGR8" s="810"/>
      <c r="EGS8" s="810"/>
      <c r="EGT8" s="810"/>
      <c r="EGU8" s="810"/>
      <c r="EGV8" s="810"/>
      <c r="EGW8" s="810"/>
      <c r="EGX8" s="810"/>
      <c r="EGY8" s="810"/>
      <c r="EGZ8" s="810"/>
      <c r="EHA8" s="810"/>
      <c r="EHB8" s="810"/>
      <c r="EHC8" s="810"/>
      <c r="EHD8" s="810"/>
      <c r="EHE8" s="810"/>
      <c r="EHF8" s="810"/>
      <c r="EHG8" s="810"/>
      <c r="EHH8" s="810"/>
      <c r="EHI8" s="810"/>
      <c r="EHJ8" s="810"/>
      <c r="EHK8" s="810"/>
      <c r="EHL8" s="810"/>
      <c r="EHM8" s="810"/>
      <c r="EHN8" s="810"/>
      <c r="EHO8" s="810"/>
      <c r="EHP8" s="810"/>
      <c r="EHQ8" s="810"/>
      <c r="EHR8" s="810"/>
      <c r="EHS8" s="810"/>
      <c r="EHT8" s="810"/>
      <c r="EHU8" s="810"/>
      <c r="EHV8" s="810"/>
      <c r="EHW8" s="810"/>
      <c r="EHX8" s="810"/>
      <c r="EHY8" s="810"/>
      <c r="EHZ8" s="810"/>
      <c r="EIA8" s="810"/>
      <c r="EIB8" s="810"/>
      <c r="EIC8" s="810"/>
      <c r="EID8" s="810"/>
      <c r="EIE8" s="810"/>
      <c r="EIF8" s="810"/>
      <c r="EIG8" s="810"/>
      <c r="EIH8" s="810"/>
      <c r="EII8" s="810"/>
      <c r="EIJ8" s="810"/>
      <c r="EIK8" s="810"/>
      <c r="EIL8" s="810"/>
      <c r="EIM8" s="810"/>
      <c r="EIN8" s="810"/>
      <c r="EIO8" s="810"/>
      <c r="EIP8" s="810"/>
      <c r="EIQ8" s="810"/>
      <c r="EIR8" s="810"/>
      <c r="EIS8" s="810"/>
      <c r="EIT8" s="810"/>
      <c r="EIU8" s="810"/>
      <c r="EIV8" s="810"/>
      <c r="EIW8" s="810"/>
      <c r="EIX8" s="810"/>
      <c r="EIY8" s="810"/>
      <c r="EIZ8" s="810"/>
      <c r="EJA8" s="810"/>
      <c r="EJB8" s="810"/>
      <c r="EJC8" s="810"/>
      <c r="EJD8" s="810"/>
      <c r="EJE8" s="810"/>
      <c r="EJF8" s="810"/>
      <c r="EJG8" s="810"/>
      <c r="EJH8" s="810"/>
      <c r="EJI8" s="810"/>
      <c r="EJJ8" s="810"/>
      <c r="EJK8" s="810"/>
      <c r="EJL8" s="810"/>
      <c r="EJM8" s="810"/>
      <c r="EJN8" s="810"/>
      <c r="EJO8" s="810"/>
      <c r="EJP8" s="810"/>
      <c r="EJQ8" s="810"/>
      <c r="EJR8" s="810"/>
      <c r="EJS8" s="810"/>
      <c r="EJT8" s="810"/>
      <c r="EJU8" s="810"/>
      <c r="EJV8" s="810"/>
      <c r="EJW8" s="810"/>
      <c r="EJX8" s="810"/>
      <c r="EJY8" s="810"/>
      <c r="EJZ8" s="810"/>
      <c r="EKA8" s="810"/>
      <c r="EKB8" s="810"/>
      <c r="EKC8" s="810"/>
      <c r="EKD8" s="810"/>
      <c r="EKE8" s="810"/>
      <c r="EKF8" s="810"/>
      <c r="EKG8" s="810"/>
      <c r="EKH8" s="810"/>
      <c r="EKI8" s="810"/>
      <c r="EKJ8" s="810"/>
      <c r="EKK8" s="810"/>
      <c r="EKL8" s="810"/>
      <c r="EKM8" s="810"/>
      <c r="EKN8" s="810"/>
      <c r="EKO8" s="810"/>
      <c r="EKP8" s="810"/>
      <c r="EKQ8" s="810"/>
      <c r="EKR8" s="810"/>
      <c r="EKS8" s="810"/>
      <c r="EKT8" s="810"/>
      <c r="EKU8" s="810"/>
      <c r="EKV8" s="810"/>
      <c r="EKW8" s="810"/>
      <c r="EKX8" s="810"/>
      <c r="EKY8" s="810"/>
      <c r="EKZ8" s="810"/>
      <c r="ELA8" s="810"/>
      <c r="ELB8" s="810"/>
      <c r="ELC8" s="810"/>
      <c r="ELD8" s="810"/>
      <c r="ELE8" s="810"/>
      <c r="ELF8" s="810"/>
      <c r="ELG8" s="810"/>
      <c r="ELH8" s="810"/>
      <c r="ELI8" s="810"/>
      <c r="ELJ8" s="810"/>
      <c r="ELK8" s="810"/>
      <c r="ELL8" s="810"/>
      <c r="ELM8" s="810"/>
      <c r="ELN8" s="810"/>
      <c r="ELO8" s="810"/>
      <c r="ELP8" s="810"/>
      <c r="ELQ8" s="810"/>
      <c r="ELR8" s="810"/>
      <c r="ELS8" s="810"/>
      <c r="ELT8" s="810"/>
      <c r="ELU8" s="810"/>
      <c r="ELV8" s="810"/>
      <c r="ELW8" s="810"/>
      <c r="ELX8" s="810"/>
      <c r="ELY8" s="810"/>
      <c r="ELZ8" s="810"/>
      <c r="EMA8" s="810"/>
      <c r="EMB8" s="810"/>
      <c r="EMC8" s="810"/>
      <c r="EMD8" s="810"/>
      <c r="EME8" s="810"/>
      <c r="EMF8" s="810"/>
      <c r="EMG8" s="810"/>
      <c r="EMH8" s="810"/>
      <c r="EMI8" s="810"/>
      <c r="EMJ8" s="810"/>
      <c r="EMK8" s="810"/>
      <c r="EML8" s="810"/>
      <c r="EMM8" s="810"/>
      <c r="EMN8" s="810"/>
      <c r="EMO8" s="810"/>
      <c r="EMP8" s="810"/>
      <c r="EMQ8" s="810"/>
      <c r="EMR8" s="810"/>
      <c r="EMS8" s="810"/>
      <c r="EMT8" s="810"/>
      <c r="EMU8" s="810"/>
      <c r="EMV8" s="810"/>
      <c r="EMW8" s="810"/>
      <c r="EMX8" s="810"/>
      <c r="EMY8" s="810"/>
      <c r="EMZ8" s="810"/>
      <c r="ENA8" s="810"/>
      <c r="ENB8" s="810"/>
      <c r="ENC8" s="810"/>
      <c r="END8" s="810"/>
      <c r="ENE8" s="810"/>
      <c r="ENF8" s="810"/>
      <c r="ENG8" s="810"/>
      <c r="ENH8" s="810"/>
      <c r="ENI8" s="810"/>
      <c r="ENJ8" s="810"/>
      <c r="ENK8" s="810"/>
      <c r="ENL8" s="810"/>
      <c r="ENM8" s="810"/>
      <c r="ENN8" s="810"/>
      <c r="ENO8" s="810"/>
      <c r="ENP8" s="810"/>
      <c r="ENQ8" s="810"/>
      <c r="ENR8" s="810"/>
      <c r="ENS8" s="810"/>
      <c r="ENT8" s="810"/>
      <c r="ENU8" s="810"/>
      <c r="ENV8" s="810"/>
      <c r="ENW8" s="810"/>
      <c r="ENX8" s="810"/>
      <c r="ENY8" s="810"/>
      <c r="ENZ8" s="810"/>
      <c r="EOA8" s="810"/>
      <c r="EOB8" s="810"/>
      <c r="EOC8" s="810"/>
      <c r="EOD8" s="810"/>
      <c r="EOE8" s="810"/>
      <c r="EOF8" s="810"/>
      <c r="EOG8" s="810"/>
      <c r="EOH8" s="810"/>
      <c r="EOI8" s="810"/>
      <c r="EOJ8" s="810"/>
      <c r="EOK8" s="810"/>
      <c r="EOL8" s="810"/>
      <c r="EOM8" s="810"/>
      <c r="EON8" s="810"/>
      <c r="EOO8" s="810"/>
      <c r="EOP8" s="810"/>
      <c r="EOQ8" s="810"/>
      <c r="EOR8" s="810"/>
      <c r="EOS8" s="810"/>
      <c r="EOT8" s="810"/>
      <c r="EOU8" s="810"/>
      <c r="EOV8" s="810"/>
      <c r="EOW8" s="810"/>
      <c r="EOX8" s="810"/>
      <c r="EOY8" s="810"/>
      <c r="EOZ8" s="810"/>
      <c r="EPA8" s="810"/>
      <c r="EPB8" s="810"/>
      <c r="EPC8" s="810"/>
      <c r="EPD8" s="810"/>
      <c r="EPE8" s="810"/>
      <c r="EPF8" s="810"/>
      <c r="EPG8" s="810"/>
      <c r="EPH8" s="810"/>
      <c r="EPI8" s="810"/>
      <c r="EPJ8" s="810"/>
      <c r="EPK8" s="810"/>
      <c r="EPL8" s="810"/>
      <c r="EPM8" s="810"/>
      <c r="EPN8" s="810"/>
      <c r="EPO8" s="810"/>
      <c r="EPP8" s="810"/>
      <c r="EPQ8" s="810"/>
      <c r="EPR8" s="810"/>
      <c r="EPS8" s="810"/>
      <c r="EPT8" s="810"/>
      <c r="EPU8" s="810"/>
      <c r="EPV8" s="810"/>
      <c r="EPW8" s="810"/>
      <c r="EPX8" s="810"/>
      <c r="EPY8" s="810"/>
      <c r="EPZ8" s="810"/>
      <c r="EQA8" s="810"/>
      <c r="EQB8" s="810"/>
      <c r="EQC8" s="810"/>
      <c r="EQD8" s="810"/>
      <c r="EQE8" s="810"/>
      <c r="EQF8" s="810"/>
      <c r="EQG8" s="810"/>
      <c r="EQH8" s="810"/>
      <c r="EQI8" s="810"/>
      <c r="EQJ8" s="810"/>
      <c r="EQK8" s="810"/>
      <c r="EQL8" s="810"/>
      <c r="EQM8" s="810"/>
      <c r="EQN8" s="810"/>
      <c r="EQO8" s="810"/>
      <c r="EQP8" s="810"/>
      <c r="EQQ8" s="810"/>
      <c r="EQR8" s="810"/>
      <c r="EQS8" s="810"/>
      <c r="EQT8" s="810"/>
      <c r="EQU8" s="810"/>
      <c r="EQV8" s="810"/>
      <c r="EQW8" s="810"/>
      <c r="EQX8" s="810"/>
      <c r="EQY8" s="810"/>
      <c r="EQZ8" s="810"/>
      <c r="ERA8" s="810"/>
      <c r="ERB8" s="810"/>
      <c r="ERC8" s="810"/>
      <c r="ERD8" s="810"/>
      <c r="ERE8" s="810"/>
      <c r="ERF8" s="810"/>
      <c r="ERG8" s="810"/>
      <c r="ERH8" s="810"/>
      <c r="ERI8" s="810"/>
      <c r="ERJ8" s="810"/>
      <c r="ERK8" s="810"/>
      <c r="ERL8" s="810"/>
      <c r="ERM8" s="810"/>
      <c r="ERN8" s="810"/>
      <c r="ERO8" s="810"/>
      <c r="ERP8" s="810"/>
      <c r="ERQ8" s="810"/>
      <c r="ERR8" s="810"/>
      <c r="ERS8" s="810"/>
      <c r="ERT8" s="810"/>
      <c r="ERU8" s="810"/>
      <c r="ERV8" s="810"/>
      <c r="ERW8" s="810"/>
      <c r="ERX8" s="810"/>
      <c r="ERY8" s="810"/>
      <c r="ERZ8" s="810"/>
      <c r="ESA8" s="810"/>
      <c r="ESB8" s="810"/>
      <c r="ESC8" s="810"/>
      <c r="ESD8" s="810"/>
      <c r="ESE8" s="810"/>
      <c r="ESF8" s="810"/>
      <c r="ESG8" s="810"/>
      <c r="ESH8" s="810"/>
      <c r="ESI8" s="810"/>
      <c r="ESJ8" s="810"/>
      <c r="ESK8" s="810"/>
      <c r="ESL8" s="810"/>
      <c r="ESM8" s="810"/>
      <c r="ESN8" s="810"/>
      <c r="ESO8" s="810"/>
      <c r="ESP8" s="810"/>
      <c r="ESQ8" s="810"/>
      <c r="ESR8" s="810"/>
      <c r="ESS8" s="810"/>
      <c r="EST8" s="810"/>
      <c r="ESU8" s="810"/>
      <c r="ESV8" s="810"/>
      <c r="ESW8" s="810"/>
      <c r="ESX8" s="810"/>
      <c r="ESY8" s="810"/>
      <c r="ESZ8" s="810"/>
      <c r="ETA8" s="810"/>
      <c r="ETB8" s="810"/>
      <c r="ETC8" s="810"/>
      <c r="ETD8" s="810"/>
      <c r="ETE8" s="810"/>
      <c r="ETF8" s="810"/>
      <c r="ETG8" s="810"/>
      <c r="ETH8" s="810"/>
      <c r="ETI8" s="810"/>
      <c r="ETJ8" s="810"/>
      <c r="ETK8" s="810"/>
      <c r="ETL8" s="810"/>
      <c r="ETM8" s="810"/>
      <c r="ETN8" s="810"/>
      <c r="ETO8" s="810"/>
      <c r="ETP8" s="810"/>
      <c r="ETQ8" s="810"/>
      <c r="ETR8" s="810"/>
      <c r="ETS8" s="810"/>
      <c r="ETT8" s="810"/>
      <c r="ETU8" s="810"/>
      <c r="ETV8" s="810"/>
      <c r="ETW8" s="810"/>
      <c r="ETX8" s="810"/>
      <c r="ETY8" s="810"/>
      <c r="ETZ8" s="810"/>
      <c r="EUA8" s="810"/>
      <c r="EUB8" s="810"/>
      <c r="EUC8" s="810"/>
      <c r="EUD8" s="810"/>
      <c r="EUE8" s="810"/>
      <c r="EUF8" s="810"/>
      <c r="EUG8" s="810"/>
      <c r="EUH8" s="810"/>
      <c r="EUI8" s="810"/>
      <c r="EUJ8" s="810"/>
      <c r="EUK8" s="810"/>
      <c r="EUL8" s="810"/>
      <c r="EUM8" s="810"/>
      <c r="EUN8" s="810"/>
      <c r="EUO8" s="810"/>
      <c r="EUP8" s="810"/>
      <c r="EUQ8" s="810"/>
      <c r="EUR8" s="810"/>
      <c r="EUS8" s="810"/>
      <c r="EUT8" s="810"/>
      <c r="EUU8" s="810"/>
      <c r="EUV8" s="810"/>
      <c r="EUW8" s="810"/>
      <c r="EUX8" s="810"/>
      <c r="EUY8" s="810"/>
      <c r="EUZ8" s="810"/>
      <c r="EVA8" s="810"/>
      <c r="EVB8" s="810"/>
      <c r="EVC8" s="810"/>
      <c r="EVD8" s="810"/>
      <c r="EVE8" s="810"/>
      <c r="EVF8" s="810"/>
      <c r="EVG8" s="810"/>
      <c r="EVH8" s="810"/>
      <c r="EVI8" s="810"/>
      <c r="EVJ8" s="810"/>
      <c r="EVK8" s="810"/>
      <c r="EVL8" s="810"/>
      <c r="EVM8" s="810"/>
      <c r="EVN8" s="810"/>
      <c r="EVO8" s="810"/>
      <c r="EVP8" s="810"/>
      <c r="EVQ8" s="810"/>
      <c r="EVR8" s="810"/>
      <c r="EVS8" s="810"/>
      <c r="EVT8" s="810"/>
      <c r="EVU8" s="810"/>
      <c r="EVV8" s="810"/>
      <c r="EVW8" s="810"/>
      <c r="EVX8" s="810"/>
      <c r="EVY8" s="810"/>
      <c r="EVZ8" s="810"/>
      <c r="EWA8" s="810"/>
      <c r="EWB8" s="810"/>
      <c r="EWC8" s="810"/>
      <c r="EWD8" s="810"/>
      <c r="EWE8" s="810"/>
      <c r="EWF8" s="810"/>
      <c r="EWG8" s="810"/>
      <c r="EWH8" s="810"/>
      <c r="EWI8" s="810"/>
      <c r="EWJ8" s="810"/>
      <c r="EWK8" s="810"/>
      <c r="EWL8" s="810"/>
      <c r="EWM8" s="810"/>
      <c r="EWN8" s="810"/>
      <c r="EWO8" s="810"/>
      <c r="EWP8" s="810"/>
      <c r="EWQ8" s="810"/>
      <c r="EWR8" s="810"/>
      <c r="EWS8" s="810"/>
      <c r="EWT8" s="810"/>
      <c r="EWU8" s="810"/>
      <c r="EWV8" s="810"/>
      <c r="EWW8" s="810"/>
      <c r="EWX8" s="810"/>
      <c r="EWY8" s="810"/>
      <c r="EWZ8" s="810"/>
      <c r="EXA8" s="810"/>
      <c r="EXB8" s="810"/>
      <c r="EXC8" s="810"/>
      <c r="EXD8" s="810"/>
      <c r="EXE8" s="810"/>
      <c r="EXF8" s="810"/>
      <c r="EXG8" s="810"/>
      <c r="EXH8" s="810"/>
      <c r="EXI8" s="810"/>
      <c r="EXJ8" s="810"/>
      <c r="EXK8" s="810"/>
      <c r="EXL8" s="810"/>
      <c r="EXM8" s="810"/>
      <c r="EXN8" s="810"/>
      <c r="EXO8" s="810"/>
      <c r="EXP8" s="810"/>
      <c r="EXQ8" s="810"/>
      <c r="EXR8" s="810"/>
      <c r="EXS8" s="810"/>
      <c r="EXT8" s="810"/>
      <c r="EXU8" s="810"/>
      <c r="EXV8" s="810"/>
      <c r="EXW8" s="810"/>
      <c r="EXX8" s="810"/>
      <c r="EXY8" s="810"/>
      <c r="EXZ8" s="810"/>
      <c r="EYA8" s="810"/>
      <c r="EYB8" s="810"/>
      <c r="EYC8" s="810"/>
      <c r="EYD8" s="810"/>
      <c r="EYE8" s="810"/>
      <c r="EYF8" s="810"/>
      <c r="EYG8" s="810"/>
      <c r="EYH8" s="810"/>
      <c r="EYI8" s="810"/>
      <c r="EYJ8" s="810"/>
      <c r="EYK8" s="810"/>
      <c r="EYL8" s="810"/>
      <c r="EYM8" s="810"/>
      <c r="EYN8" s="810"/>
      <c r="EYO8" s="810"/>
      <c r="EYP8" s="810"/>
      <c r="EYQ8" s="810"/>
      <c r="EYR8" s="810"/>
      <c r="EYS8" s="810"/>
      <c r="EYT8" s="810"/>
      <c r="EYU8" s="810"/>
      <c r="EYV8" s="810"/>
      <c r="EYW8" s="810"/>
      <c r="EYX8" s="810"/>
      <c r="EYY8" s="810"/>
      <c r="EYZ8" s="810"/>
      <c r="EZA8" s="810"/>
      <c r="EZB8" s="810"/>
      <c r="EZC8" s="810"/>
      <c r="EZD8" s="810"/>
      <c r="EZE8" s="810"/>
      <c r="EZF8" s="810"/>
      <c r="EZG8" s="810"/>
      <c r="EZH8" s="810"/>
      <c r="EZI8" s="810"/>
      <c r="EZJ8" s="810"/>
      <c r="EZK8" s="810"/>
      <c r="EZL8" s="810"/>
      <c r="EZM8" s="810"/>
      <c r="EZN8" s="810"/>
      <c r="EZO8" s="810"/>
      <c r="EZP8" s="810"/>
      <c r="EZQ8" s="810"/>
      <c r="EZR8" s="810"/>
      <c r="EZS8" s="810"/>
      <c r="EZT8" s="810"/>
      <c r="EZU8" s="810"/>
      <c r="EZV8" s="810"/>
      <c r="EZW8" s="810"/>
      <c r="EZX8" s="810"/>
      <c r="EZY8" s="810"/>
      <c r="EZZ8" s="810"/>
      <c r="FAA8" s="810"/>
      <c r="FAB8" s="810"/>
      <c r="FAC8" s="810"/>
      <c r="FAD8" s="810"/>
      <c r="FAE8" s="810"/>
      <c r="FAF8" s="810"/>
      <c r="FAG8" s="810"/>
      <c r="FAH8" s="810"/>
      <c r="FAI8" s="810"/>
      <c r="FAJ8" s="810"/>
      <c r="FAK8" s="810"/>
      <c r="FAL8" s="810"/>
      <c r="FAM8" s="810"/>
      <c r="FAN8" s="810"/>
      <c r="FAO8" s="810"/>
      <c r="FAP8" s="810"/>
      <c r="FAQ8" s="810"/>
      <c r="FAR8" s="810"/>
      <c r="FAS8" s="810"/>
      <c r="FAT8" s="810"/>
      <c r="FAU8" s="810"/>
      <c r="FAV8" s="810"/>
      <c r="FAW8" s="810"/>
      <c r="FAX8" s="810"/>
      <c r="FAY8" s="810"/>
      <c r="FAZ8" s="810"/>
      <c r="FBA8" s="810"/>
      <c r="FBB8" s="810"/>
      <c r="FBC8" s="810"/>
      <c r="FBD8" s="810"/>
      <c r="FBE8" s="810"/>
      <c r="FBF8" s="810"/>
      <c r="FBG8" s="810"/>
      <c r="FBH8" s="810"/>
      <c r="FBI8" s="810"/>
      <c r="FBJ8" s="810"/>
      <c r="FBK8" s="810"/>
      <c r="FBL8" s="810"/>
      <c r="FBM8" s="810"/>
      <c r="FBN8" s="810"/>
      <c r="FBO8" s="810"/>
      <c r="FBP8" s="810"/>
      <c r="FBQ8" s="810"/>
      <c r="FBR8" s="810"/>
      <c r="FBS8" s="810"/>
      <c r="FBT8" s="810"/>
      <c r="FBU8" s="810"/>
      <c r="FBV8" s="810"/>
      <c r="FBW8" s="810"/>
      <c r="FBX8" s="810"/>
      <c r="FBY8" s="810"/>
      <c r="FBZ8" s="810"/>
      <c r="FCA8" s="810"/>
      <c r="FCB8" s="810"/>
      <c r="FCC8" s="810"/>
      <c r="FCD8" s="810"/>
      <c r="FCE8" s="810"/>
      <c r="FCF8" s="810"/>
      <c r="FCG8" s="810"/>
      <c r="FCH8" s="810"/>
      <c r="FCI8" s="810"/>
      <c r="FCJ8" s="810"/>
      <c r="FCK8" s="810"/>
      <c r="FCL8" s="810"/>
      <c r="FCM8" s="810"/>
      <c r="FCN8" s="810"/>
      <c r="FCO8" s="810"/>
      <c r="FCP8" s="810"/>
      <c r="FCQ8" s="810"/>
      <c r="FCR8" s="810"/>
      <c r="FCS8" s="810"/>
      <c r="FCT8" s="810"/>
      <c r="FCU8" s="810"/>
      <c r="FCV8" s="810"/>
      <c r="FCW8" s="810"/>
      <c r="FCX8" s="810"/>
      <c r="FCY8" s="810"/>
      <c r="FCZ8" s="810"/>
      <c r="FDA8" s="810"/>
      <c r="FDB8" s="810"/>
      <c r="FDC8" s="810"/>
      <c r="FDD8" s="810"/>
      <c r="FDE8" s="810"/>
      <c r="FDF8" s="810"/>
      <c r="FDG8" s="810"/>
      <c r="FDH8" s="810"/>
      <c r="FDI8" s="810"/>
      <c r="FDJ8" s="810"/>
      <c r="FDK8" s="810"/>
      <c r="FDL8" s="810"/>
      <c r="FDM8" s="810"/>
      <c r="FDN8" s="810"/>
      <c r="FDO8" s="810"/>
      <c r="FDP8" s="810"/>
      <c r="FDQ8" s="810"/>
      <c r="FDR8" s="810"/>
      <c r="FDS8" s="810"/>
      <c r="FDT8" s="810"/>
      <c r="FDU8" s="810"/>
      <c r="FDV8" s="810"/>
      <c r="FDW8" s="810"/>
      <c r="FDX8" s="810"/>
      <c r="FDY8" s="810"/>
      <c r="FDZ8" s="810"/>
      <c r="FEA8" s="810"/>
      <c r="FEB8" s="810"/>
      <c r="FEC8" s="810"/>
      <c r="FED8" s="810"/>
      <c r="FEE8" s="810"/>
      <c r="FEF8" s="810"/>
      <c r="FEG8" s="810"/>
      <c r="FEH8" s="810"/>
      <c r="FEI8" s="810"/>
      <c r="FEJ8" s="810"/>
      <c r="FEK8" s="810"/>
      <c r="FEL8" s="810"/>
      <c r="FEM8" s="810"/>
      <c r="FEN8" s="810"/>
      <c r="FEO8" s="810"/>
      <c r="FEP8" s="810"/>
      <c r="FEQ8" s="810"/>
      <c r="FER8" s="810"/>
      <c r="FES8" s="810"/>
      <c r="FET8" s="810"/>
      <c r="FEU8" s="810"/>
      <c r="FEV8" s="810"/>
      <c r="FEW8" s="810"/>
      <c r="FEX8" s="810"/>
      <c r="FEY8" s="810"/>
      <c r="FEZ8" s="810"/>
      <c r="FFA8" s="810"/>
      <c r="FFB8" s="810"/>
      <c r="FFC8" s="810"/>
      <c r="FFD8" s="810"/>
      <c r="FFE8" s="810"/>
      <c r="FFF8" s="810"/>
      <c r="FFG8" s="810"/>
      <c r="FFH8" s="810"/>
      <c r="FFI8" s="810"/>
      <c r="FFJ8" s="810"/>
      <c r="FFK8" s="810"/>
      <c r="FFL8" s="810"/>
      <c r="FFM8" s="810"/>
      <c r="FFN8" s="810"/>
      <c r="FFO8" s="810"/>
      <c r="FFP8" s="810"/>
      <c r="FFQ8" s="810"/>
      <c r="FFR8" s="810"/>
      <c r="FFS8" s="810"/>
      <c r="FFT8" s="810"/>
      <c r="FFU8" s="810"/>
      <c r="FFV8" s="810"/>
      <c r="FFW8" s="810"/>
      <c r="FFX8" s="810"/>
      <c r="FFY8" s="810"/>
      <c r="FFZ8" s="810"/>
      <c r="FGA8" s="810"/>
      <c r="FGB8" s="810"/>
      <c r="FGC8" s="810"/>
      <c r="FGD8" s="810"/>
      <c r="FGE8" s="810"/>
      <c r="FGF8" s="810"/>
      <c r="FGG8" s="810"/>
      <c r="FGH8" s="810"/>
      <c r="FGI8" s="810"/>
      <c r="FGJ8" s="810"/>
      <c r="FGK8" s="810"/>
      <c r="FGL8" s="810"/>
      <c r="FGM8" s="810"/>
      <c r="FGN8" s="810"/>
      <c r="FGO8" s="810"/>
      <c r="FGP8" s="810"/>
      <c r="FGQ8" s="810"/>
      <c r="FGR8" s="810"/>
      <c r="FGS8" s="810"/>
      <c r="FGT8" s="810"/>
      <c r="FGU8" s="810"/>
      <c r="FGV8" s="810"/>
      <c r="FGW8" s="810"/>
      <c r="FGX8" s="810"/>
      <c r="FGY8" s="810"/>
      <c r="FGZ8" s="810"/>
      <c r="FHA8" s="810"/>
      <c r="FHB8" s="810"/>
      <c r="FHC8" s="810"/>
      <c r="FHD8" s="810"/>
      <c r="FHE8" s="810"/>
      <c r="FHF8" s="810"/>
      <c r="FHG8" s="810"/>
      <c r="FHH8" s="810"/>
      <c r="FHI8" s="810"/>
      <c r="FHJ8" s="810"/>
      <c r="FHK8" s="810"/>
      <c r="FHL8" s="810"/>
      <c r="FHM8" s="810"/>
      <c r="FHN8" s="810"/>
      <c r="FHO8" s="810"/>
      <c r="FHP8" s="810"/>
      <c r="FHQ8" s="810"/>
      <c r="FHR8" s="810"/>
      <c r="FHS8" s="810"/>
      <c r="FHT8" s="810"/>
      <c r="FHU8" s="810"/>
      <c r="FHV8" s="810"/>
      <c r="FHW8" s="810"/>
      <c r="FHX8" s="810"/>
      <c r="FHY8" s="810"/>
      <c r="FHZ8" s="810"/>
      <c r="FIA8" s="810"/>
      <c r="FIB8" s="810"/>
      <c r="FIC8" s="810"/>
      <c r="FID8" s="810"/>
      <c r="FIE8" s="810"/>
      <c r="FIF8" s="810"/>
      <c r="FIG8" s="810"/>
      <c r="FIH8" s="810"/>
      <c r="FII8" s="810"/>
      <c r="FIJ8" s="810"/>
      <c r="FIK8" s="810"/>
      <c r="FIL8" s="810"/>
      <c r="FIM8" s="810"/>
      <c r="FIN8" s="810"/>
      <c r="FIO8" s="810"/>
      <c r="FIP8" s="810"/>
      <c r="FIQ8" s="810"/>
      <c r="FIR8" s="810"/>
      <c r="FIS8" s="810"/>
      <c r="FIT8" s="810"/>
      <c r="FIU8" s="810"/>
      <c r="FIV8" s="810"/>
      <c r="FIW8" s="810"/>
      <c r="FIX8" s="810"/>
      <c r="FIY8" s="810"/>
      <c r="FIZ8" s="810"/>
      <c r="FJA8" s="810"/>
      <c r="FJB8" s="810"/>
      <c r="FJC8" s="810"/>
      <c r="FJD8" s="810"/>
      <c r="FJE8" s="810"/>
      <c r="FJF8" s="810"/>
      <c r="FJG8" s="810"/>
      <c r="FJH8" s="810"/>
      <c r="FJI8" s="810"/>
      <c r="FJJ8" s="810"/>
      <c r="FJK8" s="810"/>
      <c r="FJL8" s="810"/>
      <c r="FJM8" s="810"/>
      <c r="FJN8" s="810"/>
      <c r="FJO8" s="810"/>
      <c r="FJP8" s="810"/>
      <c r="FJQ8" s="810"/>
      <c r="FJR8" s="810"/>
      <c r="FJS8" s="810"/>
      <c r="FJT8" s="810"/>
      <c r="FJU8" s="810"/>
      <c r="FJV8" s="810"/>
      <c r="FJW8" s="810"/>
      <c r="FJX8" s="810"/>
      <c r="FJY8" s="810"/>
      <c r="FJZ8" s="810"/>
      <c r="FKA8" s="810"/>
      <c r="FKB8" s="810"/>
      <c r="FKC8" s="810"/>
      <c r="FKD8" s="810"/>
      <c r="FKE8" s="810"/>
      <c r="FKF8" s="810"/>
      <c r="FKG8" s="810"/>
      <c r="FKH8" s="810"/>
      <c r="FKI8" s="810"/>
      <c r="FKJ8" s="810"/>
      <c r="FKK8" s="810"/>
      <c r="FKL8" s="810"/>
      <c r="FKM8" s="810"/>
      <c r="FKN8" s="810"/>
      <c r="FKO8" s="810"/>
      <c r="FKP8" s="810"/>
      <c r="FKQ8" s="810"/>
      <c r="FKR8" s="810"/>
      <c r="FKS8" s="810"/>
      <c r="FKT8" s="810"/>
      <c r="FKU8" s="810"/>
      <c r="FKV8" s="810"/>
      <c r="FKW8" s="810"/>
      <c r="FKX8" s="810"/>
      <c r="FKY8" s="810"/>
      <c r="FKZ8" s="810"/>
      <c r="FLA8" s="810"/>
      <c r="FLB8" s="810"/>
      <c r="FLC8" s="810"/>
      <c r="FLD8" s="810"/>
      <c r="FLE8" s="810"/>
      <c r="FLF8" s="810"/>
      <c r="FLG8" s="810"/>
      <c r="FLH8" s="810"/>
      <c r="FLI8" s="810"/>
      <c r="FLJ8" s="810"/>
      <c r="FLK8" s="810"/>
      <c r="FLL8" s="810"/>
      <c r="FLM8" s="810"/>
      <c r="FLN8" s="810"/>
      <c r="FLO8" s="810"/>
      <c r="FLP8" s="810"/>
      <c r="FLQ8" s="810"/>
      <c r="FLR8" s="810"/>
      <c r="FLS8" s="810"/>
      <c r="FLT8" s="810"/>
      <c r="FLU8" s="810"/>
      <c r="FLV8" s="810"/>
      <c r="FLW8" s="810"/>
      <c r="FLX8" s="810"/>
      <c r="FLY8" s="810"/>
      <c r="FLZ8" s="810"/>
      <c r="FMA8" s="810"/>
      <c r="FMB8" s="810"/>
      <c r="FMC8" s="810"/>
      <c r="FMD8" s="810"/>
      <c r="FME8" s="810"/>
      <c r="FMF8" s="810"/>
      <c r="FMG8" s="810"/>
      <c r="FMH8" s="810"/>
      <c r="FMI8" s="810"/>
      <c r="FMJ8" s="810"/>
      <c r="FMK8" s="810"/>
      <c r="FML8" s="810"/>
      <c r="FMM8" s="810"/>
      <c r="FMN8" s="810"/>
      <c r="FMO8" s="810"/>
      <c r="FMP8" s="810"/>
      <c r="FMQ8" s="810"/>
      <c r="FMR8" s="810"/>
      <c r="FMS8" s="810"/>
      <c r="FMT8" s="810"/>
      <c r="FMU8" s="810"/>
      <c r="FMV8" s="810"/>
      <c r="FMW8" s="810"/>
      <c r="FMX8" s="810"/>
      <c r="FMY8" s="810"/>
      <c r="FMZ8" s="810"/>
      <c r="FNA8" s="810"/>
      <c r="FNB8" s="810"/>
      <c r="FNC8" s="810"/>
      <c r="FND8" s="810"/>
      <c r="FNE8" s="810"/>
      <c r="FNF8" s="810"/>
      <c r="FNG8" s="810"/>
      <c r="FNH8" s="810"/>
      <c r="FNI8" s="810"/>
      <c r="FNJ8" s="810"/>
      <c r="FNK8" s="810"/>
      <c r="FNL8" s="810"/>
      <c r="FNM8" s="810"/>
      <c r="FNN8" s="810"/>
      <c r="FNO8" s="810"/>
      <c r="FNP8" s="810"/>
      <c r="FNQ8" s="810"/>
      <c r="FNR8" s="810"/>
      <c r="FNS8" s="810"/>
      <c r="FNT8" s="810"/>
      <c r="FNU8" s="810"/>
      <c r="FNV8" s="810"/>
      <c r="FNW8" s="810"/>
      <c r="FNX8" s="810"/>
      <c r="FNY8" s="810"/>
      <c r="FNZ8" s="810"/>
      <c r="FOA8" s="810"/>
      <c r="FOB8" s="810"/>
      <c r="FOC8" s="810"/>
      <c r="FOD8" s="810"/>
      <c r="FOE8" s="810"/>
      <c r="FOF8" s="810"/>
      <c r="FOG8" s="810"/>
      <c r="FOH8" s="810"/>
      <c r="FOI8" s="810"/>
      <c r="FOJ8" s="810"/>
      <c r="FOK8" s="810"/>
      <c r="FOL8" s="810"/>
      <c r="FOM8" s="810"/>
      <c r="FON8" s="810"/>
      <c r="FOO8" s="810"/>
      <c r="FOP8" s="810"/>
      <c r="FOQ8" s="810"/>
      <c r="FOR8" s="810"/>
      <c r="FOS8" s="810"/>
      <c r="FOT8" s="810"/>
      <c r="FOU8" s="810"/>
      <c r="FOV8" s="810"/>
      <c r="FOW8" s="810"/>
      <c r="FOX8" s="810"/>
      <c r="FOY8" s="810"/>
      <c r="FOZ8" s="810"/>
      <c r="FPA8" s="810"/>
      <c r="FPB8" s="810"/>
      <c r="FPC8" s="810"/>
      <c r="FPD8" s="810"/>
      <c r="FPE8" s="810"/>
      <c r="FPF8" s="810"/>
      <c r="FPG8" s="810"/>
      <c r="FPH8" s="810"/>
      <c r="FPI8" s="810"/>
      <c r="FPJ8" s="810"/>
      <c r="FPK8" s="810"/>
      <c r="FPL8" s="810"/>
      <c r="FPM8" s="810"/>
      <c r="FPN8" s="810"/>
      <c r="FPO8" s="810"/>
      <c r="FPP8" s="810"/>
      <c r="FPQ8" s="810"/>
      <c r="FPR8" s="810"/>
      <c r="FPS8" s="810"/>
      <c r="FPT8" s="810"/>
      <c r="FPU8" s="810"/>
      <c r="FPV8" s="810"/>
      <c r="FPW8" s="810"/>
      <c r="FPX8" s="810"/>
      <c r="FPY8" s="810"/>
      <c r="FPZ8" s="810"/>
      <c r="FQA8" s="810"/>
      <c r="FQB8" s="810"/>
      <c r="FQC8" s="810"/>
      <c r="FQD8" s="810"/>
      <c r="FQE8" s="810"/>
      <c r="FQF8" s="810"/>
      <c r="FQG8" s="810"/>
      <c r="FQH8" s="810"/>
      <c r="FQI8" s="810"/>
      <c r="FQJ8" s="810"/>
      <c r="FQK8" s="810"/>
      <c r="FQL8" s="810"/>
      <c r="FQM8" s="810"/>
      <c r="FQN8" s="810"/>
      <c r="FQO8" s="810"/>
      <c r="FQP8" s="810"/>
      <c r="FQQ8" s="810"/>
      <c r="FQR8" s="810"/>
      <c r="FQS8" s="810"/>
      <c r="FQT8" s="810"/>
      <c r="FQU8" s="810"/>
      <c r="FQV8" s="810"/>
      <c r="FQW8" s="810"/>
      <c r="FQX8" s="810"/>
      <c r="FQY8" s="810"/>
      <c r="FQZ8" s="810"/>
      <c r="FRA8" s="810"/>
      <c r="FRB8" s="810"/>
      <c r="FRC8" s="810"/>
      <c r="FRD8" s="810"/>
      <c r="FRE8" s="810"/>
      <c r="FRF8" s="810"/>
      <c r="FRG8" s="810"/>
      <c r="FRH8" s="810"/>
      <c r="FRI8" s="810"/>
      <c r="FRJ8" s="810"/>
      <c r="FRK8" s="810"/>
      <c r="FRL8" s="810"/>
      <c r="FRM8" s="810"/>
      <c r="FRN8" s="810"/>
      <c r="FRO8" s="810"/>
      <c r="FRP8" s="810"/>
      <c r="FRQ8" s="810"/>
      <c r="FRR8" s="810"/>
      <c r="FRS8" s="810"/>
      <c r="FRT8" s="810"/>
      <c r="FRU8" s="810"/>
      <c r="FRV8" s="810"/>
      <c r="FRW8" s="810"/>
      <c r="FRX8" s="810"/>
      <c r="FRY8" s="810"/>
      <c r="FRZ8" s="810"/>
      <c r="FSA8" s="810"/>
      <c r="FSB8" s="810"/>
      <c r="FSC8" s="810"/>
      <c r="FSD8" s="810"/>
      <c r="FSE8" s="810"/>
      <c r="FSF8" s="810"/>
      <c r="FSG8" s="810"/>
      <c r="FSH8" s="810"/>
      <c r="FSI8" s="810"/>
      <c r="FSJ8" s="810"/>
      <c r="FSK8" s="810"/>
      <c r="FSL8" s="810"/>
      <c r="FSM8" s="810"/>
      <c r="FSN8" s="810"/>
      <c r="FSO8" s="810"/>
      <c r="FSP8" s="810"/>
      <c r="FSQ8" s="810"/>
      <c r="FSR8" s="810"/>
      <c r="FSS8" s="810"/>
      <c r="FST8" s="810"/>
      <c r="FSU8" s="810"/>
      <c r="FSV8" s="810"/>
      <c r="FSW8" s="810"/>
      <c r="FSX8" s="810"/>
      <c r="FSY8" s="810"/>
      <c r="FSZ8" s="810"/>
      <c r="FTA8" s="810"/>
      <c r="FTB8" s="810"/>
      <c r="FTC8" s="810"/>
      <c r="FTD8" s="810"/>
      <c r="FTE8" s="810"/>
      <c r="FTF8" s="810"/>
      <c r="FTG8" s="810"/>
      <c r="FTH8" s="810"/>
      <c r="FTI8" s="810"/>
      <c r="FTJ8" s="810"/>
      <c r="FTK8" s="810"/>
      <c r="FTL8" s="810"/>
      <c r="FTM8" s="810"/>
      <c r="FTN8" s="810"/>
      <c r="FTO8" s="810"/>
      <c r="FTP8" s="810"/>
      <c r="FTQ8" s="810"/>
      <c r="FTR8" s="810"/>
      <c r="FTS8" s="810"/>
      <c r="FTT8" s="810"/>
      <c r="FTU8" s="810"/>
      <c r="FTV8" s="810"/>
      <c r="FTW8" s="810"/>
      <c r="FTX8" s="810"/>
      <c r="FTY8" s="810"/>
      <c r="FTZ8" s="810"/>
      <c r="FUA8" s="810"/>
      <c r="FUB8" s="810"/>
      <c r="FUC8" s="810"/>
      <c r="FUD8" s="810"/>
      <c r="FUE8" s="810"/>
      <c r="FUF8" s="810"/>
      <c r="FUG8" s="810"/>
      <c r="FUH8" s="810"/>
      <c r="FUI8" s="810"/>
      <c r="FUJ8" s="810"/>
      <c r="FUK8" s="810"/>
      <c r="FUL8" s="810"/>
      <c r="FUM8" s="810"/>
      <c r="FUN8" s="810"/>
      <c r="FUO8" s="810"/>
      <c r="FUP8" s="810"/>
      <c r="FUQ8" s="810"/>
      <c r="FUR8" s="810"/>
      <c r="FUS8" s="810"/>
      <c r="FUT8" s="810"/>
      <c r="FUU8" s="810"/>
      <c r="FUV8" s="810"/>
      <c r="FUW8" s="810"/>
      <c r="FUX8" s="810"/>
      <c r="FUY8" s="810"/>
      <c r="FUZ8" s="810"/>
      <c r="FVA8" s="810"/>
      <c r="FVB8" s="810"/>
      <c r="FVC8" s="810"/>
      <c r="FVD8" s="810"/>
      <c r="FVE8" s="810"/>
      <c r="FVF8" s="810"/>
      <c r="FVG8" s="810"/>
      <c r="FVH8" s="810"/>
      <c r="FVI8" s="810"/>
      <c r="FVJ8" s="810"/>
      <c r="FVK8" s="810"/>
      <c r="FVL8" s="810"/>
      <c r="FVM8" s="810"/>
      <c r="FVN8" s="810"/>
      <c r="FVO8" s="810"/>
      <c r="FVP8" s="810"/>
      <c r="FVQ8" s="810"/>
      <c r="FVR8" s="810"/>
      <c r="FVS8" s="810"/>
      <c r="FVT8" s="810"/>
      <c r="FVU8" s="810"/>
      <c r="FVV8" s="810"/>
      <c r="FVW8" s="810"/>
      <c r="FVX8" s="810"/>
      <c r="FVY8" s="810"/>
      <c r="FVZ8" s="810"/>
      <c r="FWA8" s="810"/>
      <c r="FWB8" s="810"/>
      <c r="FWC8" s="810"/>
      <c r="FWD8" s="810"/>
      <c r="FWE8" s="810"/>
      <c r="FWF8" s="810"/>
      <c r="FWG8" s="810"/>
      <c r="FWH8" s="810"/>
      <c r="FWI8" s="810"/>
      <c r="FWJ8" s="810"/>
      <c r="FWK8" s="810"/>
      <c r="FWL8" s="810"/>
      <c r="FWM8" s="810"/>
      <c r="FWN8" s="810"/>
      <c r="FWO8" s="810"/>
      <c r="FWP8" s="810"/>
      <c r="FWQ8" s="810"/>
      <c r="FWR8" s="810"/>
      <c r="FWS8" s="810"/>
      <c r="FWT8" s="810"/>
      <c r="FWU8" s="810"/>
      <c r="FWV8" s="810"/>
      <c r="FWW8" s="810"/>
      <c r="FWX8" s="810"/>
      <c r="FWY8" s="810"/>
      <c r="FWZ8" s="810"/>
      <c r="FXA8" s="810"/>
      <c r="FXB8" s="810"/>
      <c r="FXC8" s="810"/>
      <c r="FXD8" s="810"/>
      <c r="FXE8" s="810"/>
      <c r="FXF8" s="810"/>
      <c r="FXG8" s="810"/>
      <c r="FXH8" s="810"/>
      <c r="FXI8" s="810"/>
      <c r="FXJ8" s="810"/>
      <c r="FXK8" s="810"/>
      <c r="FXL8" s="810"/>
      <c r="FXM8" s="810"/>
      <c r="FXN8" s="810"/>
      <c r="FXO8" s="810"/>
      <c r="FXP8" s="810"/>
      <c r="FXQ8" s="810"/>
      <c r="FXR8" s="810"/>
      <c r="FXS8" s="810"/>
      <c r="FXT8" s="810"/>
      <c r="FXU8" s="810"/>
      <c r="FXV8" s="810"/>
      <c r="FXW8" s="810"/>
      <c r="FXX8" s="810"/>
      <c r="FXY8" s="810"/>
      <c r="FXZ8" s="810"/>
      <c r="FYA8" s="810"/>
      <c r="FYB8" s="810"/>
      <c r="FYC8" s="810"/>
      <c r="FYD8" s="810"/>
      <c r="FYE8" s="810"/>
      <c r="FYF8" s="810"/>
      <c r="FYG8" s="810"/>
      <c r="FYH8" s="810"/>
      <c r="FYI8" s="810"/>
      <c r="FYJ8" s="810"/>
      <c r="FYK8" s="810"/>
      <c r="FYL8" s="810"/>
      <c r="FYM8" s="810"/>
      <c r="FYN8" s="810"/>
      <c r="FYO8" s="810"/>
      <c r="FYP8" s="810"/>
      <c r="FYQ8" s="810"/>
      <c r="FYR8" s="810"/>
      <c r="FYS8" s="810"/>
      <c r="FYT8" s="810"/>
      <c r="FYU8" s="810"/>
      <c r="FYV8" s="810"/>
      <c r="FYW8" s="810"/>
      <c r="FYX8" s="810"/>
      <c r="FYY8" s="810"/>
      <c r="FYZ8" s="810"/>
      <c r="FZA8" s="810"/>
      <c r="FZB8" s="810"/>
      <c r="FZC8" s="810"/>
      <c r="FZD8" s="810"/>
      <c r="FZE8" s="810"/>
      <c r="FZF8" s="810"/>
      <c r="FZG8" s="810"/>
      <c r="FZH8" s="810"/>
      <c r="FZI8" s="810"/>
      <c r="FZJ8" s="810"/>
      <c r="FZK8" s="810"/>
      <c r="FZL8" s="810"/>
      <c r="FZM8" s="810"/>
      <c r="FZN8" s="810"/>
      <c r="FZO8" s="810"/>
      <c r="FZP8" s="810"/>
      <c r="FZQ8" s="810"/>
      <c r="FZR8" s="810"/>
      <c r="FZS8" s="810"/>
      <c r="FZT8" s="810"/>
      <c r="FZU8" s="810"/>
      <c r="FZV8" s="810"/>
      <c r="FZW8" s="810"/>
      <c r="FZX8" s="810"/>
      <c r="FZY8" s="810"/>
      <c r="FZZ8" s="810"/>
      <c r="GAA8" s="810"/>
      <c r="GAB8" s="810"/>
      <c r="GAC8" s="810"/>
      <c r="GAD8" s="810"/>
      <c r="GAE8" s="810"/>
      <c r="GAF8" s="810"/>
      <c r="GAG8" s="810"/>
      <c r="GAH8" s="810"/>
      <c r="GAI8" s="810"/>
      <c r="GAJ8" s="810"/>
      <c r="GAK8" s="810"/>
      <c r="GAL8" s="810"/>
      <c r="GAM8" s="810"/>
      <c r="GAN8" s="810"/>
      <c r="GAO8" s="810"/>
      <c r="GAP8" s="810"/>
      <c r="GAQ8" s="810"/>
      <c r="GAR8" s="810"/>
      <c r="GAS8" s="810"/>
      <c r="GAT8" s="810"/>
      <c r="GAU8" s="810"/>
      <c r="GAV8" s="810"/>
      <c r="GAW8" s="810"/>
      <c r="GAX8" s="810"/>
      <c r="GAY8" s="810"/>
      <c r="GAZ8" s="810"/>
      <c r="GBA8" s="810"/>
      <c r="GBB8" s="810"/>
      <c r="GBC8" s="810"/>
      <c r="GBD8" s="810"/>
      <c r="GBE8" s="810"/>
      <c r="GBF8" s="810"/>
      <c r="GBG8" s="810"/>
      <c r="GBH8" s="810"/>
      <c r="GBI8" s="810"/>
      <c r="GBJ8" s="810"/>
      <c r="GBK8" s="810"/>
      <c r="GBL8" s="810"/>
      <c r="GBM8" s="810"/>
      <c r="GBN8" s="810"/>
      <c r="GBO8" s="810"/>
      <c r="GBP8" s="810"/>
      <c r="GBQ8" s="810"/>
      <c r="GBR8" s="810"/>
      <c r="GBS8" s="810"/>
      <c r="GBT8" s="810"/>
      <c r="GBU8" s="810"/>
      <c r="GBV8" s="810"/>
      <c r="GBW8" s="810"/>
      <c r="GBX8" s="810"/>
      <c r="GBY8" s="810"/>
      <c r="GBZ8" s="810"/>
      <c r="GCA8" s="810"/>
      <c r="GCB8" s="810"/>
      <c r="GCC8" s="810"/>
      <c r="GCD8" s="810"/>
      <c r="GCE8" s="810"/>
      <c r="GCF8" s="810"/>
      <c r="GCG8" s="810"/>
      <c r="GCH8" s="810"/>
      <c r="GCI8" s="810"/>
      <c r="GCJ8" s="810"/>
      <c r="GCK8" s="810"/>
      <c r="GCL8" s="810"/>
      <c r="GCM8" s="810"/>
      <c r="GCN8" s="810"/>
      <c r="GCO8" s="810"/>
      <c r="GCP8" s="810"/>
      <c r="GCQ8" s="810"/>
      <c r="GCR8" s="810"/>
      <c r="GCS8" s="810"/>
      <c r="GCT8" s="810"/>
      <c r="GCU8" s="810"/>
      <c r="GCV8" s="810"/>
      <c r="GCW8" s="810"/>
      <c r="GCX8" s="810"/>
      <c r="GCY8" s="810"/>
      <c r="GCZ8" s="810"/>
      <c r="GDA8" s="810"/>
      <c r="GDB8" s="810"/>
      <c r="GDC8" s="810"/>
      <c r="GDD8" s="810"/>
      <c r="GDE8" s="810"/>
      <c r="GDF8" s="810"/>
      <c r="GDG8" s="810"/>
      <c r="GDH8" s="810"/>
      <c r="GDI8" s="810"/>
      <c r="GDJ8" s="810"/>
      <c r="GDK8" s="810"/>
      <c r="GDL8" s="810"/>
      <c r="GDM8" s="810"/>
      <c r="GDN8" s="810"/>
      <c r="GDO8" s="810"/>
      <c r="GDP8" s="810"/>
      <c r="GDQ8" s="810"/>
      <c r="GDR8" s="810"/>
      <c r="GDS8" s="810"/>
      <c r="GDT8" s="810"/>
      <c r="GDU8" s="810"/>
      <c r="GDV8" s="810"/>
      <c r="GDW8" s="810"/>
      <c r="GDX8" s="810"/>
      <c r="GDY8" s="810"/>
      <c r="GDZ8" s="810"/>
      <c r="GEA8" s="810"/>
      <c r="GEB8" s="810"/>
      <c r="GEC8" s="810"/>
      <c r="GED8" s="810"/>
      <c r="GEE8" s="810"/>
      <c r="GEF8" s="810"/>
      <c r="GEG8" s="810"/>
      <c r="GEH8" s="810"/>
      <c r="GEI8" s="810"/>
      <c r="GEJ8" s="810"/>
      <c r="GEK8" s="810"/>
      <c r="GEL8" s="810"/>
      <c r="GEM8" s="810"/>
      <c r="GEN8" s="810"/>
      <c r="GEO8" s="810"/>
      <c r="GEP8" s="810"/>
      <c r="GEQ8" s="810"/>
      <c r="GER8" s="810"/>
      <c r="GES8" s="810"/>
      <c r="GET8" s="810"/>
      <c r="GEU8" s="810"/>
      <c r="GEV8" s="810"/>
      <c r="GEW8" s="810"/>
      <c r="GEX8" s="810"/>
      <c r="GEY8" s="810"/>
      <c r="GEZ8" s="810"/>
      <c r="GFA8" s="810"/>
      <c r="GFB8" s="810"/>
      <c r="GFC8" s="810"/>
      <c r="GFD8" s="810"/>
      <c r="GFE8" s="810"/>
      <c r="GFF8" s="810"/>
      <c r="GFG8" s="810"/>
      <c r="GFH8" s="810"/>
      <c r="GFI8" s="810"/>
      <c r="GFJ8" s="810"/>
      <c r="GFK8" s="810"/>
      <c r="GFL8" s="810"/>
      <c r="GFM8" s="810"/>
      <c r="GFN8" s="810"/>
      <c r="GFO8" s="810"/>
      <c r="GFP8" s="810"/>
      <c r="GFQ8" s="810"/>
      <c r="GFR8" s="810"/>
      <c r="GFS8" s="810"/>
      <c r="GFT8" s="810"/>
      <c r="GFU8" s="810"/>
      <c r="GFV8" s="810"/>
      <c r="GFW8" s="810"/>
      <c r="GFX8" s="810"/>
      <c r="GFY8" s="810"/>
      <c r="GFZ8" s="810"/>
      <c r="GGA8" s="810"/>
      <c r="GGB8" s="810"/>
      <c r="GGC8" s="810"/>
      <c r="GGD8" s="810"/>
      <c r="GGE8" s="810"/>
      <c r="GGF8" s="810"/>
      <c r="GGG8" s="810"/>
      <c r="GGH8" s="810"/>
      <c r="GGI8" s="810"/>
      <c r="GGJ8" s="810"/>
      <c r="GGK8" s="810"/>
      <c r="GGL8" s="810"/>
      <c r="GGM8" s="810"/>
      <c r="GGN8" s="810"/>
      <c r="GGO8" s="810"/>
      <c r="GGP8" s="810"/>
      <c r="GGQ8" s="810"/>
      <c r="GGR8" s="810"/>
      <c r="GGS8" s="810"/>
      <c r="GGT8" s="810"/>
      <c r="GGU8" s="810"/>
      <c r="GGV8" s="810"/>
      <c r="GGW8" s="810"/>
      <c r="GGX8" s="810"/>
      <c r="GGY8" s="810"/>
      <c r="GGZ8" s="810"/>
      <c r="GHA8" s="810"/>
      <c r="GHB8" s="810"/>
      <c r="GHC8" s="810"/>
      <c r="GHD8" s="810"/>
      <c r="GHE8" s="810"/>
      <c r="GHF8" s="810"/>
      <c r="GHG8" s="810"/>
      <c r="GHH8" s="810"/>
      <c r="GHI8" s="810"/>
      <c r="GHJ8" s="810"/>
      <c r="GHK8" s="810"/>
      <c r="GHL8" s="810"/>
      <c r="GHM8" s="810"/>
      <c r="GHN8" s="810"/>
      <c r="GHO8" s="810"/>
      <c r="GHP8" s="810"/>
      <c r="GHQ8" s="810"/>
      <c r="GHR8" s="810"/>
      <c r="GHS8" s="810"/>
      <c r="GHT8" s="810"/>
      <c r="GHU8" s="810"/>
      <c r="GHV8" s="810"/>
      <c r="GHW8" s="810"/>
      <c r="GHX8" s="810"/>
      <c r="GHY8" s="810"/>
      <c r="GHZ8" s="810"/>
      <c r="GIA8" s="810"/>
      <c r="GIB8" s="810"/>
      <c r="GIC8" s="810"/>
      <c r="GID8" s="810"/>
      <c r="GIE8" s="810"/>
      <c r="GIF8" s="810"/>
      <c r="GIG8" s="810"/>
      <c r="GIH8" s="810"/>
      <c r="GII8" s="810"/>
      <c r="GIJ8" s="810"/>
      <c r="GIK8" s="810"/>
      <c r="GIL8" s="810"/>
      <c r="GIM8" s="810"/>
      <c r="GIN8" s="810"/>
      <c r="GIO8" s="810"/>
      <c r="GIP8" s="810"/>
      <c r="GIQ8" s="810"/>
      <c r="GIR8" s="810"/>
      <c r="GIS8" s="810"/>
      <c r="GIT8" s="810"/>
      <c r="GIU8" s="810"/>
      <c r="GIV8" s="810"/>
      <c r="GIW8" s="810"/>
      <c r="GIX8" s="810"/>
      <c r="GIY8" s="810"/>
      <c r="GIZ8" s="810"/>
      <c r="GJA8" s="810"/>
      <c r="GJB8" s="810"/>
      <c r="GJC8" s="810"/>
      <c r="GJD8" s="810"/>
      <c r="GJE8" s="810"/>
      <c r="GJF8" s="810"/>
      <c r="GJG8" s="810"/>
      <c r="GJH8" s="810"/>
      <c r="GJI8" s="810"/>
      <c r="GJJ8" s="810"/>
      <c r="GJK8" s="810"/>
      <c r="GJL8" s="810"/>
      <c r="GJM8" s="810"/>
      <c r="GJN8" s="810"/>
      <c r="GJO8" s="810"/>
      <c r="GJP8" s="810"/>
      <c r="GJQ8" s="810"/>
      <c r="GJR8" s="810"/>
      <c r="GJS8" s="810"/>
      <c r="GJT8" s="810"/>
      <c r="GJU8" s="810"/>
      <c r="GJV8" s="810"/>
      <c r="GJW8" s="810"/>
      <c r="GJX8" s="810"/>
      <c r="GJY8" s="810"/>
      <c r="GJZ8" s="810"/>
      <c r="GKA8" s="810"/>
      <c r="GKB8" s="810"/>
      <c r="GKC8" s="810"/>
      <c r="GKD8" s="810"/>
      <c r="GKE8" s="810"/>
      <c r="GKF8" s="810"/>
      <c r="GKG8" s="810"/>
      <c r="GKH8" s="810"/>
      <c r="GKI8" s="810"/>
      <c r="GKJ8" s="810"/>
      <c r="GKK8" s="810"/>
      <c r="GKL8" s="810"/>
      <c r="GKM8" s="810"/>
      <c r="GKN8" s="810"/>
      <c r="GKO8" s="810"/>
      <c r="GKP8" s="810"/>
      <c r="GKQ8" s="810"/>
      <c r="GKR8" s="810"/>
      <c r="GKS8" s="810"/>
      <c r="GKT8" s="810"/>
      <c r="GKU8" s="810"/>
      <c r="GKV8" s="810"/>
      <c r="GKW8" s="810"/>
      <c r="GKX8" s="810"/>
      <c r="GKY8" s="810"/>
      <c r="GKZ8" s="810"/>
      <c r="GLA8" s="810"/>
      <c r="GLB8" s="810"/>
      <c r="GLC8" s="810"/>
      <c r="GLD8" s="810"/>
      <c r="GLE8" s="810"/>
      <c r="GLF8" s="810"/>
      <c r="GLG8" s="810"/>
      <c r="GLH8" s="810"/>
      <c r="GLI8" s="810"/>
      <c r="GLJ8" s="810"/>
      <c r="GLK8" s="810"/>
      <c r="GLL8" s="810"/>
      <c r="GLM8" s="810"/>
      <c r="GLN8" s="810"/>
      <c r="GLO8" s="810"/>
      <c r="GLP8" s="810"/>
      <c r="GLQ8" s="810"/>
      <c r="GLR8" s="810"/>
      <c r="GLS8" s="810"/>
      <c r="GLT8" s="810"/>
      <c r="GLU8" s="810"/>
      <c r="GLV8" s="810"/>
      <c r="GLW8" s="810"/>
      <c r="GLX8" s="810"/>
      <c r="GLY8" s="810"/>
      <c r="GLZ8" s="810"/>
      <c r="GMA8" s="810"/>
      <c r="GMB8" s="810"/>
      <c r="GMC8" s="810"/>
      <c r="GMD8" s="810"/>
      <c r="GME8" s="810"/>
      <c r="GMF8" s="810"/>
      <c r="GMG8" s="810"/>
      <c r="GMH8" s="810"/>
      <c r="GMI8" s="810"/>
      <c r="GMJ8" s="810"/>
      <c r="GMK8" s="810"/>
      <c r="GML8" s="810"/>
      <c r="GMM8" s="810"/>
      <c r="GMN8" s="810"/>
      <c r="GMO8" s="810"/>
      <c r="GMP8" s="810"/>
      <c r="GMQ8" s="810"/>
      <c r="GMR8" s="810"/>
      <c r="GMS8" s="810"/>
      <c r="GMT8" s="810"/>
      <c r="GMU8" s="810"/>
      <c r="GMV8" s="810"/>
      <c r="GMW8" s="810"/>
      <c r="GMX8" s="810"/>
      <c r="GMY8" s="810"/>
      <c r="GMZ8" s="810"/>
      <c r="GNA8" s="810"/>
      <c r="GNB8" s="810"/>
      <c r="GNC8" s="810"/>
      <c r="GND8" s="810"/>
      <c r="GNE8" s="810"/>
      <c r="GNF8" s="810"/>
      <c r="GNG8" s="810"/>
      <c r="GNH8" s="810"/>
      <c r="GNI8" s="810"/>
      <c r="GNJ8" s="810"/>
      <c r="GNK8" s="810"/>
      <c r="GNL8" s="810"/>
      <c r="GNM8" s="810"/>
      <c r="GNN8" s="810"/>
      <c r="GNO8" s="810"/>
      <c r="GNP8" s="810"/>
      <c r="GNQ8" s="810"/>
      <c r="GNR8" s="810"/>
      <c r="GNS8" s="810"/>
      <c r="GNT8" s="810"/>
      <c r="GNU8" s="810"/>
      <c r="GNV8" s="810"/>
      <c r="GNW8" s="810"/>
      <c r="GNX8" s="810"/>
      <c r="GNY8" s="810"/>
      <c r="GNZ8" s="810"/>
      <c r="GOA8" s="810"/>
      <c r="GOB8" s="810"/>
      <c r="GOC8" s="810"/>
      <c r="GOD8" s="810"/>
      <c r="GOE8" s="810"/>
      <c r="GOF8" s="810"/>
      <c r="GOG8" s="810"/>
      <c r="GOH8" s="810"/>
      <c r="GOI8" s="810"/>
      <c r="GOJ8" s="810"/>
      <c r="GOK8" s="810"/>
      <c r="GOL8" s="810"/>
      <c r="GOM8" s="810"/>
      <c r="GON8" s="810"/>
      <c r="GOO8" s="810"/>
      <c r="GOP8" s="810"/>
      <c r="GOQ8" s="810"/>
      <c r="GOR8" s="810"/>
      <c r="GOS8" s="810"/>
      <c r="GOT8" s="810"/>
      <c r="GOU8" s="810"/>
      <c r="GOV8" s="810"/>
      <c r="GOW8" s="810"/>
      <c r="GOX8" s="810"/>
      <c r="GOY8" s="810"/>
      <c r="GOZ8" s="810"/>
      <c r="GPA8" s="810"/>
      <c r="GPB8" s="810"/>
      <c r="GPC8" s="810"/>
      <c r="GPD8" s="810"/>
      <c r="GPE8" s="810"/>
      <c r="GPF8" s="810"/>
      <c r="GPG8" s="810"/>
      <c r="GPH8" s="810"/>
      <c r="GPI8" s="810"/>
      <c r="GPJ8" s="810"/>
      <c r="GPK8" s="810"/>
      <c r="GPL8" s="810"/>
      <c r="GPM8" s="810"/>
      <c r="GPN8" s="810"/>
      <c r="GPO8" s="810"/>
      <c r="GPP8" s="810"/>
      <c r="GPQ8" s="810"/>
      <c r="GPR8" s="810"/>
      <c r="GPS8" s="810"/>
      <c r="GPT8" s="810"/>
      <c r="GPU8" s="810"/>
      <c r="GPV8" s="810"/>
      <c r="GPW8" s="810"/>
      <c r="GPX8" s="810"/>
      <c r="GPY8" s="810"/>
      <c r="GPZ8" s="810"/>
      <c r="GQA8" s="810"/>
      <c r="GQB8" s="810"/>
      <c r="GQC8" s="810"/>
      <c r="GQD8" s="810"/>
      <c r="GQE8" s="810"/>
      <c r="GQF8" s="810"/>
      <c r="GQG8" s="810"/>
      <c r="GQH8" s="810"/>
      <c r="GQI8" s="810"/>
      <c r="GQJ8" s="810"/>
      <c r="GQK8" s="810"/>
      <c r="GQL8" s="810"/>
      <c r="GQM8" s="810"/>
      <c r="GQN8" s="810"/>
      <c r="GQO8" s="810"/>
      <c r="GQP8" s="810"/>
      <c r="GQQ8" s="810"/>
      <c r="GQR8" s="810"/>
      <c r="GQS8" s="810"/>
      <c r="GQT8" s="810"/>
      <c r="GQU8" s="810"/>
      <c r="GQV8" s="810"/>
      <c r="GQW8" s="810"/>
      <c r="GQX8" s="810"/>
      <c r="GQY8" s="810"/>
      <c r="GQZ8" s="810"/>
      <c r="GRA8" s="810"/>
      <c r="GRB8" s="810"/>
      <c r="GRC8" s="810"/>
      <c r="GRD8" s="810"/>
      <c r="GRE8" s="810"/>
      <c r="GRF8" s="810"/>
      <c r="GRG8" s="810"/>
      <c r="GRH8" s="810"/>
      <c r="GRI8" s="810"/>
      <c r="GRJ8" s="810"/>
      <c r="GRK8" s="810"/>
      <c r="GRL8" s="810"/>
      <c r="GRM8" s="810"/>
      <c r="GRN8" s="810"/>
      <c r="GRO8" s="810"/>
      <c r="GRP8" s="810"/>
      <c r="GRQ8" s="810"/>
      <c r="GRR8" s="810"/>
      <c r="GRS8" s="810"/>
      <c r="GRT8" s="810"/>
      <c r="GRU8" s="810"/>
      <c r="GRV8" s="810"/>
      <c r="GRW8" s="810"/>
      <c r="GRX8" s="810"/>
      <c r="GRY8" s="810"/>
      <c r="GRZ8" s="810"/>
      <c r="GSA8" s="810"/>
      <c r="GSB8" s="810"/>
      <c r="GSC8" s="810"/>
      <c r="GSD8" s="810"/>
      <c r="GSE8" s="810"/>
      <c r="GSF8" s="810"/>
      <c r="GSG8" s="810"/>
      <c r="GSH8" s="810"/>
      <c r="GSI8" s="810"/>
      <c r="GSJ8" s="810"/>
      <c r="GSK8" s="810"/>
      <c r="GSL8" s="810"/>
      <c r="GSM8" s="810"/>
      <c r="GSN8" s="810"/>
      <c r="GSO8" s="810"/>
      <c r="GSP8" s="810"/>
      <c r="GSQ8" s="810"/>
      <c r="GSR8" s="810"/>
      <c r="GSS8" s="810"/>
      <c r="GST8" s="810"/>
      <c r="GSU8" s="810"/>
      <c r="GSV8" s="810"/>
      <c r="GSW8" s="810"/>
      <c r="GSX8" s="810"/>
      <c r="GSY8" s="810"/>
      <c r="GSZ8" s="810"/>
      <c r="GTA8" s="810"/>
      <c r="GTB8" s="810"/>
      <c r="GTC8" s="810"/>
      <c r="GTD8" s="810"/>
      <c r="GTE8" s="810"/>
      <c r="GTF8" s="810"/>
      <c r="GTG8" s="810"/>
      <c r="GTH8" s="810"/>
      <c r="GTI8" s="810"/>
      <c r="GTJ8" s="810"/>
      <c r="GTK8" s="810"/>
      <c r="GTL8" s="810"/>
      <c r="GTM8" s="810"/>
      <c r="GTN8" s="810"/>
      <c r="GTO8" s="810"/>
      <c r="GTP8" s="810"/>
      <c r="GTQ8" s="810"/>
      <c r="GTR8" s="810"/>
      <c r="GTS8" s="810"/>
      <c r="GTT8" s="810"/>
      <c r="GTU8" s="810"/>
      <c r="GTV8" s="810"/>
      <c r="GTW8" s="810"/>
      <c r="GTX8" s="810"/>
      <c r="GTY8" s="810"/>
      <c r="GTZ8" s="810"/>
      <c r="GUA8" s="810"/>
      <c r="GUB8" s="810"/>
      <c r="GUC8" s="810"/>
      <c r="GUD8" s="810"/>
      <c r="GUE8" s="810"/>
      <c r="GUF8" s="810"/>
      <c r="GUG8" s="810"/>
      <c r="GUH8" s="810"/>
      <c r="GUI8" s="810"/>
      <c r="GUJ8" s="810"/>
      <c r="GUK8" s="810"/>
      <c r="GUL8" s="810"/>
      <c r="GUM8" s="810"/>
      <c r="GUN8" s="810"/>
      <c r="GUO8" s="810"/>
      <c r="GUP8" s="810"/>
      <c r="GUQ8" s="810"/>
      <c r="GUR8" s="810"/>
      <c r="GUS8" s="810"/>
      <c r="GUT8" s="810"/>
      <c r="GUU8" s="810"/>
      <c r="GUV8" s="810"/>
      <c r="GUW8" s="810"/>
      <c r="GUX8" s="810"/>
      <c r="GUY8" s="810"/>
      <c r="GUZ8" s="810"/>
      <c r="GVA8" s="810"/>
      <c r="GVB8" s="810"/>
      <c r="GVC8" s="810"/>
      <c r="GVD8" s="810"/>
      <c r="GVE8" s="810"/>
      <c r="GVF8" s="810"/>
      <c r="GVG8" s="810"/>
      <c r="GVH8" s="810"/>
      <c r="GVI8" s="810"/>
      <c r="GVJ8" s="810"/>
      <c r="GVK8" s="810"/>
      <c r="GVL8" s="810"/>
      <c r="GVM8" s="810"/>
      <c r="GVN8" s="810"/>
      <c r="GVO8" s="810"/>
      <c r="GVP8" s="810"/>
      <c r="GVQ8" s="810"/>
      <c r="GVR8" s="810"/>
      <c r="GVS8" s="810"/>
      <c r="GVT8" s="810"/>
      <c r="GVU8" s="810"/>
      <c r="GVV8" s="810"/>
      <c r="GVW8" s="810"/>
      <c r="GVX8" s="810"/>
      <c r="GVY8" s="810"/>
      <c r="GVZ8" s="810"/>
      <c r="GWA8" s="810"/>
      <c r="GWB8" s="810"/>
      <c r="GWC8" s="810"/>
      <c r="GWD8" s="810"/>
      <c r="GWE8" s="810"/>
      <c r="GWF8" s="810"/>
      <c r="GWG8" s="810"/>
      <c r="GWH8" s="810"/>
      <c r="GWI8" s="810"/>
      <c r="GWJ8" s="810"/>
      <c r="GWK8" s="810"/>
      <c r="GWL8" s="810"/>
      <c r="GWM8" s="810"/>
      <c r="GWN8" s="810"/>
      <c r="GWO8" s="810"/>
      <c r="GWP8" s="810"/>
      <c r="GWQ8" s="810"/>
      <c r="GWR8" s="810"/>
      <c r="GWS8" s="810"/>
      <c r="GWT8" s="810"/>
      <c r="GWU8" s="810"/>
      <c r="GWV8" s="810"/>
      <c r="GWW8" s="810"/>
      <c r="GWX8" s="810"/>
      <c r="GWY8" s="810"/>
      <c r="GWZ8" s="810"/>
      <c r="GXA8" s="810"/>
      <c r="GXB8" s="810"/>
      <c r="GXC8" s="810"/>
      <c r="GXD8" s="810"/>
      <c r="GXE8" s="810"/>
      <c r="GXF8" s="810"/>
      <c r="GXG8" s="810"/>
      <c r="GXH8" s="810"/>
      <c r="GXI8" s="810"/>
      <c r="GXJ8" s="810"/>
      <c r="GXK8" s="810"/>
      <c r="GXL8" s="810"/>
      <c r="GXM8" s="810"/>
      <c r="GXN8" s="810"/>
      <c r="GXO8" s="810"/>
      <c r="GXP8" s="810"/>
      <c r="GXQ8" s="810"/>
      <c r="GXR8" s="810"/>
      <c r="GXS8" s="810"/>
      <c r="GXT8" s="810"/>
      <c r="GXU8" s="810"/>
      <c r="GXV8" s="810"/>
      <c r="GXW8" s="810"/>
      <c r="GXX8" s="810"/>
      <c r="GXY8" s="810"/>
      <c r="GXZ8" s="810"/>
      <c r="GYA8" s="810"/>
      <c r="GYB8" s="810"/>
      <c r="GYC8" s="810"/>
      <c r="GYD8" s="810"/>
      <c r="GYE8" s="810"/>
      <c r="GYF8" s="810"/>
      <c r="GYG8" s="810"/>
      <c r="GYH8" s="810"/>
      <c r="GYI8" s="810"/>
      <c r="GYJ8" s="810"/>
      <c r="GYK8" s="810"/>
      <c r="GYL8" s="810"/>
      <c r="GYM8" s="810"/>
      <c r="GYN8" s="810"/>
      <c r="GYO8" s="810"/>
      <c r="GYP8" s="810"/>
      <c r="GYQ8" s="810"/>
      <c r="GYR8" s="810"/>
      <c r="GYS8" s="810"/>
      <c r="GYT8" s="810"/>
      <c r="GYU8" s="810"/>
      <c r="GYV8" s="810"/>
      <c r="GYW8" s="810"/>
      <c r="GYX8" s="810"/>
      <c r="GYY8" s="810"/>
      <c r="GYZ8" s="810"/>
      <c r="GZA8" s="810"/>
      <c r="GZB8" s="810"/>
      <c r="GZC8" s="810"/>
      <c r="GZD8" s="810"/>
      <c r="GZE8" s="810"/>
      <c r="GZF8" s="810"/>
      <c r="GZG8" s="810"/>
      <c r="GZH8" s="810"/>
      <c r="GZI8" s="810"/>
      <c r="GZJ8" s="810"/>
      <c r="GZK8" s="810"/>
      <c r="GZL8" s="810"/>
      <c r="GZM8" s="810"/>
      <c r="GZN8" s="810"/>
      <c r="GZO8" s="810"/>
      <c r="GZP8" s="810"/>
      <c r="GZQ8" s="810"/>
      <c r="GZR8" s="810"/>
      <c r="GZS8" s="810"/>
      <c r="GZT8" s="810"/>
      <c r="GZU8" s="810"/>
      <c r="GZV8" s="810"/>
      <c r="GZW8" s="810"/>
      <c r="GZX8" s="810"/>
      <c r="GZY8" s="810"/>
      <c r="GZZ8" s="810"/>
      <c r="HAA8" s="810"/>
      <c r="HAB8" s="810"/>
      <c r="HAC8" s="810"/>
      <c r="HAD8" s="810"/>
      <c r="HAE8" s="810"/>
      <c r="HAF8" s="810"/>
      <c r="HAG8" s="810"/>
      <c r="HAH8" s="810"/>
      <c r="HAI8" s="810"/>
      <c r="HAJ8" s="810"/>
      <c r="HAK8" s="810"/>
      <c r="HAL8" s="810"/>
      <c r="HAM8" s="810"/>
      <c r="HAN8" s="810"/>
      <c r="HAO8" s="810"/>
      <c r="HAP8" s="810"/>
      <c r="HAQ8" s="810"/>
      <c r="HAR8" s="810"/>
      <c r="HAS8" s="810"/>
      <c r="HAT8" s="810"/>
      <c r="HAU8" s="810"/>
      <c r="HAV8" s="810"/>
      <c r="HAW8" s="810"/>
      <c r="HAX8" s="810"/>
      <c r="HAY8" s="810"/>
      <c r="HAZ8" s="810"/>
      <c r="HBA8" s="810"/>
      <c r="HBB8" s="810"/>
      <c r="HBC8" s="810"/>
      <c r="HBD8" s="810"/>
      <c r="HBE8" s="810"/>
      <c r="HBF8" s="810"/>
      <c r="HBG8" s="810"/>
      <c r="HBH8" s="810"/>
      <c r="HBI8" s="810"/>
      <c r="HBJ8" s="810"/>
      <c r="HBK8" s="810"/>
      <c r="HBL8" s="810"/>
      <c r="HBM8" s="810"/>
      <c r="HBN8" s="810"/>
      <c r="HBO8" s="810"/>
      <c r="HBP8" s="810"/>
      <c r="HBQ8" s="810"/>
      <c r="HBR8" s="810"/>
      <c r="HBS8" s="810"/>
      <c r="HBT8" s="810"/>
      <c r="HBU8" s="810"/>
      <c r="HBV8" s="810"/>
      <c r="HBW8" s="810"/>
      <c r="HBX8" s="810"/>
      <c r="HBY8" s="810"/>
      <c r="HBZ8" s="810"/>
      <c r="HCA8" s="810"/>
      <c r="HCB8" s="810"/>
      <c r="HCC8" s="810"/>
      <c r="HCD8" s="810"/>
      <c r="HCE8" s="810"/>
      <c r="HCF8" s="810"/>
      <c r="HCG8" s="810"/>
      <c r="HCH8" s="810"/>
      <c r="HCI8" s="810"/>
      <c r="HCJ8" s="810"/>
      <c r="HCK8" s="810"/>
      <c r="HCL8" s="810"/>
      <c r="HCM8" s="810"/>
      <c r="HCN8" s="810"/>
      <c r="HCO8" s="810"/>
      <c r="HCP8" s="810"/>
      <c r="HCQ8" s="810"/>
      <c r="HCR8" s="810"/>
      <c r="HCS8" s="810"/>
      <c r="HCT8" s="810"/>
      <c r="HCU8" s="810"/>
      <c r="HCV8" s="810"/>
      <c r="HCW8" s="810"/>
      <c r="HCX8" s="810"/>
      <c r="HCY8" s="810"/>
      <c r="HCZ8" s="810"/>
      <c r="HDA8" s="810"/>
      <c r="HDB8" s="810"/>
      <c r="HDC8" s="810"/>
      <c r="HDD8" s="810"/>
      <c r="HDE8" s="810"/>
      <c r="HDF8" s="810"/>
      <c r="HDG8" s="810"/>
      <c r="HDH8" s="810"/>
      <c r="HDI8" s="810"/>
      <c r="HDJ8" s="810"/>
      <c r="HDK8" s="810"/>
      <c r="HDL8" s="810"/>
      <c r="HDM8" s="810"/>
      <c r="HDN8" s="810"/>
      <c r="HDO8" s="810"/>
      <c r="HDP8" s="810"/>
      <c r="HDQ8" s="810"/>
      <c r="HDR8" s="810"/>
      <c r="HDS8" s="810"/>
      <c r="HDT8" s="810"/>
      <c r="HDU8" s="810"/>
      <c r="HDV8" s="810"/>
      <c r="HDW8" s="810"/>
      <c r="HDX8" s="810"/>
      <c r="HDY8" s="810"/>
      <c r="HDZ8" s="810"/>
      <c r="HEA8" s="810"/>
      <c r="HEB8" s="810"/>
      <c r="HEC8" s="810"/>
      <c r="HED8" s="810"/>
      <c r="HEE8" s="810"/>
      <c r="HEF8" s="810"/>
      <c r="HEG8" s="810"/>
      <c r="HEH8" s="810"/>
      <c r="HEI8" s="810"/>
      <c r="HEJ8" s="810"/>
      <c r="HEK8" s="810"/>
      <c r="HEL8" s="810"/>
      <c r="HEM8" s="810"/>
      <c r="HEN8" s="810"/>
      <c r="HEO8" s="810"/>
      <c r="HEP8" s="810"/>
      <c r="HEQ8" s="810"/>
      <c r="HER8" s="810"/>
      <c r="HES8" s="810"/>
      <c r="HET8" s="810"/>
      <c r="HEU8" s="810"/>
      <c r="HEV8" s="810"/>
      <c r="HEW8" s="810"/>
      <c r="HEX8" s="810"/>
      <c r="HEY8" s="810"/>
      <c r="HEZ8" s="810"/>
      <c r="HFA8" s="810"/>
      <c r="HFB8" s="810"/>
      <c r="HFC8" s="810"/>
      <c r="HFD8" s="810"/>
      <c r="HFE8" s="810"/>
      <c r="HFF8" s="810"/>
      <c r="HFG8" s="810"/>
      <c r="HFH8" s="810"/>
      <c r="HFI8" s="810"/>
      <c r="HFJ8" s="810"/>
      <c r="HFK8" s="810"/>
      <c r="HFL8" s="810"/>
      <c r="HFM8" s="810"/>
      <c r="HFN8" s="810"/>
      <c r="HFO8" s="810"/>
      <c r="HFP8" s="810"/>
      <c r="HFQ8" s="810"/>
      <c r="HFR8" s="810"/>
      <c r="HFS8" s="810"/>
      <c r="HFT8" s="810"/>
      <c r="HFU8" s="810"/>
      <c r="HFV8" s="810"/>
      <c r="HFW8" s="810"/>
      <c r="HFX8" s="810"/>
      <c r="HFY8" s="810"/>
      <c r="HFZ8" s="810"/>
      <c r="HGA8" s="810"/>
      <c r="HGB8" s="810"/>
      <c r="HGC8" s="810"/>
      <c r="HGD8" s="810"/>
      <c r="HGE8" s="810"/>
      <c r="HGF8" s="810"/>
      <c r="HGG8" s="810"/>
      <c r="HGH8" s="810"/>
      <c r="HGI8" s="810"/>
      <c r="HGJ8" s="810"/>
      <c r="HGK8" s="810"/>
      <c r="HGL8" s="810"/>
      <c r="HGM8" s="810"/>
      <c r="HGN8" s="810"/>
      <c r="HGO8" s="810"/>
      <c r="HGP8" s="810"/>
      <c r="HGQ8" s="810"/>
      <c r="HGR8" s="810"/>
      <c r="HGS8" s="810"/>
      <c r="HGT8" s="810"/>
      <c r="HGU8" s="810"/>
      <c r="HGV8" s="810"/>
      <c r="HGW8" s="810"/>
      <c r="HGX8" s="810"/>
      <c r="HGY8" s="810"/>
      <c r="HGZ8" s="810"/>
      <c r="HHA8" s="810"/>
      <c r="HHB8" s="810"/>
      <c r="HHC8" s="810"/>
      <c r="HHD8" s="810"/>
      <c r="HHE8" s="810"/>
      <c r="HHF8" s="810"/>
      <c r="HHG8" s="810"/>
      <c r="HHH8" s="810"/>
      <c r="HHI8" s="810"/>
      <c r="HHJ8" s="810"/>
      <c r="HHK8" s="810"/>
      <c r="HHL8" s="810"/>
      <c r="HHM8" s="810"/>
      <c r="HHN8" s="810"/>
      <c r="HHO8" s="810"/>
      <c r="HHP8" s="810"/>
      <c r="HHQ8" s="810"/>
      <c r="HHR8" s="810"/>
      <c r="HHS8" s="810"/>
      <c r="HHT8" s="810"/>
      <c r="HHU8" s="810"/>
      <c r="HHV8" s="810"/>
      <c r="HHW8" s="810"/>
      <c r="HHX8" s="810"/>
      <c r="HHY8" s="810"/>
      <c r="HHZ8" s="810"/>
      <c r="HIA8" s="810"/>
      <c r="HIB8" s="810"/>
      <c r="HIC8" s="810"/>
      <c r="HID8" s="810"/>
      <c r="HIE8" s="810"/>
      <c r="HIF8" s="810"/>
      <c r="HIG8" s="810"/>
      <c r="HIH8" s="810"/>
      <c r="HII8" s="810"/>
      <c r="HIJ8" s="810"/>
      <c r="HIK8" s="810"/>
      <c r="HIL8" s="810"/>
      <c r="HIM8" s="810"/>
      <c r="HIN8" s="810"/>
      <c r="HIO8" s="810"/>
      <c r="HIP8" s="810"/>
      <c r="HIQ8" s="810"/>
      <c r="HIR8" s="810"/>
      <c r="HIS8" s="810"/>
      <c r="HIT8" s="810"/>
      <c r="HIU8" s="810"/>
      <c r="HIV8" s="810"/>
      <c r="HIW8" s="810"/>
      <c r="HIX8" s="810"/>
      <c r="HIY8" s="810"/>
      <c r="HIZ8" s="810"/>
      <c r="HJA8" s="810"/>
      <c r="HJB8" s="810"/>
      <c r="HJC8" s="810"/>
      <c r="HJD8" s="810"/>
      <c r="HJE8" s="810"/>
      <c r="HJF8" s="810"/>
      <c r="HJG8" s="810"/>
      <c r="HJH8" s="810"/>
      <c r="HJI8" s="810"/>
      <c r="HJJ8" s="810"/>
      <c r="HJK8" s="810"/>
      <c r="HJL8" s="810"/>
      <c r="HJM8" s="810"/>
      <c r="HJN8" s="810"/>
      <c r="HJO8" s="810"/>
      <c r="HJP8" s="810"/>
      <c r="HJQ8" s="810"/>
      <c r="HJR8" s="810"/>
      <c r="HJS8" s="810"/>
      <c r="HJT8" s="810"/>
      <c r="HJU8" s="810"/>
      <c r="HJV8" s="810"/>
      <c r="HJW8" s="810"/>
      <c r="HJX8" s="810"/>
      <c r="HJY8" s="810"/>
      <c r="HJZ8" s="810"/>
      <c r="HKA8" s="810"/>
      <c r="HKB8" s="810"/>
      <c r="HKC8" s="810"/>
      <c r="HKD8" s="810"/>
      <c r="HKE8" s="810"/>
      <c r="HKF8" s="810"/>
      <c r="HKG8" s="810"/>
      <c r="HKH8" s="810"/>
      <c r="HKI8" s="810"/>
      <c r="HKJ8" s="810"/>
      <c r="HKK8" s="810"/>
      <c r="HKL8" s="810"/>
      <c r="HKM8" s="810"/>
      <c r="HKN8" s="810"/>
      <c r="HKO8" s="810"/>
      <c r="HKP8" s="810"/>
      <c r="HKQ8" s="810"/>
      <c r="HKR8" s="810"/>
      <c r="HKS8" s="810"/>
      <c r="HKT8" s="810"/>
      <c r="HKU8" s="810"/>
      <c r="HKV8" s="810"/>
      <c r="HKW8" s="810"/>
      <c r="HKX8" s="810"/>
      <c r="HKY8" s="810"/>
      <c r="HKZ8" s="810"/>
      <c r="HLA8" s="810"/>
      <c r="HLB8" s="810"/>
      <c r="HLC8" s="810"/>
      <c r="HLD8" s="810"/>
      <c r="HLE8" s="810"/>
      <c r="HLF8" s="810"/>
      <c r="HLG8" s="810"/>
      <c r="HLH8" s="810"/>
      <c r="HLI8" s="810"/>
      <c r="HLJ8" s="810"/>
      <c r="HLK8" s="810"/>
      <c r="HLL8" s="810"/>
      <c r="HLM8" s="810"/>
      <c r="HLN8" s="810"/>
      <c r="HLO8" s="810"/>
      <c r="HLP8" s="810"/>
      <c r="HLQ8" s="810"/>
      <c r="HLR8" s="810"/>
      <c r="HLS8" s="810"/>
      <c r="HLT8" s="810"/>
      <c r="HLU8" s="810"/>
      <c r="HLV8" s="810"/>
      <c r="HLW8" s="810"/>
      <c r="HLX8" s="810"/>
      <c r="HLY8" s="810"/>
      <c r="HLZ8" s="810"/>
      <c r="HMA8" s="810"/>
      <c r="HMB8" s="810"/>
      <c r="HMC8" s="810"/>
      <c r="HMD8" s="810"/>
      <c r="HME8" s="810"/>
      <c r="HMF8" s="810"/>
      <c r="HMG8" s="810"/>
      <c r="HMH8" s="810"/>
      <c r="HMI8" s="810"/>
      <c r="HMJ8" s="810"/>
      <c r="HMK8" s="810"/>
      <c r="HML8" s="810"/>
      <c r="HMM8" s="810"/>
      <c r="HMN8" s="810"/>
      <c r="HMO8" s="810"/>
      <c r="HMP8" s="810"/>
      <c r="HMQ8" s="810"/>
      <c r="HMR8" s="810"/>
      <c r="HMS8" s="810"/>
      <c r="HMT8" s="810"/>
      <c r="HMU8" s="810"/>
      <c r="HMV8" s="810"/>
      <c r="HMW8" s="810"/>
      <c r="HMX8" s="810"/>
      <c r="HMY8" s="810"/>
      <c r="HMZ8" s="810"/>
      <c r="HNA8" s="810"/>
      <c r="HNB8" s="810"/>
      <c r="HNC8" s="810"/>
      <c r="HND8" s="810"/>
      <c r="HNE8" s="810"/>
      <c r="HNF8" s="810"/>
      <c r="HNG8" s="810"/>
      <c r="HNH8" s="810"/>
      <c r="HNI8" s="810"/>
      <c r="HNJ8" s="810"/>
      <c r="HNK8" s="810"/>
      <c r="HNL8" s="810"/>
      <c r="HNM8" s="810"/>
      <c r="HNN8" s="810"/>
      <c r="HNO8" s="810"/>
      <c r="HNP8" s="810"/>
      <c r="HNQ8" s="810"/>
      <c r="HNR8" s="810"/>
      <c r="HNS8" s="810"/>
      <c r="HNT8" s="810"/>
      <c r="HNU8" s="810"/>
      <c r="HNV8" s="810"/>
      <c r="HNW8" s="810"/>
      <c r="HNX8" s="810"/>
      <c r="HNY8" s="810"/>
      <c r="HNZ8" s="810"/>
      <c r="HOA8" s="810"/>
      <c r="HOB8" s="810"/>
      <c r="HOC8" s="810"/>
      <c r="HOD8" s="810"/>
      <c r="HOE8" s="810"/>
      <c r="HOF8" s="810"/>
      <c r="HOG8" s="810"/>
      <c r="HOH8" s="810"/>
      <c r="HOI8" s="810"/>
      <c r="HOJ8" s="810"/>
      <c r="HOK8" s="810"/>
      <c r="HOL8" s="810"/>
      <c r="HOM8" s="810"/>
      <c r="HON8" s="810"/>
      <c r="HOO8" s="810"/>
      <c r="HOP8" s="810"/>
      <c r="HOQ8" s="810"/>
      <c r="HOR8" s="810"/>
      <c r="HOS8" s="810"/>
      <c r="HOT8" s="810"/>
      <c r="HOU8" s="810"/>
      <c r="HOV8" s="810"/>
      <c r="HOW8" s="810"/>
      <c r="HOX8" s="810"/>
      <c r="HOY8" s="810"/>
      <c r="HOZ8" s="810"/>
      <c r="HPA8" s="810"/>
      <c r="HPB8" s="810"/>
      <c r="HPC8" s="810"/>
      <c r="HPD8" s="810"/>
      <c r="HPE8" s="810"/>
      <c r="HPF8" s="810"/>
      <c r="HPG8" s="810"/>
      <c r="HPH8" s="810"/>
      <c r="HPI8" s="810"/>
      <c r="HPJ8" s="810"/>
      <c r="HPK8" s="810"/>
      <c r="HPL8" s="810"/>
      <c r="HPM8" s="810"/>
      <c r="HPN8" s="810"/>
      <c r="HPO8" s="810"/>
      <c r="HPP8" s="810"/>
      <c r="HPQ8" s="810"/>
      <c r="HPR8" s="810"/>
      <c r="HPS8" s="810"/>
      <c r="HPT8" s="810"/>
      <c r="HPU8" s="810"/>
      <c r="HPV8" s="810"/>
      <c r="HPW8" s="810"/>
      <c r="HPX8" s="810"/>
      <c r="HPY8" s="810"/>
      <c r="HPZ8" s="810"/>
      <c r="HQA8" s="810"/>
      <c r="HQB8" s="810"/>
      <c r="HQC8" s="810"/>
      <c r="HQD8" s="810"/>
      <c r="HQE8" s="810"/>
      <c r="HQF8" s="810"/>
      <c r="HQG8" s="810"/>
      <c r="HQH8" s="810"/>
      <c r="HQI8" s="810"/>
      <c r="HQJ8" s="810"/>
      <c r="HQK8" s="810"/>
      <c r="HQL8" s="810"/>
      <c r="HQM8" s="810"/>
      <c r="HQN8" s="810"/>
      <c r="HQO8" s="810"/>
      <c r="HQP8" s="810"/>
      <c r="HQQ8" s="810"/>
      <c r="HQR8" s="810"/>
      <c r="HQS8" s="810"/>
      <c r="HQT8" s="810"/>
      <c r="HQU8" s="810"/>
      <c r="HQV8" s="810"/>
      <c r="HQW8" s="810"/>
      <c r="HQX8" s="810"/>
      <c r="HQY8" s="810"/>
      <c r="HQZ8" s="810"/>
      <c r="HRA8" s="810"/>
      <c r="HRB8" s="810"/>
      <c r="HRC8" s="810"/>
      <c r="HRD8" s="810"/>
      <c r="HRE8" s="810"/>
      <c r="HRF8" s="810"/>
      <c r="HRG8" s="810"/>
      <c r="HRH8" s="810"/>
      <c r="HRI8" s="810"/>
      <c r="HRJ8" s="810"/>
      <c r="HRK8" s="810"/>
      <c r="HRL8" s="810"/>
      <c r="HRM8" s="810"/>
      <c r="HRN8" s="810"/>
      <c r="HRO8" s="810"/>
      <c r="HRP8" s="810"/>
      <c r="HRQ8" s="810"/>
      <c r="HRR8" s="810"/>
      <c r="HRS8" s="810"/>
      <c r="HRT8" s="810"/>
      <c r="HRU8" s="810"/>
      <c r="HRV8" s="810"/>
      <c r="HRW8" s="810"/>
      <c r="HRX8" s="810"/>
      <c r="HRY8" s="810"/>
      <c r="HRZ8" s="810"/>
      <c r="HSA8" s="810"/>
      <c r="HSB8" s="810"/>
      <c r="HSC8" s="810"/>
      <c r="HSD8" s="810"/>
      <c r="HSE8" s="810"/>
      <c r="HSF8" s="810"/>
      <c r="HSG8" s="810"/>
      <c r="HSH8" s="810"/>
      <c r="HSI8" s="810"/>
      <c r="HSJ8" s="810"/>
      <c r="HSK8" s="810"/>
      <c r="HSL8" s="810"/>
      <c r="HSM8" s="810"/>
      <c r="HSN8" s="810"/>
      <c r="HSO8" s="810"/>
      <c r="HSP8" s="810"/>
      <c r="HSQ8" s="810"/>
      <c r="HSR8" s="810"/>
      <c r="HSS8" s="810"/>
      <c r="HST8" s="810"/>
      <c r="HSU8" s="810"/>
      <c r="HSV8" s="810"/>
      <c r="HSW8" s="810"/>
      <c r="HSX8" s="810"/>
      <c r="HSY8" s="810"/>
      <c r="HSZ8" s="810"/>
      <c r="HTA8" s="810"/>
      <c r="HTB8" s="810"/>
      <c r="HTC8" s="810"/>
      <c r="HTD8" s="810"/>
      <c r="HTE8" s="810"/>
      <c r="HTF8" s="810"/>
      <c r="HTG8" s="810"/>
      <c r="HTH8" s="810"/>
      <c r="HTI8" s="810"/>
      <c r="HTJ8" s="810"/>
      <c r="HTK8" s="810"/>
      <c r="HTL8" s="810"/>
      <c r="HTM8" s="810"/>
      <c r="HTN8" s="810"/>
      <c r="HTO8" s="810"/>
      <c r="HTP8" s="810"/>
      <c r="HTQ8" s="810"/>
      <c r="HTR8" s="810"/>
      <c r="HTS8" s="810"/>
      <c r="HTT8" s="810"/>
      <c r="HTU8" s="810"/>
      <c r="HTV8" s="810"/>
      <c r="HTW8" s="810"/>
      <c r="HTX8" s="810"/>
      <c r="HTY8" s="810"/>
      <c r="HTZ8" s="810"/>
      <c r="HUA8" s="810"/>
      <c r="HUB8" s="810"/>
      <c r="HUC8" s="810"/>
      <c r="HUD8" s="810"/>
      <c r="HUE8" s="810"/>
      <c r="HUF8" s="810"/>
      <c r="HUG8" s="810"/>
      <c r="HUH8" s="810"/>
      <c r="HUI8" s="810"/>
      <c r="HUJ8" s="810"/>
      <c r="HUK8" s="810"/>
      <c r="HUL8" s="810"/>
      <c r="HUM8" s="810"/>
      <c r="HUN8" s="810"/>
      <c r="HUO8" s="810"/>
      <c r="HUP8" s="810"/>
      <c r="HUQ8" s="810"/>
      <c r="HUR8" s="810"/>
      <c r="HUS8" s="810"/>
      <c r="HUT8" s="810"/>
      <c r="HUU8" s="810"/>
      <c r="HUV8" s="810"/>
      <c r="HUW8" s="810"/>
      <c r="HUX8" s="810"/>
      <c r="HUY8" s="810"/>
      <c r="HUZ8" s="810"/>
      <c r="HVA8" s="810"/>
      <c r="HVB8" s="810"/>
      <c r="HVC8" s="810"/>
      <c r="HVD8" s="810"/>
      <c r="HVE8" s="810"/>
      <c r="HVF8" s="810"/>
      <c r="HVG8" s="810"/>
      <c r="HVH8" s="810"/>
      <c r="HVI8" s="810"/>
      <c r="HVJ8" s="810"/>
      <c r="HVK8" s="810"/>
      <c r="HVL8" s="810"/>
      <c r="HVM8" s="810"/>
      <c r="HVN8" s="810"/>
      <c r="HVO8" s="810"/>
      <c r="HVP8" s="810"/>
      <c r="HVQ8" s="810"/>
      <c r="HVR8" s="810"/>
      <c r="HVS8" s="810"/>
      <c r="HVT8" s="810"/>
      <c r="HVU8" s="810"/>
      <c r="HVV8" s="810"/>
      <c r="HVW8" s="810"/>
      <c r="HVX8" s="810"/>
      <c r="HVY8" s="810"/>
      <c r="HVZ8" s="810"/>
      <c r="HWA8" s="810"/>
      <c r="HWB8" s="810"/>
      <c r="HWC8" s="810"/>
      <c r="HWD8" s="810"/>
      <c r="HWE8" s="810"/>
      <c r="HWF8" s="810"/>
      <c r="HWG8" s="810"/>
      <c r="HWH8" s="810"/>
      <c r="HWI8" s="810"/>
      <c r="HWJ8" s="810"/>
      <c r="HWK8" s="810"/>
      <c r="HWL8" s="810"/>
      <c r="HWM8" s="810"/>
      <c r="HWN8" s="810"/>
      <c r="HWO8" s="810"/>
      <c r="HWP8" s="810"/>
      <c r="HWQ8" s="810"/>
      <c r="HWR8" s="810"/>
      <c r="HWS8" s="810"/>
      <c r="HWT8" s="810"/>
      <c r="HWU8" s="810"/>
      <c r="HWV8" s="810"/>
      <c r="HWW8" s="810"/>
      <c r="HWX8" s="810"/>
      <c r="HWY8" s="810"/>
      <c r="HWZ8" s="810"/>
      <c r="HXA8" s="810"/>
      <c r="HXB8" s="810"/>
      <c r="HXC8" s="810"/>
      <c r="HXD8" s="810"/>
      <c r="HXE8" s="810"/>
      <c r="HXF8" s="810"/>
      <c r="HXG8" s="810"/>
      <c r="HXH8" s="810"/>
      <c r="HXI8" s="810"/>
      <c r="HXJ8" s="810"/>
      <c r="HXK8" s="810"/>
      <c r="HXL8" s="810"/>
      <c r="HXM8" s="810"/>
      <c r="HXN8" s="810"/>
      <c r="HXO8" s="810"/>
      <c r="HXP8" s="810"/>
      <c r="HXQ8" s="810"/>
      <c r="HXR8" s="810"/>
      <c r="HXS8" s="810"/>
      <c r="HXT8" s="810"/>
      <c r="HXU8" s="810"/>
      <c r="HXV8" s="810"/>
      <c r="HXW8" s="810"/>
      <c r="HXX8" s="810"/>
      <c r="HXY8" s="810"/>
      <c r="HXZ8" s="810"/>
      <c r="HYA8" s="810"/>
      <c r="HYB8" s="810"/>
      <c r="HYC8" s="810"/>
      <c r="HYD8" s="810"/>
      <c r="HYE8" s="810"/>
      <c r="HYF8" s="810"/>
      <c r="HYG8" s="810"/>
      <c r="HYH8" s="810"/>
      <c r="HYI8" s="810"/>
      <c r="HYJ8" s="810"/>
      <c r="HYK8" s="810"/>
      <c r="HYL8" s="810"/>
      <c r="HYM8" s="810"/>
      <c r="HYN8" s="810"/>
      <c r="HYO8" s="810"/>
      <c r="HYP8" s="810"/>
      <c r="HYQ8" s="810"/>
      <c r="HYR8" s="810"/>
      <c r="HYS8" s="810"/>
      <c r="HYT8" s="810"/>
      <c r="HYU8" s="810"/>
      <c r="HYV8" s="810"/>
      <c r="HYW8" s="810"/>
      <c r="HYX8" s="810"/>
      <c r="HYY8" s="810"/>
      <c r="HYZ8" s="810"/>
      <c r="HZA8" s="810"/>
      <c r="HZB8" s="810"/>
      <c r="HZC8" s="810"/>
      <c r="HZD8" s="810"/>
      <c r="HZE8" s="810"/>
      <c r="HZF8" s="810"/>
      <c r="HZG8" s="810"/>
      <c r="HZH8" s="810"/>
      <c r="HZI8" s="810"/>
      <c r="HZJ8" s="810"/>
      <c r="HZK8" s="810"/>
      <c r="HZL8" s="810"/>
      <c r="HZM8" s="810"/>
      <c r="HZN8" s="810"/>
      <c r="HZO8" s="810"/>
      <c r="HZP8" s="810"/>
      <c r="HZQ8" s="810"/>
      <c r="HZR8" s="810"/>
      <c r="HZS8" s="810"/>
      <c r="HZT8" s="810"/>
      <c r="HZU8" s="810"/>
      <c r="HZV8" s="810"/>
      <c r="HZW8" s="810"/>
      <c r="HZX8" s="810"/>
      <c r="HZY8" s="810"/>
      <c r="HZZ8" s="810"/>
      <c r="IAA8" s="810"/>
      <c r="IAB8" s="810"/>
      <c r="IAC8" s="810"/>
      <c r="IAD8" s="810"/>
      <c r="IAE8" s="810"/>
      <c r="IAF8" s="810"/>
      <c r="IAG8" s="810"/>
      <c r="IAH8" s="810"/>
      <c r="IAI8" s="810"/>
      <c r="IAJ8" s="810"/>
      <c r="IAK8" s="810"/>
      <c r="IAL8" s="810"/>
      <c r="IAM8" s="810"/>
      <c r="IAN8" s="810"/>
      <c r="IAO8" s="810"/>
      <c r="IAP8" s="810"/>
      <c r="IAQ8" s="810"/>
      <c r="IAR8" s="810"/>
      <c r="IAS8" s="810"/>
      <c r="IAT8" s="810"/>
      <c r="IAU8" s="810"/>
      <c r="IAV8" s="810"/>
      <c r="IAW8" s="810"/>
      <c r="IAX8" s="810"/>
      <c r="IAY8" s="810"/>
      <c r="IAZ8" s="810"/>
      <c r="IBA8" s="810"/>
      <c r="IBB8" s="810"/>
      <c r="IBC8" s="810"/>
      <c r="IBD8" s="810"/>
      <c r="IBE8" s="810"/>
      <c r="IBF8" s="810"/>
      <c r="IBG8" s="810"/>
      <c r="IBH8" s="810"/>
      <c r="IBI8" s="810"/>
      <c r="IBJ8" s="810"/>
      <c r="IBK8" s="810"/>
      <c r="IBL8" s="810"/>
      <c r="IBM8" s="810"/>
      <c r="IBN8" s="810"/>
      <c r="IBO8" s="810"/>
      <c r="IBP8" s="810"/>
      <c r="IBQ8" s="810"/>
      <c r="IBR8" s="810"/>
      <c r="IBS8" s="810"/>
      <c r="IBT8" s="810"/>
      <c r="IBU8" s="810"/>
      <c r="IBV8" s="810"/>
      <c r="IBW8" s="810"/>
      <c r="IBX8" s="810"/>
      <c r="IBY8" s="810"/>
      <c r="IBZ8" s="810"/>
      <c r="ICA8" s="810"/>
      <c r="ICB8" s="810"/>
      <c r="ICC8" s="810"/>
      <c r="ICD8" s="810"/>
      <c r="ICE8" s="810"/>
      <c r="ICF8" s="810"/>
      <c r="ICG8" s="810"/>
      <c r="ICH8" s="810"/>
      <c r="ICI8" s="810"/>
      <c r="ICJ8" s="810"/>
      <c r="ICK8" s="810"/>
      <c r="ICL8" s="810"/>
      <c r="ICM8" s="810"/>
      <c r="ICN8" s="810"/>
      <c r="ICO8" s="810"/>
      <c r="ICP8" s="810"/>
      <c r="ICQ8" s="810"/>
      <c r="ICR8" s="810"/>
      <c r="ICS8" s="810"/>
      <c r="ICT8" s="810"/>
      <c r="ICU8" s="810"/>
      <c r="ICV8" s="810"/>
      <c r="ICW8" s="810"/>
      <c r="ICX8" s="810"/>
      <c r="ICY8" s="810"/>
      <c r="ICZ8" s="810"/>
      <c r="IDA8" s="810"/>
      <c r="IDB8" s="810"/>
      <c r="IDC8" s="810"/>
      <c r="IDD8" s="810"/>
      <c r="IDE8" s="810"/>
      <c r="IDF8" s="810"/>
      <c r="IDG8" s="810"/>
      <c r="IDH8" s="810"/>
      <c r="IDI8" s="810"/>
      <c r="IDJ8" s="810"/>
      <c r="IDK8" s="810"/>
      <c r="IDL8" s="810"/>
      <c r="IDM8" s="810"/>
      <c r="IDN8" s="810"/>
      <c r="IDO8" s="810"/>
      <c r="IDP8" s="810"/>
      <c r="IDQ8" s="810"/>
      <c r="IDR8" s="810"/>
      <c r="IDS8" s="810"/>
      <c r="IDT8" s="810"/>
      <c r="IDU8" s="810"/>
      <c r="IDV8" s="810"/>
      <c r="IDW8" s="810"/>
      <c r="IDX8" s="810"/>
      <c r="IDY8" s="810"/>
      <c r="IDZ8" s="810"/>
      <c r="IEA8" s="810"/>
      <c r="IEB8" s="810"/>
      <c r="IEC8" s="810"/>
      <c r="IED8" s="810"/>
      <c r="IEE8" s="810"/>
      <c r="IEF8" s="810"/>
      <c r="IEG8" s="810"/>
      <c r="IEH8" s="810"/>
      <c r="IEI8" s="810"/>
      <c r="IEJ8" s="810"/>
      <c r="IEK8" s="810"/>
      <c r="IEL8" s="810"/>
      <c r="IEM8" s="810"/>
      <c r="IEN8" s="810"/>
      <c r="IEO8" s="810"/>
      <c r="IEP8" s="810"/>
      <c r="IEQ8" s="810"/>
      <c r="IER8" s="810"/>
      <c r="IES8" s="810"/>
      <c r="IET8" s="810"/>
      <c r="IEU8" s="810"/>
      <c r="IEV8" s="810"/>
      <c r="IEW8" s="810"/>
      <c r="IEX8" s="810"/>
      <c r="IEY8" s="810"/>
      <c r="IEZ8" s="810"/>
      <c r="IFA8" s="810"/>
      <c r="IFB8" s="810"/>
      <c r="IFC8" s="810"/>
      <c r="IFD8" s="810"/>
      <c r="IFE8" s="810"/>
      <c r="IFF8" s="810"/>
      <c r="IFG8" s="810"/>
      <c r="IFH8" s="810"/>
      <c r="IFI8" s="810"/>
      <c r="IFJ8" s="810"/>
      <c r="IFK8" s="810"/>
      <c r="IFL8" s="810"/>
      <c r="IFM8" s="810"/>
      <c r="IFN8" s="810"/>
      <c r="IFO8" s="810"/>
      <c r="IFP8" s="810"/>
      <c r="IFQ8" s="810"/>
      <c r="IFR8" s="810"/>
      <c r="IFS8" s="810"/>
      <c r="IFT8" s="810"/>
      <c r="IFU8" s="810"/>
      <c r="IFV8" s="810"/>
      <c r="IFW8" s="810"/>
      <c r="IFX8" s="810"/>
      <c r="IFY8" s="810"/>
      <c r="IFZ8" s="810"/>
      <c r="IGA8" s="810"/>
      <c r="IGB8" s="810"/>
      <c r="IGC8" s="810"/>
      <c r="IGD8" s="810"/>
      <c r="IGE8" s="810"/>
      <c r="IGF8" s="810"/>
      <c r="IGG8" s="810"/>
      <c r="IGH8" s="810"/>
      <c r="IGI8" s="810"/>
      <c r="IGJ8" s="810"/>
      <c r="IGK8" s="810"/>
      <c r="IGL8" s="810"/>
      <c r="IGM8" s="810"/>
      <c r="IGN8" s="810"/>
      <c r="IGO8" s="810"/>
      <c r="IGP8" s="810"/>
      <c r="IGQ8" s="810"/>
      <c r="IGR8" s="810"/>
      <c r="IGS8" s="810"/>
      <c r="IGT8" s="810"/>
      <c r="IGU8" s="810"/>
      <c r="IGV8" s="810"/>
      <c r="IGW8" s="810"/>
      <c r="IGX8" s="810"/>
      <c r="IGY8" s="810"/>
      <c r="IGZ8" s="810"/>
      <c r="IHA8" s="810"/>
      <c r="IHB8" s="810"/>
      <c r="IHC8" s="810"/>
      <c r="IHD8" s="810"/>
      <c r="IHE8" s="810"/>
      <c r="IHF8" s="810"/>
      <c r="IHG8" s="810"/>
      <c r="IHH8" s="810"/>
      <c r="IHI8" s="810"/>
      <c r="IHJ8" s="810"/>
      <c r="IHK8" s="810"/>
      <c r="IHL8" s="810"/>
      <c r="IHM8" s="810"/>
      <c r="IHN8" s="810"/>
      <c r="IHO8" s="810"/>
      <c r="IHP8" s="810"/>
      <c r="IHQ8" s="810"/>
      <c r="IHR8" s="810"/>
      <c r="IHS8" s="810"/>
      <c r="IHT8" s="810"/>
      <c r="IHU8" s="810"/>
      <c r="IHV8" s="810"/>
      <c r="IHW8" s="810"/>
      <c r="IHX8" s="810"/>
      <c r="IHY8" s="810"/>
      <c r="IHZ8" s="810"/>
      <c r="IIA8" s="810"/>
      <c r="IIB8" s="810"/>
      <c r="IIC8" s="810"/>
      <c r="IID8" s="810"/>
      <c r="IIE8" s="810"/>
      <c r="IIF8" s="810"/>
      <c r="IIG8" s="810"/>
      <c r="IIH8" s="810"/>
      <c r="III8" s="810"/>
      <c r="IIJ8" s="810"/>
      <c r="IIK8" s="810"/>
      <c r="IIL8" s="810"/>
      <c r="IIM8" s="810"/>
      <c r="IIN8" s="810"/>
      <c r="IIO8" s="810"/>
      <c r="IIP8" s="810"/>
      <c r="IIQ8" s="810"/>
      <c r="IIR8" s="810"/>
      <c r="IIS8" s="810"/>
      <c r="IIT8" s="810"/>
      <c r="IIU8" s="810"/>
      <c r="IIV8" s="810"/>
      <c r="IIW8" s="810"/>
      <c r="IIX8" s="810"/>
      <c r="IIY8" s="810"/>
      <c r="IIZ8" s="810"/>
      <c r="IJA8" s="810"/>
      <c r="IJB8" s="810"/>
      <c r="IJC8" s="810"/>
      <c r="IJD8" s="810"/>
      <c r="IJE8" s="810"/>
      <c r="IJF8" s="810"/>
      <c r="IJG8" s="810"/>
      <c r="IJH8" s="810"/>
      <c r="IJI8" s="810"/>
      <c r="IJJ8" s="810"/>
      <c r="IJK8" s="810"/>
      <c r="IJL8" s="810"/>
      <c r="IJM8" s="810"/>
      <c r="IJN8" s="810"/>
      <c r="IJO8" s="810"/>
      <c r="IJP8" s="810"/>
      <c r="IJQ8" s="810"/>
      <c r="IJR8" s="810"/>
      <c r="IJS8" s="810"/>
      <c r="IJT8" s="810"/>
      <c r="IJU8" s="810"/>
      <c r="IJV8" s="810"/>
      <c r="IJW8" s="810"/>
      <c r="IJX8" s="810"/>
      <c r="IJY8" s="810"/>
      <c r="IJZ8" s="810"/>
      <c r="IKA8" s="810"/>
      <c r="IKB8" s="810"/>
      <c r="IKC8" s="810"/>
      <c r="IKD8" s="810"/>
      <c r="IKE8" s="810"/>
      <c r="IKF8" s="810"/>
      <c r="IKG8" s="810"/>
      <c r="IKH8" s="810"/>
      <c r="IKI8" s="810"/>
      <c r="IKJ8" s="810"/>
      <c r="IKK8" s="810"/>
      <c r="IKL8" s="810"/>
      <c r="IKM8" s="810"/>
      <c r="IKN8" s="810"/>
      <c r="IKO8" s="810"/>
      <c r="IKP8" s="810"/>
      <c r="IKQ8" s="810"/>
      <c r="IKR8" s="810"/>
      <c r="IKS8" s="810"/>
      <c r="IKT8" s="810"/>
      <c r="IKU8" s="810"/>
      <c r="IKV8" s="810"/>
      <c r="IKW8" s="810"/>
      <c r="IKX8" s="810"/>
      <c r="IKY8" s="810"/>
      <c r="IKZ8" s="810"/>
      <c r="ILA8" s="810"/>
      <c r="ILB8" s="810"/>
      <c r="ILC8" s="810"/>
      <c r="ILD8" s="810"/>
      <c r="ILE8" s="810"/>
      <c r="ILF8" s="810"/>
      <c r="ILG8" s="810"/>
      <c r="ILH8" s="810"/>
      <c r="ILI8" s="810"/>
      <c r="ILJ8" s="810"/>
      <c r="ILK8" s="810"/>
      <c r="ILL8" s="810"/>
      <c r="ILM8" s="810"/>
      <c r="ILN8" s="810"/>
      <c r="ILO8" s="810"/>
      <c r="ILP8" s="810"/>
      <c r="ILQ8" s="810"/>
      <c r="ILR8" s="810"/>
      <c r="ILS8" s="810"/>
      <c r="ILT8" s="810"/>
      <c r="ILU8" s="810"/>
      <c r="ILV8" s="810"/>
      <c r="ILW8" s="810"/>
      <c r="ILX8" s="810"/>
      <c r="ILY8" s="810"/>
      <c r="ILZ8" s="810"/>
      <c r="IMA8" s="810"/>
      <c r="IMB8" s="810"/>
      <c r="IMC8" s="810"/>
      <c r="IMD8" s="810"/>
      <c r="IME8" s="810"/>
      <c r="IMF8" s="810"/>
      <c r="IMG8" s="810"/>
      <c r="IMH8" s="810"/>
      <c r="IMI8" s="810"/>
      <c r="IMJ8" s="810"/>
      <c r="IMK8" s="810"/>
      <c r="IML8" s="810"/>
      <c r="IMM8" s="810"/>
      <c r="IMN8" s="810"/>
      <c r="IMO8" s="810"/>
      <c r="IMP8" s="810"/>
      <c r="IMQ8" s="810"/>
      <c r="IMR8" s="810"/>
      <c r="IMS8" s="810"/>
      <c r="IMT8" s="810"/>
      <c r="IMU8" s="810"/>
      <c r="IMV8" s="810"/>
      <c r="IMW8" s="810"/>
      <c r="IMX8" s="810"/>
      <c r="IMY8" s="810"/>
      <c r="IMZ8" s="810"/>
      <c r="INA8" s="810"/>
      <c r="INB8" s="810"/>
      <c r="INC8" s="810"/>
      <c r="IND8" s="810"/>
      <c r="INE8" s="810"/>
      <c r="INF8" s="810"/>
      <c r="ING8" s="810"/>
      <c r="INH8" s="810"/>
      <c r="INI8" s="810"/>
      <c r="INJ8" s="810"/>
      <c r="INK8" s="810"/>
      <c r="INL8" s="810"/>
      <c r="INM8" s="810"/>
      <c r="INN8" s="810"/>
      <c r="INO8" s="810"/>
      <c r="INP8" s="810"/>
      <c r="INQ8" s="810"/>
      <c r="INR8" s="810"/>
      <c r="INS8" s="810"/>
      <c r="INT8" s="810"/>
      <c r="INU8" s="810"/>
      <c r="INV8" s="810"/>
      <c r="INW8" s="810"/>
      <c r="INX8" s="810"/>
      <c r="INY8" s="810"/>
      <c r="INZ8" s="810"/>
      <c r="IOA8" s="810"/>
      <c r="IOB8" s="810"/>
      <c r="IOC8" s="810"/>
      <c r="IOD8" s="810"/>
      <c r="IOE8" s="810"/>
      <c r="IOF8" s="810"/>
      <c r="IOG8" s="810"/>
      <c r="IOH8" s="810"/>
      <c r="IOI8" s="810"/>
      <c r="IOJ8" s="810"/>
      <c r="IOK8" s="810"/>
      <c r="IOL8" s="810"/>
      <c r="IOM8" s="810"/>
      <c r="ION8" s="810"/>
      <c r="IOO8" s="810"/>
      <c r="IOP8" s="810"/>
      <c r="IOQ8" s="810"/>
      <c r="IOR8" s="810"/>
      <c r="IOS8" s="810"/>
      <c r="IOT8" s="810"/>
      <c r="IOU8" s="810"/>
      <c r="IOV8" s="810"/>
      <c r="IOW8" s="810"/>
      <c r="IOX8" s="810"/>
      <c r="IOY8" s="810"/>
      <c r="IOZ8" s="810"/>
      <c r="IPA8" s="810"/>
      <c r="IPB8" s="810"/>
      <c r="IPC8" s="810"/>
      <c r="IPD8" s="810"/>
      <c r="IPE8" s="810"/>
      <c r="IPF8" s="810"/>
      <c r="IPG8" s="810"/>
      <c r="IPH8" s="810"/>
      <c r="IPI8" s="810"/>
      <c r="IPJ8" s="810"/>
      <c r="IPK8" s="810"/>
      <c r="IPL8" s="810"/>
      <c r="IPM8" s="810"/>
      <c r="IPN8" s="810"/>
      <c r="IPO8" s="810"/>
      <c r="IPP8" s="810"/>
      <c r="IPQ8" s="810"/>
      <c r="IPR8" s="810"/>
      <c r="IPS8" s="810"/>
      <c r="IPT8" s="810"/>
      <c r="IPU8" s="810"/>
      <c r="IPV8" s="810"/>
      <c r="IPW8" s="810"/>
      <c r="IPX8" s="810"/>
      <c r="IPY8" s="810"/>
      <c r="IPZ8" s="810"/>
      <c r="IQA8" s="810"/>
      <c r="IQB8" s="810"/>
      <c r="IQC8" s="810"/>
      <c r="IQD8" s="810"/>
      <c r="IQE8" s="810"/>
      <c r="IQF8" s="810"/>
      <c r="IQG8" s="810"/>
      <c r="IQH8" s="810"/>
      <c r="IQI8" s="810"/>
      <c r="IQJ8" s="810"/>
      <c r="IQK8" s="810"/>
      <c r="IQL8" s="810"/>
      <c r="IQM8" s="810"/>
      <c r="IQN8" s="810"/>
      <c r="IQO8" s="810"/>
      <c r="IQP8" s="810"/>
      <c r="IQQ8" s="810"/>
      <c r="IQR8" s="810"/>
      <c r="IQS8" s="810"/>
      <c r="IQT8" s="810"/>
      <c r="IQU8" s="810"/>
      <c r="IQV8" s="810"/>
      <c r="IQW8" s="810"/>
      <c r="IQX8" s="810"/>
      <c r="IQY8" s="810"/>
      <c r="IQZ8" s="810"/>
      <c r="IRA8" s="810"/>
      <c r="IRB8" s="810"/>
      <c r="IRC8" s="810"/>
      <c r="IRD8" s="810"/>
      <c r="IRE8" s="810"/>
      <c r="IRF8" s="810"/>
      <c r="IRG8" s="810"/>
      <c r="IRH8" s="810"/>
      <c r="IRI8" s="810"/>
      <c r="IRJ8" s="810"/>
      <c r="IRK8" s="810"/>
      <c r="IRL8" s="810"/>
      <c r="IRM8" s="810"/>
      <c r="IRN8" s="810"/>
      <c r="IRO8" s="810"/>
      <c r="IRP8" s="810"/>
      <c r="IRQ8" s="810"/>
      <c r="IRR8" s="810"/>
      <c r="IRS8" s="810"/>
      <c r="IRT8" s="810"/>
      <c r="IRU8" s="810"/>
      <c r="IRV8" s="810"/>
      <c r="IRW8" s="810"/>
      <c r="IRX8" s="810"/>
      <c r="IRY8" s="810"/>
      <c r="IRZ8" s="810"/>
      <c r="ISA8" s="810"/>
      <c r="ISB8" s="810"/>
      <c r="ISC8" s="810"/>
      <c r="ISD8" s="810"/>
      <c r="ISE8" s="810"/>
      <c r="ISF8" s="810"/>
      <c r="ISG8" s="810"/>
      <c r="ISH8" s="810"/>
      <c r="ISI8" s="810"/>
      <c r="ISJ8" s="810"/>
      <c r="ISK8" s="810"/>
      <c r="ISL8" s="810"/>
      <c r="ISM8" s="810"/>
      <c r="ISN8" s="810"/>
      <c r="ISO8" s="810"/>
      <c r="ISP8" s="810"/>
      <c r="ISQ8" s="810"/>
      <c r="ISR8" s="810"/>
      <c r="ISS8" s="810"/>
      <c r="IST8" s="810"/>
      <c r="ISU8" s="810"/>
      <c r="ISV8" s="810"/>
      <c r="ISW8" s="810"/>
      <c r="ISX8" s="810"/>
      <c r="ISY8" s="810"/>
      <c r="ISZ8" s="810"/>
      <c r="ITA8" s="810"/>
      <c r="ITB8" s="810"/>
      <c r="ITC8" s="810"/>
      <c r="ITD8" s="810"/>
      <c r="ITE8" s="810"/>
      <c r="ITF8" s="810"/>
      <c r="ITG8" s="810"/>
      <c r="ITH8" s="810"/>
      <c r="ITI8" s="810"/>
      <c r="ITJ8" s="810"/>
      <c r="ITK8" s="810"/>
      <c r="ITL8" s="810"/>
      <c r="ITM8" s="810"/>
      <c r="ITN8" s="810"/>
      <c r="ITO8" s="810"/>
      <c r="ITP8" s="810"/>
      <c r="ITQ8" s="810"/>
      <c r="ITR8" s="810"/>
      <c r="ITS8" s="810"/>
      <c r="ITT8" s="810"/>
      <c r="ITU8" s="810"/>
      <c r="ITV8" s="810"/>
      <c r="ITW8" s="810"/>
      <c r="ITX8" s="810"/>
      <c r="ITY8" s="810"/>
      <c r="ITZ8" s="810"/>
      <c r="IUA8" s="810"/>
      <c r="IUB8" s="810"/>
      <c r="IUC8" s="810"/>
      <c r="IUD8" s="810"/>
      <c r="IUE8" s="810"/>
      <c r="IUF8" s="810"/>
      <c r="IUG8" s="810"/>
      <c r="IUH8" s="810"/>
      <c r="IUI8" s="810"/>
      <c r="IUJ8" s="810"/>
      <c r="IUK8" s="810"/>
      <c r="IUL8" s="810"/>
      <c r="IUM8" s="810"/>
      <c r="IUN8" s="810"/>
      <c r="IUO8" s="810"/>
      <c r="IUP8" s="810"/>
      <c r="IUQ8" s="810"/>
      <c r="IUR8" s="810"/>
      <c r="IUS8" s="810"/>
      <c r="IUT8" s="810"/>
      <c r="IUU8" s="810"/>
      <c r="IUV8" s="810"/>
      <c r="IUW8" s="810"/>
      <c r="IUX8" s="810"/>
      <c r="IUY8" s="810"/>
      <c r="IUZ8" s="810"/>
      <c r="IVA8" s="810"/>
      <c r="IVB8" s="810"/>
      <c r="IVC8" s="810"/>
      <c r="IVD8" s="810"/>
      <c r="IVE8" s="810"/>
      <c r="IVF8" s="810"/>
      <c r="IVG8" s="810"/>
      <c r="IVH8" s="810"/>
      <c r="IVI8" s="810"/>
      <c r="IVJ8" s="810"/>
      <c r="IVK8" s="810"/>
      <c r="IVL8" s="810"/>
      <c r="IVM8" s="810"/>
      <c r="IVN8" s="810"/>
      <c r="IVO8" s="810"/>
      <c r="IVP8" s="810"/>
      <c r="IVQ8" s="810"/>
      <c r="IVR8" s="810"/>
      <c r="IVS8" s="810"/>
      <c r="IVT8" s="810"/>
      <c r="IVU8" s="810"/>
      <c r="IVV8" s="810"/>
      <c r="IVW8" s="810"/>
      <c r="IVX8" s="810"/>
      <c r="IVY8" s="810"/>
      <c r="IVZ8" s="810"/>
      <c r="IWA8" s="810"/>
      <c r="IWB8" s="810"/>
      <c r="IWC8" s="810"/>
      <c r="IWD8" s="810"/>
      <c r="IWE8" s="810"/>
      <c r="IWF8" s="810"/>
      <c r="IWG8" s="810"/>
      <c r="IWH8" s="810"/>
      <c r="IWI8" s="810"/>
      <c r="IWJ8" s="810"/>
      <c r="IWK8" s="810"/>
      <c r="IWL8" s="810"/>
      <c r="IWM8" s="810"/>
      <c r="IWN8" s="810"/>
      <c r="IWO8" s="810"/>
      <c r="IWP8" s="810"/>
      <c r="IWQ8" s="810"/>
      <c r="IWR8" s="810"/>
      <c r="IWS8" s="810"/>
      <c r="IWT8" s="810"/>
      <c r="IWU8" s="810"/>
      <c r="IWV8" s="810"/>
      <c r="IWW8" s="810"/>
      <c r="IWX8" s="810"/>
      <c r="IWY8" s="810"/>
      <c r="IWZ8" s="810"/>
      <c r="IXA8" s="810"/>
      <c r="IXB8" s="810"/>
      <c r="IXC8" s="810"/>
      <c r="IXD8" s="810"/>
      <c r="IXE8" s="810"/>
      <c r="IXF8" s="810"/>
      <c r="IXG8" s="810"/>
      <c r="IXH8" s="810"/>
      <c r="IXI8" s="810"/>
      <c r="IXJ8" s="810"/>
      <c r="IXK8" s="810"/>
      <c r="IXL8" s="810"/>
      <c r="IXM8" s="810"/>
      <c r="IXN8" s="810"/>
      <c r="IXO8" s="810"/>
      <c r="IXP8" s="810"/>
      <c r="IXQ8" s="810"/>
      <c r="IXR8" s="810"/>
      <c r="IXS8" s="810"/>
      <c r="IXT8" s="810"/>
      <c r="IXU8" s="810"/>
      <c r="IXV8" s="810"/>
      <c r="IXW8" s="810"/>
      <c r="IXX8" s="810"/>
      <c r="IXY8" s="810"/>
      <c r="IXZ8" s="810"/>
      <c r="IYA8" s="810"/>
      <c r="IYB8" s="810"/>
      <c r="IYC8" s="810"/>
      <c r="IYD8" s="810"/>
      <c r="IYE8" s="810"/>
      <c r="IYF8" s="810"/>
      <c r="IYG8" s="810"/>
      <c r="IYH8" s="810"/>
      <c r="IYI8" s="810"/>
      <c r="IYJ8" s="810"/>
      <c r="IYK8" s="810"/>
      <c r="IYL8" s="810"/>
      <c r="IYM8" s="810"/>
      <c r="IYN8" s="810"/>
      <c r="IYO8" s="810"/>
      <c r="IYP8" s="810"/>
      <c r="IYQ8" s="810"/>
      <c r="IYR8" s="810"/>
      <c r="IYS8" s="810"/>
      <c r="IYT8" s="810"/>
      <c r="IYU8" s="810"/>
      <c r="IYV8" s="810"/>
      <c r="IYW8" s="810"/>
      <c r="IYX8" s="810"/>
      <c r="IYY8" s="810"/>
      <c r="IYZ8" s="810"/>
      <c r="IZA8" s="810"/>
      <c r="IZB8" s="810"/>
      <c r="IZC8" s="810"/>
      <c r="IZD8" s="810"/>
      <c r="IZE8" s="810"/>
      <c r="IZF8" s="810"/>
      <c r="IZG8" s="810"/>
      <c r="IZH8" s="810"/>
      <c r="IZI8" s="810"/>
      <c r="IZJ8" s="810"/>
      <c r="IZK8" s="810"/>
      <c r="IZL8" s="810"/>
      <c r="IZM8" s="810"/>
      <c r="IZN8" s="810"/>
      <c r="IZO8" s="810"/>
      <c r="IZP8" s="810"/>
      <c r="IZQ8" s="810"/>
      <c r="IZR8" s="810"/>
      <c r="IZS8" s="810"/>
      <c r="IZT8" s="810"/>
      <c r="IZU8" s="810"/>
      <c r="IZV8" s="810"/>
      <c r="IZW8" s="810"/>
      <c r="IZX8" s="810"/>
      <c r="IZY8" s="810"/>
      <c r="IZZ8" s="810"/>
      <c r="JAA8" s="810"/>
      <c r="JAB8" s="810"/>
      <c r="JAC8" s="810"/>
      <c r="JAD8" s="810"/>
      <c r="JAE8" s="810"/>
      <c r="JAF8" s="810"/>
      <c r="JAG8" s="810"/>
      <c r="JAH8" s="810"/>
      <c r="JAI8" s="810"/>
      <c r="JAJ8" s="810"/>
      <c r="JAK8" s="810"/>
      <c r="JAL8" s="810"/>
      <c r="JAM8" s="810"/>
      <c r="JAN8" s="810"/>
      <c r="JAO8" s="810"/>
      <c r="JAP8" s="810"/>
      <c r="JAQ8" s="810"/>
      <c r="JAR8" s="810"/>
      <c r="JAS8" s="810"/>
      <c r="JAT8" s="810"/>
      <c r="JAU8" s="810"/>
      <c r="JAV8" s="810"/>
      <c r="JAW8" s="810"/>
      <c r="JAX8" s="810"/>
      <c r="JAY8" s="810"/>
      <c r="JAZ8" s="810"/>
      <c r="JBA8" s="810"/>
      <c r="JBB8" s="810"/>
      <c r="JBC8" s="810"/>
      <c r="JBD8" s="810"/>
      <c r="JBE8" s="810"/>
      <c r="JBF8" s="810"/>
      <c r="JBG8" s="810"/>
      <c r="JBH8" s="810"/>
      <c r="JBI8" s="810"/>
      <c r="JBJ8" s="810"/>
      <c r="JBK8" s="810"/>
      <c r="JBL8" s="810"/>
      <c r="JBM8" s="810"/>
      <c r="JBN8" s="810"/>
      <c r="JBO8" s="810"/>
      <c r="JBP8" s="810"/>
      <c r="JBQ8" s="810"/>
      <c r="JBR8" s="810"/>
      <c r="JBS8" s="810"/>
      <c r="JBT8" s="810"/>
      <c r="JBU8" s="810"/>
      <c r="JBV8" s="810"/>
      <c r="JBW8" s="810"/>
      <c r="JBX8" s="810"/>
      <c r="JBY8" s="810"/>
      <c r="JBZ8" s="810"/>
      <c r="JCA8" s="810"/>
      <c r="JCB8" s="810"/>
      <c r="JCC8" s="810"/>
      <c r="JCD8" s="810"/>
      <c r="JCE8" s="810"/>
      <c r="JCF8" s="810"/>
      <c r="JCG8" s="810"/>
      <c r="JCH8" s="810"/>
      <c r="JCI8" s="810"/>
      <c r="JCJ8" s="810"/>
      <c r="JCK8" s="810"/>
      <c r="JCL8" s="810"/>
      <c r="JCM8" s="810"/>
      <c r="JCN8" s="810"/>
      <c r="JCO8" s="810"/>
      <c r="JCP8" s="810"/>
      <c r="JCQ8" s="810"/>
      <c r="JCR8" s="810"/>
      <c r="JCS8" s="810"/>
      <c r="JCT8" s="810"/>
      <c r="JCU8" s="810"/>
      <c r="JCV8" s="810"/>
      <c r="JCW8" s="810"/>
      <c r="JCX8" s="810"/>
      <c r="JCY8" s="810"/>
      <c r="JCZ8" s="810"/>
      <c r="JDA8" s="810"/>
      <c r="JDB8" s="810"/>
      <c r="JDC8" s="810"/>
      <c r="JDD8" s="810"/>
      <c r="JDE8" s="810"/>
      <c r="JDF8" s="810"/>
      <c r="JDG8" s="810"/>
      <c r="JDH8" s="810"/>
      <c r="JDI8" s="810"/>
      <c r="JDJ8" s="810"/>
      <c r="JDK8" s="810"/>
      <c r="JDL8" s="810"/>
      <c r="JDM8" s="810"/>
      <c r="JDN8" s="810"/>
      <c r="JDO8" s="810"/>
      <c r="JDP8" s="810"/>
      <c r="JDQ8" s="810"/>
      <c r="JDR8" s="810"/>
      <c r="JDS8" s="810"/>
      <c r="JDT8" s="810"/>
      <c r="JDU8" s="810"/>
      <c r="JDV8" s="810"/>
      <c r="JDW8" s="810"/>
      <c r="JDX8" s="810"/>
      <c r="JDY8" s="810"/>
      <c r="JDZ8" s="810"/>
      <c r="JEA8" s="810"/>
      <c r="JEB8" s="810"/>
      <c r="JEC8" s="810"/>
      <c r="JED8" s="810"/>
      <c r="JEE8" s="810"/>
      <c r="JEF8" s="810"/>
      <c r="JEG8" s="810"/>
      <c r="JEH8" s="810"/>
      <c r="JEI8" s="810"/>
      <c r="JEJ8" s="810"/>
      <c r="JEK8" s="810"/>
      <c r="JEL8" s="810"/>
      <c r="JEM8" s="810"/>
      <c r="JEN8" s="810"/>
      <c r="JEO8" s="810"/>
      <c r="JEP8" s="810"/>
      <c r="JEQ8" s="810"/>
      <c r="JER8" s="810"/>
      <c r="JES8" s="810"/>
      <c r="JET8" s="810"/>
      <c r="JEU8" s="810"/>
      <c r="JEV8" s="810"/>
      <c r="JEW8" s="810"/>
      <c r="JEX8" s="810"/>
      <c r="JEY8" s="810"/>
      <c r="JEZ8" s="810"/>
      <c r="JFA8" s="810"/>
      <c r="JFB8" s="810"/>
      <c r="JFC8" s="810"/>
      <c r="JFD8" s="810"/>
      <c r="JFE8" s="810"/>
      <c r="JFF8" s="810"/>
      <c r="JFG8" s="810"/>
      <c r="JFH8" s="810"/>
      <c r="JFI8" s="810"/>
      <c r="JFJ8" s="810"/>
      <c r="JFK8" s="810"/>
      <c r="JFL8" s="810"/>
      <c r="JFM8" s="810"/>
      <c r="JFN8" s="810"/>
      <c r="JFO8" s="810"/>
      <c r="JFP8" s="810"/>
      <c r="JFQ8" s="810"/>
      <c r="JFR8" s="810"/>
      <c r="JFS8" s="810"/>
      <c r="JFT8" s="810"/>
      <c r="JFU8" s="810"/>
      <c r="JFV8" s="810"/>
      <c r="JFW8" s="810"/>
      <c r="JFX8" s="810"/>
      <c r="JFY8" s="810"/>
      <c r="JFZ8" s="810"/>
      <c r="JGA8" s="810"/>
      <c r="JGB8" s="810"/>
      <c r="JGC8" s="810"/>
      <c r="JGD8" s="810"/>
      <c r="JGE8" s="810"/>
      <c r="JGF8" s="810"/>
      <c r="JGG8" s="810"/>
      <c r="JGH8" s="810"/>
      <c r="JGI8" s="810"/>
      <c r="JGJ8" s="810"/>
      <c r="JGK8" s="810"/>
      <c r="JGL8" s="810"/>
      <c r="JGM8" s="810"/>
      <c r="JGN8" s="810"/>
      <c r="JGO8" s="810"/>
      <c r="JGP8" s="810"/>
      <c r="JGQ8" s="810"/>
      <c r="JGR8" s="810"/>
      <c r="JGS8" s="810"/>
      <c r="JGT8" s="810"/>
      <c r="JGU8" s="810"/>
      <c r="JGV8" s="810"/>
      <c r="JGW8" s="810"/>
      <c r="JGX8" s="810"/>
      <c r="JGY8" s="810"/>
      <c r="JGZ8" s="810"/>
      <c r="JHA8" s="810"/>
      <c r="JHB8" s="810"/>
      <c r="JHC8" s="810"/>
      <c r="JHD8" s="810"/>
      <c r="JHE8" s="810"/>
      <c r="JHF8" s="810"/>
      <c r="JHG8" s="810"/>
      <c r="JHH8" s="810"/>
      <c r="JHI8" s="810"/>
      <c r="JHJ8" s="810"/>
      <c r="JHK8" s="810"/>
      <c r="JHL8" s="810"/>
      <c r="JHM8" s="810"/>
      <c r="JHN8" s="810"/>
      <c r="JHO8" s="810"/>
      <c r="JHP8" s="810"/>
      <c r="JHQ8" s="810"/>
      <c r="JHR8" s="810"/>
      <c r="JHS8" s="810"/>
      <c r="JHT8" s="810"/>
      <c r="JHU8" s="810"/>
      <c r="JHV8" s="810"/>
      <c r="JHW8" s="810"/>
      <c r="JHX8" s="810"/>
      <c r="JHY8" s="810"/>
      <c r="JHZ8" s="810"/>
      <c r="JIA8" s="810"/>
      <c r="JIB8" s="810"/>
      <c r="JIC8" s="810"/>
      <c r="JID8" s="810"/>
      <c r="JIE8" s="810"/>
      <c r="JIF8" s="810"/>
      <c r="JIG8" s="810"/>
      <c r="JIH8" s="810"/>
      <c r="JII8" s="810"/>
      <c r="JIJ8" s="810"/>
      <c r="JIK8" s="810"/>
      <c r="JIL8" s="810"/>
      <c r="JIM8" s="810"/>
      <c r="JIN8" s="810"/>
      <c r="JIO8" s="810"/>
      <c r="JIP8" s="810"/>
      <c r="JIQ8" s="810"/>
      <c r="JIR8" s="810"/>
      <c r="JIS8" s="810"/>
      <c r="JIT8" s="810"/>
      <c r="JIU8" s="810"/>
      <c r="JIV8" s="810"/>
      <c r="JIW8" s="810"/>
      <c r="JIX8" s="810"/>
      <c r="JIY8" s="810"/>
      <c r="JIZ8" s="810"/>
      <c r="JJA8" s="810"/>
      <c r="JJB8" s="810"/>
      <c r="JJC8" s="810"/>
      <c r="JJD8" s="810"/>
      <c r="JJE8" s="810"/>
      <c r="JJF8" s="810"/>
      <c r="JJG8" s="810"/>
      <c r="JJH8" s="810"/>
      <c r="JJI8" s="810"/>
      <c r="JJJ8" s="810"/>
      <c r="JJK8" s="810"/>
      <c r="JJL8" s="810"/>
      <c r="JJM8" s="810"/>
      <c r="JJN8" s="810"/>
      <c r="JJO8" s="810"/>
      <c r="JJP8" s="810"/>
      <c r="JJQ8" s="810"/>
      <c r="JJR8" s="810"/>
      <c r="JJS8" s="810"/>
      <c r="JJT8" s="810"/>
      <c r="JJU8" s="810"/>
      <c r="JJV8" s="810"/>
      <c r="JJW8" s="810"/>
      <c r="JJX8" s="810"/>
      <c r="JJY8" s="810"/>
      <c r="JJZ8" s="810"/>
      <c r="JKA8" s="810"/>
      <c r="JKB8" s="810"/>
      <c r="JKC8" s="810"/>
      <c r="JKD8" s="810"/>
      <c r="JKE8" s="810"/>
      <c r="JKF8" s="810"/>
      <c r="JKG8" s="810"/>
      <c r="JKH8" s="810"/>
      <c r="JKI8" s="810"/>
      <c r="JKJ8" s="810"/>
      <c r="JKK8" s="810"/>
      <c r="JKL8" s="810"/>
      <c r="JKM8" s="810"/>
      <c r="JKN8" s="810"/>
      <c r="JKO8" s="810"/>
      <c r="JKP8" s="810"/>
      <c r="JKQ8" s="810"/>
      <c r="JKR8" s="810"/>
      <c r="JKS8" s="810"/>
      <c r="JKT8" s="810"/>
      <c r="JKU8" s="810"/>
      <c r="JKV8" s="810"/>
      <c r="JKW8" s="810"/>
      <c r="JKX8" s="810"/>
      <c r="JKY8" s="810"/>
      <c r="JKZ8" s="810"/>
      <c r="JLA8" s="810"/>
      <c r="JLB8" s="810"/>
      <c r="JLC8" s="810"/>
      <c r="JLD8" s="810"/>
      <c r="JLE8" s="810"/>
      <c r="JLF8" s="810"/>
      <c r="JLG8" s="810"/>
      <c r="JLH8" s="810"/>
      <c r="JLI8" s="810"/>
      <c r="JLJ8" s="810"/>
      <c r="JLK8" s="810"/>
      <c r="JLL8" s="810"/>
      <c r="JLM8" s="810"/>
      <c r="JLN8" s="810"/>
      <c r="JLO8" s="810"/>
      <c r="JLP8" s="810"/>
      <c r="JLQ8" s="810"/>
      <c r="JLR8" s="810"/>
      <c r="JLS8" s="810"/>
      <c r="JLT8" s="810"/>
      <c r="JLU8" s="810"/>
      <c r="JLV8" s="810"/>
      <c r="JLW8" s="810"/>
      <c r="JLX8" s="810"/>
      <c r="JLY8" s="810"/>
      <c r="JLZ8" s="810"/>
      <c r="JMA8" s="810"/>
      <c r="JMB8" s="810"/>
      <c r="JMC8" s="810"/>
      <c r="JMD8" s="810"/>
      <c r="JME8" s="810"/>
      <c r="JMF8" s="810"/>
      <c r="JMG8" s="810"/>
      <c r="JMH8" s="810"/>
      <c r="JMI8" s="810"/>
      <c r="JMJ8" s="810"/>
      <c r="JMK8" s="810"/>
      <c r="JML8" s="810"/>
      <c r="JMM8" s="810"/>
      <c r="JMN8" s="810"/>
      <c r="JMO8" s="810"/>
      <c r="JMP8" s="810"/>
      <c r="JMQ8" s="810"/>
      <c r="JMR8" s="810"/>
      <c r="JMS8" s="810"/>
      <c r="JMT8" s="810"/>
      <c r="JMU8" s="810"/>
      <c r="JMV8" s="810"/>
      <c r="JMW8" s="810"/>
      <c r="JMX8" s="810"/>
      <c r="JMY8" s="810"/>
      <c r="JMZ8" s="810"/>
      <c r="JNA8" s="810"/>
      <c r="JNB8" s="810"/>
      <c r="JNC8" s="810"/>
      <c r="JND8" s="810"/>
      <c r="JNE8" s="810"/>
      <c r="JNF8" s="810"/>
      <c r="JNG8" s="810"/>
      <c r="JNH8" s="810"/>
      <c r="JNI8" s="810"/>
      <c r="JNJ8" s="810"/>
      <c r="JNK8" s="810"/>
      <c r="JNL8" s="810"/>
      <c r="JNM8" s="810"/>
      <c r="JNN8" s="810"/>
      <c r="JNO8" s="810"/>
      <c r="JNP8" s="810"/>
      <c r="JNQ8" s="810"/>
      <c r="JNR8" s="810"/>
      <c r="JNS8" s="810"/>
      <c r="JNT8" s="810"/>
      <c r="JNU8" s="810"/>
      <c r="JNV8" s="810"/>
      <c r="JNW8" s="810"/>
      <c r="JNX8" s="810"/>
      <c r="JNY8" s="810"/>
      <c r="JNZ8" s="810"/>
      <c r="JOA8" s="810"/>
      <c r="JOB8" s="810"/>
      <c r="JOC8" s="810"/>
      <c r="JOD8" s="810"/>
      <c r="JOE8" s="810"/>
      <c r="JOF8" s="810"/>
      <c r="JOG8" s="810"/>
      <c r="JOH8" s="810"/>
      <c r="JOI8" s="810"/>
      <c r="JOJ8" s="810"/>
      <c r="JOK8" s="810"/>
      <c r="JOL8" s="810"/>
      <c r="JOM8" s="810"/>
      <c r="JON8" s="810"/>
      <c r="JOO8" s="810"/>
      <c r="JOP8" s="810"/>
      <c r="JOQ8" s="810"/>
      <c r="JOR8" s="810"/>
      <c r="JOS8" s="810"/>
      <c r="JOT8" s="810"/>
      <c r="JOU8" s="810"/>
      <c r="JOV8" s="810"/>
      <c r="JOW8" s="810"/>
      <c r="JOX8" s="810"/>
      <c r="JOY8" s="810"/>
      <c r="JOZ8" s="810"/>
      <c r="JPA8" s="810"/>
      <c r="JPB8" s="810"/>
      <c r="JPC8" s="810"/>
      <c r="JPD8" s="810"/>
      <c r="JPE8" s="810"/>
      <c r="JPF8" s="810"/>
      <c r="JPG8" s="810"/>
      <c r="JPH8" s="810"/>
      <c r="JPI8" s="810"/>
      <c r="JPJ8" s="810"/>
      <c r="JPK8" s="810"/>
      <c r="JPL8" s="810"/>
      <c r="JPM8" s="810"/>
      <c r="JPN8" s="810"/>
      <c r="JPO8" s="810"/>
      <c r="JPP8" s="810"/>
      <c r="JPQ8" s="810"/>
      <c r="JPR8" s="810"/>
      <c r="JPS8" s="810"/>
      <c r="JPT8" s="810"/>
      <c r="JPU8" s="810"/>
      <c r="JPV8" s="810"/>
      <c r="JPW8" s="810"/>
      <c r="JPX8" s="810"/>
      <c r="JPY8" s="810"/>
      <c r="JPZ8" s="810"/>
      <c r="JQA8" s="810"/>
      <c r="JQB8" s="810"/>
      <c r="JQC8" s="810"/>
      <c r="JQD8" s="810"/>
      <c r="JQE8" s="810"/>
      <c r="JQF8" s="810"/>
      <c r="JQG8" s="810"/>
      <c r="JQH8" s="810"/>
      <c r="JQI8" s="810"/>
      <c r="JQJ8" s="810"/>
      <c r="JQK8" s="810"/>
      <c r="JQL8" s="810"/>
      <c r="JQM8" s="810"/>
      <c r="JQN8" s="810"/>
      <c r="JQO8" s="810"/>
      <c r="JQP8" s="810"/>
      <c r="JQQ8" s="810"/>
      <c r="JQR8" s="810"/>
      <c r="JQS8" s="810"/>
      <c r="JQT8" s="810"/>
      <c r="JQU8" s="810"/>
      <c r="JQV8" s="810"/>
      <c r="JQW8" s="810"/>
      <c r="JQX8" s="810"/>
      <c r="JQY8" s="810"/>
      <c r="JQZ8" s="810"/>
      <c r="JRA8" s="810"/>
      <c r="JRB8" s="810"/>
      <c r="JRC8" s="810"/>
      <c r="JRD8" s="810"/>
      <c r="JRE8" s="810"/>
      <c r="JRF8" s="810"/>
      <c r="JRG8" s="810"/>
      <c r="JRH8" s="810"/>
      <c r="JRI8" s="810"/>
      <c r="JRJ8" s="810"/>
      <c r="JRK8" s="810"/>
      <c r="JRL8" s="810"/>
      <c r="JRM8" s="810"/>
      <c r="JRN8" s="810"/>
      <c r="JRO8" s="810"/>
      <c r="JRP8" s="810"/>
      <c r="JRQ8" s="810"/>
      <c r="JRR8" s="810"/>
      <c r="JRS8" s="810"/>
      <c r="JRT8" s="810"/>
      <c r="JRU8" s="810"/>
      <c r="JRV8" s="810"/>
      <c r="JRW8" s="810"/>
      <c r="JRX8" s="810"/>
      <c r="JRY8" s="810"/>
      <c r="JRZ8" s="810"/>
      <c r="JSA8" s="810"/>
      <c r="JSB8" s="810"/>
      <c r="JSC8" s="810"/>
      <c r="JSD8" s="810"/>
      <c r="JSE8" s="810"/>
      <c r="JSF8" s="810"/>
      <c r="JSG8" s="810"/>
      <c r="JSH8" s="810"/>
      <c r="JSI8" s="810"/>
      <c r="JSJ8" s="810"/>
      <c r="JSK8" s="810"/>
      <c r="JSL8" s="810"/>
      <c r="JSM8" s="810"/>
      <c r="JSN8" s="810"/>
      <c r="JSO8" s="810"/>
      <c r="JSP8" s="810"/>
      <c r="JSQ8" s="810"/>
      <c r="JSR8" s="810"/>
      <c r="JSS8" s="810"/>
      <c r="JST8" s="810"/>
      <c r="JSU8" s="810"/>
      <c r="JSV8" s="810"/>
      <c r="JSW8" s="810"/>
      <c r="JSX8" s="810"/>
      <c r="JSY8" s="810"/>
      <c r="JSZ8" s="810"/>
      <c r="JTA8" s="810"/>
      <c r="JTB8" s="810"/>
      <c r="JTC8" s="810"/>
      <c r="JTD8" s="810"/>
      <c r="JTE8" s="810"/>
      <c r="JTF8" s="810"/>
      <c r="JTG8" s="810"/>
      <c r="JTH8" s="810"/>
      <c r="JTI8" s="810"/>
      <c r="JTJ8" s="810"/>
      <c r="JTK8" s="810"/>
      <c r="JTL8" s="810"/>
      <c r="JTM8" s="810"/>
      <c r="JTN8" s="810"/>
      <c r="JTO8" s="810"/>
      <c r="JTP8" s="810"/>
      <c r="JTQ8" s="810"/>
      <c r="JTR8" s="810"/>
      <c r="JTS8" s="810"/>
      <c r="JTT8" s="810"/>
      <c r="JTU8" s="810"/>
      <c r="JTV8" s="810"/>
      <c r="JTW8" s="810"/>
      <c r="JTX8" s="810"/>
      <c r="JTY8" s="810"/>
      <c r="JTZ8" s="810"/>
      <c r="JUA8" s="810"/>
      <c r="JUB8" s="810"/>
      <c r="JUC8" s="810"/>
      <c r="JUD8" s="810"/>
      <c r="JUE8" s="810"/>
      <c r="JUF8" s="810"/>
      <c r="JUG8" s="810"/>
      <c r="JUH8" s="810"/>
      <c r="JUI8" s="810"/>
      <c r="JUJ8" s="810"/>
      <c r="JUK8" s="810"/>
      <c r="JUL8" s="810"/>
      <c r="JUM8" s="810"/>
      <c r="JUN8" s="810"/>
      <c r="JUO8" s="810"/>
      <c r="JUP8" s="810"/>
      <c r="JUQ8" s="810"/>
      <c r="JUR8" s="810"/>
      <c r="JUS8" s="810"/>
      <c r="JUT8" s="810"/>
      <c r="JUU8" s="810"/>
      <c r="JUV8" s="810"/>
      <c r="JUW8" s="810"/>
      <c r="JUX8" s="810"/>
      <c r="JUY8" s="810"/>
      <c r="JUZ8" s="810"/>
      <c r="JVA8" s="810"/>
      <c r="JVB8" s="810"/>
      <c r="JVC8" s="810"/>
      <c r="JVD8" s="810"/>
      <c r="JVE8" s="810"/>
      <c r="JVF8" s="810"/>
      <c r="JVG8" s="810"/>
      <c r="JVH8" s="810"/>
      <c r="JVI8" s="810"/>
      <c r="JVJ8" s="810"/>
      <c r="JVK8" s="810"/>
      <c r="JVL8" s="810"/>
      <c r="JVM8" s="810"/>
      <c r="JVN8" s="810"/>
      <c r="JVO8" s="810"/>
      <c r="JVP8" s="810"/>
      <c r="JVQ8" s="810"/>
      <c r="JVR8" s="810"/>
      <c r="JVS8" s="810"/>
      <c r="JVT8" s="810"/>
      <c r="JVU8" s="810"/>
      <c r="JVV8" s="810"/>
      <c r="JVW8" s="810"/>
      <c r="JVX8" s="810"/>
      <c r="JVY8" s="810"/>
      <c r="JVZ8" s="810"/>
      <c r="JWA8" s="810"/>
      <c r="JWB8" s="810"/>
      <c r="JWC8" s="810"/>
      <c r="JWD8" s="810"/>
      <c r="JWE8" s="810"/>
      <c r="JWF8" s="810"/>
      <c r="JWG8" s="810"/>
      <c r="JWH8" s="810"/>
      <c r="JWI8" s="810"/>
      <c r="JWJ8" s="810"/>
      <c r="JWK8" s="810"/>
      <c r="JWL8" s="810"/>
      <c r="JWM8" s="810"/>
      <c r="JWN8" s="810"/>
      <c r="JWO8" s="810"/>
      <c r="JWP8" s="810"/>
      <c r="JWQ8" s="810"/>
      <c r="JWR8" s="810"/>
      <c r="JWS8" s="810"/>
      <c r="JWT8" s="810"/>
      <c r="JWU8" s="810"/>
      <c r="JWV8" s="810"/>
      <c r="JWW8" s="810"/>
      <c r="JWX8" s="810"/>
      <c r="JWY8" s="810"/>
      <c r="JWZ8" s="810"/>
      <c r="JXA8" s="810"/>
      <c r="JXB8" s="810"/>
      <c r="JXC8" s="810"/>
      <c r="JXD8" s="810"/>
      <c r="JXE8" s="810"/>
      <c r="JXF8" s="810"/>
      <c r="JXG8" s="810"/>
      <c r="JXH8" s="810"/>
      <c r="JXI8" s="810"/>
      <c r="JXJ8" s="810"/>
      <c r="JXK8" s="810"/>
      <c r="JXL8" s="810"/>
      <c r="JXM8" s="810"/>
      <c r="JXN8" s="810"/>
      <c r="JXO8" s="810"/>
      <c r="JXP8" s="810"/>
      <c r="JXQ8" s="810"/>
      <c r="JXR8" s="810"/>
      <c r="JXS8" s="810"/>
      <c r="JXT8" s="810"/>
      <c r="JXU8" s="810"/>
      <c r="JXV8" s="810"/>
      <c r="JXW8" s="810"/>
      <c r="JXX8" s="810"/>
      <c r="JXY8" s="810"/>
      <c r="JXZ8" s="810"/>
      <c r="JYA8" s="810"/>
      <c r="JYB8" s="810"/>
      <c r="JYC8" s="810"/>
      <c r="JYD8" s="810"/>
      <c r="JYE8" s="810"/>
      <c r="JYF8" s="810"/>
      <c r="JYG8" s="810"/>
      <c r="JYH8" s="810"/>
      <c r="JYI8" s="810"/>
      <c r="JYJ8" s="810"/>
      <c r="JYK8" s="810"/>
      <c r="JYL8" s="810"/>
      <c r="JYM8" s="810"/>
      <c r="JYN8" s="810"/>
      <c r="JYO8" s="810"/>
      <c r="JYP8" s="810"/>
      <c r="JYQ8" s="810"/>
      <c r="JYR8" s="810"/>
      <c r="JYS8" s="810"/>
      <c r="JYT8" s="810"/>
      <c r="JYU8" s="810"/>
      <c r="JYV8" s="810"/>
      <c r="JYW8" s="810"/>
      <c r="JYX8" s="810"/>
      <c r="JYY8" s="810"/>
      <c r="JYZ8" s="810"/>
      <c r="JZA8" s="810"/>
      <c r="JZB8" s="810"/>
      <c r="JZC8" s="810"/>
      <c r="JZD8" s="810"/>
      <c r="JZE8" s="810"/>
      <c r="JZF8" s="810"/>
      <c r="JZG8" s="810"/>
      <c r="JZH8" s="810"/>
      <c r="JZI8" s="810"/>
      <c r="JZJ8" s="810"/>
      <c r="JZK8" s="810"/>
      <c r="JZL8" s="810"/>
      <c r="JZM8" s="810"/>
      <c r="JZN8" s="810"/>
      <c r="JZO8" s="810"/>
      <c r="JZP8" s="810"/>
      <c r="JZQ8" s="810"/>
      <c r="JZR8" s="810"/>
      <c r="JZS8" s="810"/>
      <c r="JZT8" s="810"/>
      <c r="JZU8" s="810"/>
      <c r="JZV8" s="810"/>
      <c r="JZW8" s="810"/>
      <c r="JZX8" s="810"/>
      <c r="JZY8" s="810"/>
      <c r="JZZ8" s="810"/>
      <c r="KAA8" s="810"/>
      <c r="KAB8" s="810"/>
      <c r="KAC8" s="810"/>
      <c r="KAD8" s="810"/>
      <c r="KAE8" s="810"/>
      <c r="KAF8" s="810"/>
      <c r="KAG8" s="810"/>
      <c r="KAH8" s="810"/>
      <c r="KAI8" s="810"/>
      <c r="KAJ8" s="810"/>
      <c r="KAK8" s="810"/>
      <c r="KAL8" s="810"/>
      <c r="KAM8" s="810"/>
      <c r="KAN8" s="810"/>
      <c r="KAO8" s="810"/>
      <c r="KAP8" s="810"/>
      <c r="KAQ8" s="810"/>
      <c r="KAR8" s="810"/>
      <c r="KAS8" s="810"/>
      <c r="KAT8" s="810"/>
      <c r="KAU8" s="810"/>
      <c r="KAV8" s="810"/>
      <c r="KAW8" s="810"/>
      <c r="KAX8" s="810"/>
      <c r="KAY8" s="810"/>
      <c r="KAZ8" s="810"/>
      <c r="KBA8" s="810"/>
      <c r="KBB8" s="810"/>
      <c r="KBC8" s="810"/>
      <c r="KBD8" s="810"/>
      <c r="KBE8" s="810"/>
      <c r="KBF8" s="810"/>
      <c r="KBG8" s="810"/>
      <c r="KBH8" s="810"/>
      <c r="KBI8" s="810"/>
      <c r="KBJ8" s="810"/>
      <c r="KBK8" s="810"/>
      <c r="KBL8" s="810"/>
      <c r="KBM8" s="810"/>
      <c r="KBN8" s="810"/>
      <c r="KBO8" s="810"/>
      <c r="KBP8" s="810"/>
      <c r="KBQ8" s="810"/>
      <c r="KBR8" s="810"/>
      <c r="KBS8" s="810"/>
      <c r="KBT8" s="810"/>
      <c r="KBU8" s="810"/>
      <c r="KBV8" s="810"/>
      <c r="KBW8" s="810"/>
      <c r="KBX8" s="810"/>
      <c r="KBY8" s="810"/>
      <c r="KBZ8" s="810"/>
      <c r="KCA8" s="810"/>
      <c r="KCB8" s="810"/>
      <c r="KCC8" s="810"/>
      <c r="KCD8" s="810"/>
      <c r="KCE8" s="810"/>
      <c r="KCF8" s="810"/>
      <c r="KCG8" s="810"/>
      <c r="KCH8" s="810"/>
      <c r="KCI8" s="810"/>
      <c r="KCJ8" s="810"/>
      <c r="KCK8" s="810"/>
      <c r="KCL8" s="810"/>
      <c r="KCM8" s="810"/>
      <c r="KCN8" s="810"/>
      <c r="KCO8" s="810"/>
      <c r="KCP8" s="810"/>
      <c r="KCQ8" s="810"/>
      <c r="KCR8" s="810"/>
      <c r="KCS8" s="810"/>
      <c r="KCT8" s="810"/>
      <c r="KCU8" s="810"/>
      <c r="KCV8" s="810"/>
      <c r="KCW8" s="810"/>
      <c r="KCX8" s="810"/>
      <c r="KCY8" s="810"/>
      <c r="KCZ8" s="810"/>
      <c r="KDA8" s="810"/>
      <c r="KDB8" s="810"/>
      <c r="KDC8" s="810"/>
      <c r="KDD8" s="810"/>
      <c r="KDE8" s="810"/>
      <c r="KDF8" s="810"/>
      <c r="KDG8" s="810"/>
      <c r="KDH8" s="810"/>
      <c r="KDI8" s="810"/>
      <c r="KDJ8" s="810"/>
      <c r="KDK8" s="810"/>
      <c r="KDL8" s="810"/>
      <c r="KDM8" s="810"/>
      <c r="KDN8" s="810"/>
      <c r="KDO8" s="810"/>
      <c r="KDP8" s="810"/>
      <c r="KDQ8" s="810"/>
      <c r="KDR8" s="810"/>
      <c r="KDS8" s="810"/>
      <c r="KDT8" s="810"/>
      <c r="KDU8" s="810"/>
      <c r="KDV8" s="810"/>
      <c r="KDW8" s="810"/>
      <c r="KDX8" s="810"/>
      <c r="KDY8" s="810"/>
      <c r="KDZ8" s="810"/>
      <c r="KEA8" s="810"/>
      <c r="KEB8" s="810"/>
      <c r="KEC8" s="810"/>
      <c r="KED8" s="810"/>
      <c r="KEE8" s="810"/>
      <c r="KEF8" s="810"/>
      <c r="KEG8" s="810"/>
      <c r="KEH8" s="810"/>
      <c r="KEI8" s="810"/>
      <c r="KEJ8" s="810"/>
      <c r="KEK8" s="810"/>
      <c r="KEL8" s="810"/>
      <c r="KEM8" s="810"/>
      <c r="KEN8" s="810"/>
      <c r="KEO8" s="810"/>
      <c r="KEP8" s="810"/>
      <c r="KEQ8" s="810"/>
      <c r="KER8" s="810"/>
      <c r="KES8" s="810"/>
      <c r="KET8" s="810"/>
      <c r="KEU8" s="810"/>
      <c r="KEV8" s="810"/>
      <c r="KEW8" s="810"/>
      <c r="KEX8" s="810"/>
      <c r="KEY8" s="810"/>
      <c r="KEZ8" s="810"/>
      <c r="KFA8" s="810"/>
      <c r="KFB8" s="810"/>
      <c r="KFC8" s="810"/>
      <c r="KFD8" s="810"/>
      <c r="KFE8" s="810"/>
      <c r="KFF8" s="810"/>
      <c r="KFG8" s="810"/>
      <c r="KFH8" s="810"/>
      <c r="KFI8" s="810"/>
      <c r="KFJ8" s="810"/>
      <c r="KFK8" s="810"/>
      <c r="KFL8" s="810"/>
      <c r="KFM8" s="810"/>
      <c r="KFN8" s="810"/>
      <c r="KFO8" s="810"/>
      <c r="KFP8" s="810"/>
      <c r="KFQ8" s="810"/>
      <c r="KFR8" s="810"/>
      <c r="KFS8" s="810"/>
      <c r="KFT8" s="810"/>
      <c r="KFU8" s="810"/>
      <c r="KFV8" s="810"/>
      <c r="KFW8" s="810"/>
      <c r="KFX8" s="810"/>
      <c r="KFY8" s="810"/>
      <c r="KFZ8" s="810"/>
      <c r="KGA8" s="810"/>
      <c r="KGB8" s="810"/>
      <c r="KGC8" s="810"/>
      <c r="KGD8" s="810"/>
      <c r="KGE8" s="810"/>
      <c r="KGF8" s="810"/>
      <c r="KGG8" s="810"/>
      <c r="KGH8" s="810"/>
      <c r="KGI8" s="810"/>
      <c r="KGJ8" s="810"/>
      <c r="KGK8" s="810"/>
      <c r="KGL8" s="810"/>
      <c r="KGM8" s="810"/>
      <c r="KGN8" s="810"/>
      <c r="KGO8" s="810"/>
      <c r="KGP8" s="810"/>
      <c r="KGQ8" s="810"/>
      <c r="KGR8" s="810"/>
      <c r="KGS8" s="810"/>
      <c r="KGT8" s="810"/>
      <c r="KGU8" s="810"/>
      <c r="KGV8" s="810"/>
      <c r="KGW8" s="810"/>
      <c r="KGX8" s="810"/>
      <c r="KGY8" s="810"/>
      <c r="KGZ8" s="810"/>
      <c r="KHA8" s="810"/>
      <c r="KHB8" s="810"/>
      <c r="KHC8" s="810"/>
      <c r="KHD8" s="810"/>
      <c r="KHE8" s="810"/>
      <c r="KHF8" s="810"/>
      <c r="KHG8" s="810"/>
      <c r="KHH8" s="810"/>
      <c r="KHI8" s="810"/>
      <c r="KHJ8" s="810"/>
      <c r="KHK8" s="810"/>
      <c r="KHL8" s="810"/>
      <c r="KHM8" s="810"/>
      <c r="KHN8" s="810"/>
      <c r="KHO8" s="810"/>
      <c r="KHP8" s="810"/>
      <c r="KHQ8" s="810"/>
      <c r="KHR8" s="810"/>
      <c r="KHS8" s="810"/>
      <c r="KHT8" s="810"/>
      <c r="KHU8" s="810"/>
      <c r="KHV8" s="810"/>
      <c r="KHW8" s="810"/>
      <c r="KHX8" s="810"/>
      <c r="KHY8" s="810"/>
      <c r="KHZ8" s="810"/>
      <c r="KIA8" s="810"/>
      <c r="KIB8" s="810"/>
      <c r="KIC8" s="810"/>
      <c r="KID8" s="810"/>
      <c r="KIE8" s="810"/>
      <c r="KIF8" s="810"/>
      <c r="KIG8" s="810"/>
      <c r="KIH8" s="810"/>
      <c r="KII8" s="810"/>
      <c r="KIJ8" s="810"/>
      <c r="KIK8" s="810"/>
      <c r="KIL8" s="810"/>
      <c r="KIM8" s="810"/>
      <c r="KIN8" s="810"/>
      <c r="KIO8" s="810"/>
      <c r="KIP8" s="810"/>
      <c r="KIQ8" s="810"/>
      <c r="KIR8" s="810"/>
      <c r="KIS8" s="810"/>
      <c r="KIT8" s="810"/>
      <c r="KIU8" s="810"/>
      <c r="KIV8" s="810"/>
      <c r="KIW8" s="810"/>
      <c r="KIX8" s="810"/>
      <c r="KIY8" s="810"/>
      <c r="KIZ8" s="810"/>
      <c r="KJA8" s="810"/>
      <c r="KJB8" s="810"/>
      <c r="KJC8" s="810"/>
      <c r="KJD8" s="810"/>
      <c r="KJE8" s="810"/>
      <c r="KJF8" s="810"/>
      <c r="KJG8" s="810"/>
      <c r="KJH8" s="810"/>
      <c r="KJI8" s="810"/>
      <c r="KJJ8" s="810"/>
      <c r="KJK8" s="810"/>
      <c r="KJL8" s="810"/>
      <c r="KJM8" s="810"/>
      <c r="KJN8" s="810"/>
      <c r="KJO8" s="810"/>
      <c r="KJP8" s="810"/>
      <c r="KJQ8" s="810"/>
      <c r="KJR8" s="810"/>
      <c r="KJS8" s="810"/>
      <c r="KJT8" s="810"/>
      <c r="KJU8" s="810"/>
      <c r="KJV8" s="810"/>
      <c r="KJW8" s="810"/>
      <c r="KJX8" s="810"/>
      <c r="KJY8" s="810"/>
      <c r="KJZ8" s="810"/>
      <c r="KKA8" s="810"/>
      <c r="KKB8" s="810"/>
      <c r="KKC8" s="810"/>
      <c r="KKD8" s="810"/>
      <c r="KKE8" s="810"/>
      <c r="KKF8" s="810"/>
      <c r="KKG8" s="810"/>
      <c r="KKH8" s="810"/>
      <c r="KKI8" s="810"/>
      <c r="KKJ8" s="810"/>
      <c r="KKK8" s="810"/>
      <c r="KKL8" s="810"/>
      <c r="KKM8" s="810"/>
      <c r="KKN8" s="810"/>
      <c r="KKO8" s="810"/>
      <c r="KKP8" s="810"/>
      <c r="KKQ8" s="810"/>
      <c r="KKR8" s="810"/>
      <c r="KKS8" s="810"/>
      <c r="KKT8" s="810"/>
      <c r="KKU8" s="810"/>
      <c r="KKV8" s="810"/>
      <c r="KKW8" s="810"/>
      <c r="KKX8" s="810"/>
      <c r="KKY8" s="810"/>
      <c r="KKZ8" s="810"/>
      <c r="KLA8" s="810"/>
      <c r="KLB8" s="810"/>
      <c r="KLC8" s="810"/>
      <c r="KLD8" s="810"/>
      <c r="KLE8" s="810"/>
      <c r="KLF8" s="810"/>
      <c r="KLG8" s="810"/>
      <c r="KLH8" s="810"/>
      <c r="KLI8" s="810"/>
      <c r="KLJ8" s="810"/>
      <c r="KLK8" s="810"/>
      <c r="KLL8" s="810"/>
      <c r="KLM8" s="810"/>
      <c r="KLN8" s="810"/>
      <c r="KLO8" s="810"/>
      <c r="KLP8" s="810"/>
      <c r="KLQ8" s="810"/>
      <c r="KLR8" s="810"/>
      <c r="KLS8" s="810"/>
      <c r="KLT8" s="810"/>
      <c r="KLU8" s="810"/>
      <c r="KLV8" s="810"/>
      <c r="KLW8" s="810"/>
      <c r="KLX8" s="810"/>
      <c r="KLY8" s="810"/>
      <c r="KLZ8" s="810"/>
      <c r="KMA8" s="810"/>
      <c r="KMB8" s="810"/>
      <c r="KMC8" s="810"/>
      <c r="KMD8" s="810"/>
      <c r="KME8" s="810"/>
      <c r="KMF8" s="810"/>
      <c r="KMG8" s="810"/>
      <c r="KMH8" s="810"/>
      <c r="KMI8" s="810"/>
      <c r="KMJ8" s="810"/>
      <c r="KMK8" s="810"/>
      <c r="KML8" s="810"/>
      <c r="KMM8" s="810"/>
      <c r="KMN8" s="810"/>
      <c r="KMO8" s="810"/>
      <c r="KMP8" s="810"/>
      <c r="KMQ8" s="810"/>
      <c r="KMR8" s="810"/>
      <c r="KMS8" s="810"/>
      <c r="KMT8" s="810"/>
      <c r="KMU8" s="810"/>
      <c r="KMV8" s="810"/>
      <c r="KMW8" s="810"/>
      <c r="KMX8" s="810"/>
      <c r="KMY8" s="810"/>
      <c r="KMZ8" s="810"/>
      <c r="KNA8" s="810"/>
      <c r="KNB8" s="810"/>
      <c r="KNC8" s="810"/>
      <c r="KND8" s="810"/>
      <c r="KNE8" s="810"/>
      <c r="KNF8" s="810"/>
      <c r="KNG8" s="810"/>
      <c r="KNH8" s="810"/>
      <c r="KNI8" s="810"/>
      <c r="KNJ8" s="810"/>
      <c r="KNK8" s="810"/>
      <c r="KNL8" s="810"/>
      <c r="KNM8" s="810"/>
      <c r="KNN8" s="810"/>
      <c r="KNO8" s="810"/>
      <c r="KNP8" s="810"/>
      <c r="KNQ8" s="810"/>
      <c r="KNR8" s="810"/>
      <c r="KNS8" s="810"/>
      <c r="KNT8" s="810"/>
      <c r="KNU8" s="810"/>
      <c r="KNV8" s="810"/>
      <c r="KNW8" s="810"/>
      <c r="KNX8" s="810"/>
      <c r="KNY8" s="810"/>
      <c r="KNZ8" s="810"/>
      <c r="KOA8" s="810"/>
      <c r="KOB8" s="810"/>
      <c r="KOC8" s="810"/>
      <c r="KOD8" s="810"/>
      <c r="KOE8" s="810"/>
      <c r="KOF8" s="810"/>
      <c r="KOG8" s="810"/>
      <c r="KOH8" s="810"/>
      <c r="KOI8" s="810"/>
      <c r="KOJ8" s="810"/>
      <c r="KOK8" s="810"/>
      <c r="KOL8" s="810"/>
      <c r="KOM8" s="810"/>
      <c r="KON8" s="810"/>
      <c r="KOO8" s="810"/>
      <c r="KOP8" s="810"/>
      <c r="KOQ8" s="810"/>
      <c r="KOR8" s="810"/>
      <c r="KOS8" s="810"/>
      <c r="KOT8" s="810"/>
      <c r="KOU8" s="810"/>
      <c r="KOV8" s="810"/>
      <c r="KOW8" s="810"/>
      <c r="KOX8" s="810"/>
      <c r="KOY8" s="810"/>
      <c r="KOZ8" s="810"/>
      <c r="KPA8" s="810"/>
      <c r="KPB8" s="810"/>
      <c r="KPC8" s="810"/>
      <c r="KPD8" s="810"/>
      <c r="KPE8" s="810"/>
      <c r="KPF8" s="810"/>
      <c r="KPG8" s="810"/>
      <c r="KPH8" s="810"/>
      <c r="KPI8" s="810"/>
      <c r="KPJ8" s="810"/>
      <c r="KPK8" s="810"/>
      <c r="KPL8" s="810"/>
      <c r="KPM8" s="810"/>
      <c r="KPN8" s="810"/>
      <c r="KPO8" s="810"/>
      <c r="KPP8" s="810"/>
      <c r="KPQ8" s="810"/>
      <c r="KPR8" s="810"/>
      <c r="KPS8" s="810"/>
      <c r="KPT8" s="810"/>
      <c r="KPU8" s="810"/>
      <c r="KPV8" s="810"/>
      <c r="KPW8" s="810"/>
      <c r="KPX8" s="810"/>
      <c r="KPY8" s="810"/>
      <c r="KPZ8" s="810"/>
      <c r="KQA8" s="810"/>
      <c r="KQB8" s="810"/>
      <c r="KQC8" s="810"/>
      <c r="KQD8" s="810"/>
      <c r="KQE8" s="810"/>
      <c r="KQF8" s="810"/>
      <c r="KQG8" s="810"/>
      <c r="KQH8" s="810"/>
      <c r="KQI8" s="810"/>
      <c r="KQJ8" s="810"/>
      <c r="KQK8" s="810"/>
      <c r="KQL8" s="810"/>
      <c r="KQM8" s="810"/>
      <c r="KQN8" s="810"/>
      <c r="KQO8" s="810"/>
      <c r="KQP8" s="810"/>
      <c r="KQQ8" s="810"/>
      <c r="KQR8" s="810"/>
      <c r="KQS8" s="810"/>
      <c r="KQT8" s="810"/>
      <c r="KQU8" s="810"/>
      <c r="KQV8" s="810"/>
      <c r="KQW8" s="810"/>
      <c r="KQX8" s="810"/>
      <c r="KQY8" s="810"/>
      <c r="KQZ8" s="810"/>
      <c r="KRA8" s="810"/>
      <c r="KRB8" s="810"/>
      <c r="KRC8" s="810"/>
      <c r="KRD8" s="810"/>
      <c r="KRE8" s="810"/>
      <c r="KRF8" s="810"/>
      <c r="KRG8" s="810"/>
      <c r="KRH8" s="810"/>
      <c r="KRI8" s="810"/>
      <c r="KRJ8" s="810"/>
      <c r="KRK8" s="810"/>
      <c r="KRL8" s="810"/>
      <c r="KRM8" s="810"/>
      <c r="KRN8" s="810"/>
      <c r="KRO8" s="810"/>
      <c r="KRP8" s="810"/>
      <c r="KRQ8" s="810"/>
      <c r="KRR8" s="810"/>
      <c r="KRS8" s="810"/>
      <c r="KRT8" s="810"/>
      <c r="KRU8" s="810"/>
      <c r="KRV8" s="810"/>
      <c r="KRW8" s="810"/>
      <c r="KRX8" s="810"/>
      <c r="KRY8" s="810"/>
      <c r="KRZ8" s="810"/>
      <c r="KSA8" s="810"/>
      <c r="KSB8" s="810"/>
      <c r="KSC8" s="810"/>
      <c r="KSD8" s="810"/>
      <c r="KSE8" s="810"/>
      <c r="KSF8" s="810"/>
      <c r="KSG8" s="810"/>
      <c r="KSH8" s="810"/>
      <c r="KSI8" s="810"/>
      <c r="KSJ8" s="810"/>
      <c r="KSK8" s="810"/>
      <c r="KSL8" s="810"/>
      <c r="KSM8" s="810"/>
      <c r="KSN8" s="810"/>
      <c r="KSO8" s="810"/>
      <c r="KSP8" s="810"/>
      <c r="KSQ8" s="810"/>
      <c r="KSR8" s="810"/>
      <c r="KSS8" s="810"/>
      <c r="KST8" s="810"/>
      <c r="KSU8" s="810"/>
      <c r="KSV8" s="810"/>
      <c r="KSW8" s="810"/>
      <c r="KSX8" s="810"/>
      <c r="KSY8" s="810"/>
      <c r="KSZ8" s="810"/>
      <c r="KTA8" s="810"/>
      <c r="KTB8" s="810"/>
      <c r="KTC8" s="810"/>
      <c r="KTD8" s="810"/>
      <c r="KTE8" s="810"/>
      <c r="KTF8" s="810"/>
      <c r="KTG8" s="810"/>
      <c r="KTH8" s="810"/>
      <c r="KTI8" s="810"/>
      <c r="KTJ8" s="810"/>
      <c r="KTK8" s="810"/>
      <c r="KTL8" s="810"/>
      <c r="KTM8" s="810"/>
      <c r="KTN8" s="810"/>
      <c r="KTO8" s="810"/>
      <c r="KTP8" s="810"/>
      <c r="KTQ8" s="810"/>
      <c r="KTR8" s="810"/>
      <c r="KTS8" s="810"/>
      <c r="KTT8" s="810"/>
      <c r="KTU8" s="810"/>
      <c r="KTV8" s="810"/>
      <c r="KTW8" s="810"/>
      <c r="KTX8" s="810"/>
      <c r="KTY8" s="810"/>
      <c r="KTZ8" s="810"/>
      <c r="KUA8" s="810"/>
      <c r="KUB8" s="810"/>
      <c r="KUC8" s="810"/>
      <c r="KUD8" s="810"/>
      <c r="KUE8" s="810"/>
      <c r="KUF8" s="810"/>
      <c r="KUG8" s="810"/>
      <c r="KUH8" s="810"/>
      <c r="KUI8" s="810"/>
      <c r="KUJ8" s="810"/>
      <c r="KUK8" s="810"/>
      <c r="KUL8" s="810"/>
      <c r="KUM8" s="810"/>
      <c r="KUN8" s="810"/>
      <c r="KUO8" s="810"/>
      <c r="KUP8" s="810"/>
      <c r="KUQ8" s="810"/>
      <c r="KUR8" s="810"/>
      <c r="KUS8" s="810"/>
      <c r="KUT8" s="810"/>
      <c r="KUU8" s="810"/>
      <c r="KUV8" s="810"/>
      <c r="KUW8" s="810"/>
      <c r="KUX8" s="810"/>
      <c r="KUY8" s="810"/>
      <c r="KUZ8" s="810"/>
      <c r="KVA8" s="810"/>
      <c r="KVB8" s="810"/>
      <c r="KVC8" s="810"/>
      <c r="KVD8" s="810"/>
      <c r="KVE8" s="810"/>
      <c r="KVF8" s="810"/>
      <c r="KVG8" s="810"/>
      <c r="KVH8" s="810"/>
      <c r="KVI8" s="810"/>
      <c r="KVJ8" s="810"/>
      <c r="KVK8" s="810"/>
      <c r="KVL8" s="810"/>
      <c r="KVM8" s="810"/>
      <c r="KVN8" s="810"/>
      <c r="KVO8" s="810"/>
      <c r="KVP8" s="810"/>
      <c r="KVQ8" s="810"/>
      <c r="KVR8" s="810"/>
      <c r="KVS8" s="810"/>
      <c r="KVT8" s="810"/>
      <c r="KVU8" s="810"/>
      <c r="KVV8" s="810"/>
      <c r="KVW8" s="810"/>
      <c r="KVX8" s="810"/>
      <c r="KVY8" s="810"/>
      <c r="KVZ8" s="810"/>
      <c r="KWA8" s="810"/>
      <c r="KWB8" s="810"/>
      <c r="KWC8" s="810"/>
      <c r="KWD8" s="810"/>
      <c r="KWE8" s="810"/>
      <c r="KWF8" s="810"/>
      <c r="KWG8" s="810"/>
      <c r="KWH8" s="810"/>
      <c r="KWI8" s="810"/>
      <c r="KWJ8" s="810"/>
      <c r="KWK8" s="810"/>
      <c r="KWL8" s="810"/>
      <c r="KWM8" s="810"/>
      <c r="KWN8" s="810"/>
      <c r="KWO8" s="810"/>
      <c r="KWP8" s="810"/>
      <c r="KWQ8" s="810"/>
      <c r="KWR8" s="810"/>
      <c r="KWS8" s="810"/>
      <c r="KWT8" s="810"/>
      <c r="KWU8" s="810"/>
      <c r="KWV8" s="810"/>
      <c r="KWW8" s="810"/>
      <c r="KWX8" s="810"/>
      <c r="KWY8" s="810"/>
      <c r="KWZ8" s="810"/>
      <c r="KXA8" s="810"/>
      <c r="KXB8" s="810"/>
      <c r="KXC8" s="810"/>
      <c r="KXD8" s="810"/>
      <c r="KXE8" s="810"/>
      <c r="KXF8" s="810"/>
      <c r="KXG8" s="810"/>
      <c r="KXH8" s="810"/>
      <c r="KXI8" s="810"/>
      <c r="KXJ8" s="810"/>
      <c r="KXK8" s="810"/>
      <c r="KXL8" s="810"/>
      <c r="KXM8" s="810"/>
      <c r="KXN8" s="810"/>
      <c r="KXO8" s="810"/>
      <c r="KXP8" s="810"/>
      <c r="KXQ8" s="810"/>
      <c r="KXR8" s="810"/>
      <c r="KXS8" s="810"/>
      <c r="KXT8" s="810"/>
      <c r="KXU8" s="810"/>
      <c r="KXV8" s="810"/>
      <c r="KXW8" s="810"/>
      <c r="KXX8" s="810"/>
      <c r="KXY8" s="810"/>
      <c r="KXZ8" s="810"/>
      <c r="KYA8" s="810"/>
      <c r="KYB8" s="810"/>
      <c r="KYC8" s="810"/>
      <c r="KYD8" s="810"/>
      <c r="KYE8" s="810"/>
      <c r="KYF8" s="810"/>
      <c r="KYG8" s="810"/>
      <c r="KYH8" s="810"/>
      <c r="KYI8" s="810"/>
      <c r="KYJ8" s="810"/>
      <c r="KYK8" s="810"/>
      <c r="KYL8" s="810"/>
      <c r="KYM8" s="810"/>
      <c r="KYN8" s="810"/>
      <c r="KYO8" s="810"/>
      <c r="KYP8" s="810"/>
      <c r="KYQ8" s="810"/>
      <c r="KYR8" s="810"/>
      <c r="KYS8" s="810"/>
      <c r="KYT8" s="810"/>
      <c r="KYU8" s="810"/>
      <c r="KYV8" s="810"/>
      <c r="KYW8" s="810"/>
      <c r="KYX8" s="810"/>
      <c r="KYY8" s="810"/>
      <c r="KYZ8" s="810"/>
      <c r="KZA8" s="810"/>
      <c r="KZB8" s="810"/>
      <c r="KZC8" s="810"/>
      <c r="KZD8" s="810"/>
      <c r="KZE8" s="810"/>
      <c r="KZF8" s="810"/>
      <c r="KZG8" s="810"/>
      <c r="KZH8" s="810"/>
      <c r="KZI8" s="810"/>
      <c r="KZJ8" s="810"/>
      <c r="KZK8" s="810"/>
      <c r="KZL8" s="810"/>
      <c r="KZM8" s="810"/>
      <c r="KZN8" s="810"/>
      <c r="KZO8" s="810"/>
      <c r="KZP8" s="810"/>
      <c r="KZQ8" s="810"/>
      <c r="KZR8" s="810"/>
      <c r="KZS8" s="810"/>
      <c r="KZT8" s="810"/>
      <c r="KZU8" s="810"/>
      <c r="KZV8" s="810"/>
      <c r="KZW8" s="810"/>
      <c r="KZX8" s="810"/>
      <c r="KZY8" s="810"/>
      <c r="KZZ8" s="810"/>
      <c r="LAA8" s="810"/>
      <c r="LAB8" s="810"/>
      <c r="LAC8" s="810"/>
      <c r="LAD8" s="810"/>
      <c r="LAE8" s="810"/>
      <c r="LAF8" s="810"/>
      <c r="LAG8" s="810"/>
      <c r="LAH8" s="810"/>
      <c r="LAI8" s="810"/>
      <c r="LAJ8" s="810"/>
      <c r="LAK8" s="810"/>
      <c r="LAL8" s="810"/>
      <c r="LAM8" s="810"/>
      <c r="LAN8" s="810"/>
      <c r="LAO8" s="810"/>
      <c r="LAP8" s="810"/>
      <c r="LAQ8" s="810"/>
      <c r="LAR8" s="810"/>
      <c r="LAS8" s="810"/>
      <c r="LAT8" s="810"/>
      <c r="LAU8" s="810"/>
      <c r="LAV8" s="810"/>
      <c r="LAW8" s="810"/>
      <c r="LAX8" s="810"/>
      <c r="LAY8" s="810"/>
      <c r="LAZ8" s="810"/>
      <c r="LBA8" s="810"/>
      <c r="LBB8" s="810"/>
      <c r="LBC8" s="810"/>
      <c r="LBD8" s="810"/>
      <c r="LBE8" s="810"/>
      <c r="LBF8" s="810"/>
      <c r="LBG8" s="810"/>
      <c r="LBH8" s="810"/>
      <c r="LBI8" s="810"/>
      <c r="LBJ8" s="810"/>
      <c r="LBK8" s="810"/>
      <c r="LBL8" s="810"/>
      <c r="LBM8" s="810"/>
      <c r="LBN8" s="810"/>
      <c r="LBO8" s="810"/>
      <c r="LBP8" s="810"/>
      <c r="LBQ8" s="810"/>
      <c r="LBR8" s="810"/>
      <c r="LBS8" s="810"/>
      <c r="LBT8" s="810"/>
      <c r="LBU8" s="810"/>
      <c r="LBV8" s="810"/>
      <c r="LBW8" s="810"/>
      <c r="LBX8" s="810"/>
      <c r="LBY8" s="810"/>
      <c r="LBZ8" s="810"/>
      <c r="LCA8" s="810"/>
      <c r="LCB8" s="810"/>
      <c r="LCC8" s="810"/>
      <c r="LCD8" s="810"/>
      <c r="LCE8" s="810"/>
      <c r="LCF8" s="810"/>
      <c r="LCG8" s="810"/>
      <c r="LCH8" s="810"/>
      <c r="LCI8" s="810"/>
      <c r="LCJ8" s="810"/>
      <c r="LCK8" s="810"/>
      <c r="LCL8" s="810"/>
      <c r="LCM8" s="810"/>
      <c r="LCN8" s="810"/>
      <c r="LCO8" s="810"/>
      <c r="LCP8" s="810"/>
      <c r="LCQ8" s="810"/>
      <c r="LCR8" s="810"/>
      <c r="LCS8" s="810"/>
      <c r="LCT8" s="810"/>
      <c r="LCU8" s="810"/>
      <c r="LCV8" s="810"/>
      <c r="LCW8" s="810"/>
      <c r="LCX8" s="810"/>
      <c r="LCY8" s="810"/>
      <c r="LCZ8" s="810"/>
      <c r="LDA8" s="810"/>
      <c r="LDB8" s="810"/>
      <c r="LDC8" s="810"/>
      <c r="LDD8" s="810"/>
      <c r="LDE8" s="810"/>
      <c r="LDF8" s="810"/>
      <c r="LDG8" s="810"/>
      <c r="LDH8" s="810"/>
      <c r="LDI8" s="810"/>
      <c r="LDJ8" s="810"/>
      <c r="LDK8" s="810"/>
      <c r="LDL8" s="810"/>
      <c r="LDM8" s="810"/>
      <c r="LDN8" s="810"/>
      <c r="LDO8" s="810"/>
      <c r="LDP8" s="810"/>
      <c r="LDQ8" s="810"/>
      <c r="LDR8" s="810"/>
      <c r="LDS8" s="810"/>
      <c r="LDT8" s="810"/>
      <c r="LDU8" s="810"/>
      <c r="LDV8" s="810"/>
      <c r="LDW8" s="810"/>
      <c r="LDX8" s="810"/>
      <c r="LDY8" s="810"/>
      <c r="LDZ8" s="810"/>
      <c r="LEA8" s="810"/>
      <c r="LEB8" s="810"/>
      <c r="LEC8" s="810"/>
      <c r="LED8" s="810"/>
      <c r="LEE8" s="810"/>
      <c r="LEF8" s="810"/>
      <c r="LEG8" s="810"/>
      <c r="LEH8" s="810"/>
      <c r="LEI8" s="810"/>
      <c r="LEJ8" s="810"/>
      <c r="LEK8" s="810"/>
      <c r="LEL8" s="810"/>
      <c r="LEM8" s="810"/>
      <c r="LEN8" s="810"/>
      <c r="LEO8" s="810"/>
      <c r="LEP8" s="810"/>
      <c r="LEQ8" s="810"/>
      <c r="LER8" s="810"/>
      <c r="LES8" s="810"/>
      <c r="LET8" s="810"/>
      <c r="LEU8" s="810"/>
      <c r="LEV8" s="810"/>
      <c r="LEW8" s="810"/>
      <c r="LEX8" s="810"/>
      <c r="LEY8" s="810"/>
      <c r="LEZ8" s="810"/>
      <c r="LFA8" s="810"/>
      <c r="LFB8" s="810"/>
      <c r="LFC8" s="810"/>
      <c r="LFD8" s="810"/>
      <c r="LFE8" s="810"/>
      <c r="LFF8" s="810"/>
      <c r="LFG8" s="810"/>
      <c r="LFH8" s="810"/>
      <c r="LFI8" s="810"/>
      <c r="LFJ8" s="810"/>
      <c r="LFK8" s="810"/>
      <c r="LFL8" s="810"/>
      <c r="LFM8" s="810"/>
      <c r="LFN8" s="810"/>
      <c r="LFO8" s="810"/>
      <c r="LFP8" s="810"/>
      <c r="LFQ8" s="810"/>
      <c r="LFR8" s="810"/>
      <c r="LFS8" s="810"/>
      <c r="LFT8" s="810"/>
      <c r="LFU8" s="810"/>
      <c r="LFV8" s="810"/>
      <c r="LFW8" s="810"/>
      <c r="LFX8" s="810"/>
      <c r="LFY8" s="810"/>
      <c r="LFZ8" s="810"/>
      <c r="LGA8" s="810"/>
      <c r="LGB8" s="810"/>
      <c r="LGC8" s="810"/>
      <c r="LGD8" s="810"/>
      <c r="LGE8" s="810"/>
      <c r="LGF8" s="810"/>
      <c r="LGG8" s="810"/>
      <c r="LGH8" s="810"/>
      <c r="LGI8" s="810"/>
      <c r="LGJ8" s="810"/>
      <c r="LGK8" s="810"/>
      <c r="LGL8" s="810"/>
      <c r="LGM8" s="810"/>
      <c r="LGN8" s="810"/>
      <c r="LGO8" s="810"/>
      <c r="LGP8" s="810"/>
      <c r="LGQ8" s="810"/>
      <c r="LGR8" s="810"/>
      <c r="LGS8" s="810"/>
      <c r="LGT8" s="810"/>
      <c r="LGU8" s="810"/>
      <c r="LGV8" s="810"/>
      <c r="LGW8" s="810"/>
      <c r="LGX8" s="810"/>
      <c r="LGY8" s="810"/>
      <c r="LGZ8" s="810"/>
      <c r="LHA8" s="810"/>
      <c r="LHB8" s="810"/>
      <c r="LHC8" s="810"/>
      <c r="LHD8" s="810"/>
      <c r="LHE8" s="810"/>
      <c r="LHF8" s="810"/>
      <c r="LHG8" s="810"/>
      <c r="LHH8" s="810"/>
      <c r="LHI8" s="810"/>
      <c r="LHJ8" s="810"/>
      <c r="LHK8" s="810"/>
      <c r="LHL8" s="810"/>
      <c r="LHM8" s="810"/>
      <c r="LHN8" s="810"/>
      <c r="LHO8" s="810"/>
      <c r="LHP8" s="810"/>
      <c r="LHQ8" s="810"/>
      <c r="LHR8" s="810"/>
      <c r="LHS8" s="810"/>
      <c r="LHT8" s="810"/>
      <c r="LHU8" s="810"/>
      <c r="LHV8" s="810"/>
      <c r="LHW8" s="810"/>
      <c r="LHX8" s="810"/>
      <c r="LHY8" s="810"/>
      <c r="LHZ8" s="810"/>
      <c r="LIA8" s="810"/>
      <c r="LIB8" s="810"/>
      <c r="LIC8" s="810"/>
      <c r="LID8" s="810"/>
      <c r="LIE8" s="810"/>
      <c r="LIF8" s="810"/>
      <c r="LIG8" s="810"/>
      <c r="LIH8" s="810"/>
      <c r="LII8" s="810"/>
      <c r="LIJ8" s="810"/>
      <c r="LIK8" s="810"/>
      <c r="LIL8" s="810"/>
      <c r="LIM8" s="810"/>
      <c r="LIN8" s="810"/>
      <c r="LIO8" s="810"/>
      <c r="LIP8" s="810"/>
      <c r="LIQ8" s="810"/>
      <c r="LIR8" s="810"/>
      <c r="LIS8" s="810"/>
      <c r="LIT8" s="810"/>
      <c r="LIU8" s="810"/>
      <c r="LIV8" s="810"/>
      <c r="LIW8" s="810"/>
      <c r="LIX8" s="810"/>
      <c r="LIY8" s="810"/>
      <c r="LIZ8" s="810"/>
      <c r="LJA8" s="810"/>
      <c r="LJB8" s="810"/>
      <c r="LJC8" s="810"/>
      <c r="LJD8" s="810"/>
      <c r="LJE8" s="810"/>
      <c r="LJF8" s="810"/>
      <c r="LJG8" s="810"/>
      <c r="LJH8" s="810"/>
      <c r="LJI8" s="810"/>
      <c r="LJJ8" s="810"/>
      <c r="LJK8" s="810"/>
      <c r="LJL8" s="810"/>
      <c r="LJM8" s="810"/>
      <c r="LJN8" s="810"/>
      <c r="LJO8" s="810"/>
      <c r="LJP8" s="810"/>
      <c r="LJQ8" s="810"/>
      <c r="LJR8" s="810"/>
      <c r="LJS8" s="810"/>
      <c r="LJT8" s="810"/>
      <c r="LJU8" s="810"/>
      <c r="LJV8" s="810"/>
      <c r="LJW8" s="810"/>
      <c r="LJX8" s="810"/>
      <c r="LJY8" s="810"/>
      <c r="LJZ8" s="810"/>
      <c r="LKA8" s="810"/>
      <c r="LKB8" s="810"/>
      <c r="LKC8" s="810"/>
      <c r="LKD8" s="810"/>
      <c r="LKE8" s="810"/>
      <c r="LKF8" s="810"/>
      <c r="LKG8" s="810"/>
      <c r="LKH8" s="810"/>
      <c r="LKI8" s="810"/>
      <c r="LKJ8" s="810"/>
      <c r="LKK8" s="810"/>
      <c r="LKL8" s="810"/>
      <c r="LKM8" s="810"/>
      <c r="LKN8" s="810"/>
      <c r="LKO8" s="810"/>
      <c r="LKP8" s="810"/>
      <c r="LKQ8" s="810"/>
      <c r="LKR8" s="810"/>
      <c r="LKS8" s="810"/>
      <c r="LKT8" s="810"/>
      <c r="LKU8" s="810"/>
      <c r="LKV8" s="810"/>
      <c r="LKW8" s="810"/>
      <c r="LKX8" s="810"/>
      <c r="LKY8" s="810"/>
      <c r="LKZ8" s="810"/>
      <c r="LLA8" s="810"/>
      <c r="LLB8" s="810"/>
      <c r="LLC8" s="810"/>
      <c r="LLD8" s="810"/>
      <c r="LLE8" s="810"/>
      <c r="LLF8" s="810"/>
      <c r="LLG8" s="810"/>
      <c r="LLH8" s="810"/>
      <c r="LLI8" s="810"/>
      <c r="LLJ8" s="810"/>
      <c r="LLK8" s="810"/>
      <c r="LLL8" s="810"/>
      <c r="LLM8" s="810"/>
      <c r="LLN8" s="810"/>
      <c r="LLO8" s="810"/>
      <c r="LLP8" s="810"/>
      <c r="LLQ8" s="810"/>
      <c r="LLR8" s="810"/>
      <c r="LLS8" s="810"/>
      <c r="LLT8" s="810"/>
      <c r="LLU8" s="810"/>
      <c r="LLV8" s="810"/>
      <c r="LLW8" s="810"/>
      <c r="LLX8" s="810"/>
      <c r="LLY8" s="810"/>
      <c r="LLZ8" s="810"/>
      <c r="LMA8" s="810"/>
      <c r="LMB8" s="810"/>
      <c r="LMC8" s="810"/>
      <c r="LMD8" s="810"/>
      <c r="LME8" s="810"/>
      <c r="LMF8" s="810"/>
      <c r="LMG8" s="810"/>
      <c r="LMH8" s="810"/>
      <c r="LMI8" s="810"/>
      <c r="LMJ8" s="810"/>
      <c r="LMK8" s="810"/>
      <c r="LML8" s="810"/>
      <c r="LMM8" s="810"/>
      <c r="LMN8" s="810"/>
      <c r="LMO8" s="810"/>
      <c r="LMP8" s="810"/>
      <c r="LMQ8" s="810"/>
      <c r="LMR8" s="810"/>
      <c r="LMS8" s="810"/>
      <c r="LMT8" s="810"/>
      <c r="LMU8" s="810"/>
      <c r="LMV8" s="810"/>
      <c r="LMW8" s="810"/>
      <c r="LMX8" s="810"/>
      <c r="LMY8" s="810"/>
      <c r="LMZ8" s="810"/>
      <c r="LNA8" s="810"/>
      <c r="LNB8" s="810"/>
      <c r="LNC8" s="810"/>
      <c r="LND8" s="810"/>
      <c r="LNE8" s="810"/>
      <c r="LNF8" s="810"/>
      <c r="LNG8" s="810"/>
      <c r="LNH8" s="810"/>
      <c r="LNI8" s="810"/>
      <c r="LNJ8" s="810"/>
      <c r="LNK8" s="810"/>
      <c r="LNL8" s="810"/>
      <c r="LNM8" s="810"/>
      <c r="LNN8" s="810"/>
      <c r="LNO8" s="810"/>
      <c r="LNP8" s="810"/>
      <c r="LNQ8" s="810"/>
      <c r="LNR8" s="810"/>
      <c r="LNS8" s="810"/>
      <c r="LNT8" s="810"/>
      <c r="LNU8" s="810"/>
      <c r="LNV8" s="810"/>
      <c r="LNW8" s="810"/>
      <c r="LNX8" s="810"/>
      <c r="LNY8" s="810"/>
      <c r="LNZ8" s="810"/>
      <c r="LOA8" s="810"/>
      <c r="LOB8" s="810"/>
      <c r="LOC8" s="810"/>
      <c r="LOD8" s="810"/>
      <c r="LOE8" s="810"/>
      <c r="LOF8" s="810"/>
      <c r="LOG8" s="810"/>
      <c r="LOH8" s="810"/>
      <c r="LOI8" s="810"/>
      <c r="LOJ8" s="810"/>
      <c r="LOK8" s="810"/>
      <c r="LOL8" s="810"/>
      <c r="LOM8" s="810"/>
      <c r="LON8" s="810"/>
      <c r="LOO8" s="810"/>
      <c r="LOP8" s="810"/>
      <c r="LOQ8" s="810"/>
      <c r="LOR8" s="810"/>
      <c r="LOS8" s="810"/>
      <c r="LOT8" s="810"/>
      <c r="LOU8" s="810"/>
      <c r="LOV8" s="810"/>
      <c r="LOW8" s="810"/>
      <c r="LOX8" s="810"/>
      <c r="LOY8" s="810"/>
      <c r="LOZ8" s="810"/>
      <c r="LPA8" s="810"/>
      <c r="LPB8" s="810"/>
      <c r="LPC8" s="810"/>
      <c r="LPD8" s="810"/>
      <c r="LPE8" s="810"/>
      <c r="LPF8" s="810"/>
      <c r="LPG8" s="810"/>
      <c r="LPH8" s="810"/>
      <c r="LPI8" s="810"/>
      <c r="LPJ8" s="810"/>
      <c r="LPK8" s="810"/>
      <c r="LPL8" s="810"/>
      <c r="LPM8" s="810"/>
      <c r="LPN8" s="810"/>
      <c r="LPO8" s="810"/>
      <c r="LPP8" s="810"/>
      <c r="LPQ8" s="810"/>
      <c r="LPR8" s="810"/>
      <c r="LPS8" s="810"/>
      <c r="LPT8" s="810"/>
      <c r="LPU8" s="810"/>
      <c r="LPV8" s="810"/>
      <c r="LPW8" s="810"/>
      <c r="LPX8" s="810"/>
      <c r="LPY8" s="810"/>
      <c r="LPZ8" s="810"/>
      <c r="LQA8" s="810"/>
      <c r="LQB8" s="810"/>
      <c r="LQC8" s="810"/>
      <c r="LQD8" s="810"/>
      <c r="LQE8" s="810"/>
      <c r="LQF8" s="810"/>
      <c r="LQG8" s="810"/>
      <c r="LQH8" s="810"/>
      <c r="LQI8" s="810"/>
      <c r="LQJ8" s="810"/>
      <c r="LQK8" s="810"/>
      <c r="LQL8" s="810"/>
      <c r="LQM8" s="810"/>
      <c r="LQN8" s="810"/>
      <c r="LQO8" s="810"/>
      <c r="LQP8" s="810"/>
      <c r="LQQ8" s="810"/>
      <c r="LQR8" s="810"/>
      <c r="LQS8" s="810"/>
      <c r="LQT8" s="810"/>
      <c r="LQU8" s="810"/>
      <c r="LQV8" s="810"/>
      <c r="LQW8" s="810"/>
      <c r="LQX8" s="810"/>
      <c r="LQY8" s="810"/>
      <c r="LQZ8" s="810"/>
      <c r="LRA8" s="810"/>
      <c r="LRB8" s="810"/>
      <c r="LRC8" s="810"/>
      <c r="LRD8" s="810"/>
      <c r="LRE8" s="810"/>
      <c r="LRF8" s="810"/>
      <c r="LRG8" s="810"/>
      <c r="LRH8" s="810"/>
      <c r="LRI8" s="810"/>
      <c r="LRJ8" s="810"/>
      <c r="LRK8" s="810"/>
      <c r="LRL8" s="810"/>
      <c r="LRM8" s="810"/>
      <c r="LRN8" s="810"/>
      <c r="LRO8" s="810"/>
      <c r="LRP8" s="810"/>
      <c r="LRQ8" s="810"/>
      <c r="LRR8" s="810"/>
      <c r="LRS8" s="810"/>
      <c r="LRT8" s="810"/>
      <c r="LRU8" s="810"/>
      <c r="LRV8" s="810"/>
      <c r="LRW8" s="810"/>
      <c r="LRX8" s="810"/>
      <c r="LRY8" s="810"/>
      <c r="LRZ8" s="810"/>
      <c r="LSA8" s="810"/>
      <c r="LSB8" s="810"/>
      <c r="LSC8" s="810"/>
      <c r="LSD8" s="810"/>
      <c r="LSE8" s="810"/>
      <c r="LSF8" s="810"/>
      <c r="LSG8" s="810"/>
      <c r="LSH8" s="810"/>
      <c r="LSI8" s="810"/>
      <c r="LSJ8" s="810"/>
      <c r="LSK8" s="810"/>
      <c r="LSL8" s="810"/>
      <c r="LSM8" s="810"/>
      <c r="LSN8" s="810"/>
      <c r="LSO8" s="810"/>
      <c r="LSP8" s="810"/>
      <c r="LSQ8" s="810"/>
      <c r="LSR8" s="810"/>
      <c r="LSS8" s="810"/>
      <c r="LST8" s="810"/>
      <c r="LSU8" s="810"/>
      <c r="LSV8" s="810"/>
      <c r="LSW8" s="810"/>
      <c r="LSX8" s="810"/>
      <c r="LSY8" s="810"/>
      <c r="LSZ8" s="810"/>
      <c r="LTA8" s="810"/>
      <c r="LTB8" s="810"/>
      <c r="LTC8" s="810"/>
      <c r="LTD8" s="810"/>
      <c r="LTE8" s="810"/>
      <c r="LTF8" s="810"/>
      <c r="LTG8" s="810"/>
      <c r="LTH8" s="810"/>
      <c r="LTI8" s="810"/>
      <c r="LTJ8" s="810"/>
      <c r="LTK8" s="810"/>
      <c r="LTL8" s="810"/>
      <c r="LTM8" s="810"/>
      <c r="LTN8" s="810"/>
      <c r="LTO8" s="810"/>
      <c r="LTP8" s="810"/>
      <c r="LTQ8" s="810"/>
      <c r="LTR8" s="810"/>
      <c r="LTS8" s="810"/>
      <c r="LTT8" s="810"/>
      <c r="LTU8" s="810"/>
      <c r="LTV8" s="810"/>
      <c r="LTW8" s="810"/>
      <c r="LTX8" s="810"/>
      <c r="LTY8" s="810"/>
      <c r="LTZ8" s="810"/>
      <c r="LUA8" s="810"/>
      <c r="LUB8" s="810"/>
      <c r="LUC8" s="810"/>
      <c r="LUD8" s="810"/>
      <c r="LUE8" s="810"/>
      <c r="LUF8" s="810"/>
      <c r="LUG8" s="810"/>
      <c r="LUH8" s="810"/>
      <c r="LUI8" s="810"/>
      <c r="LUJ8" s="810"/>
      <c r="LUK8" s="810"/>
      <c r="LUL8" s="810"/>
      <c r="LUM8" s="810"/>
      <c r="LUN8" s="810"/>
      <c r="LUO8" s="810"/>
      <c r="LUP8" s="810"/>
      <c r="LUQ8" s="810"/>
      <c r="LUR8" s="810"/>
      <c r="LUS8" s="810"/>
      <c r="LUT8" s="810"/>
      <c r="LUU8" s="810"/>
      <c r="LUV8" s="810"/>
      <c r="LUW8" s="810"/>
      <c r="LUX8" s="810"/>
      <c r="LUY8" s="810"/>
      <c r="LUZ8" s="810"/>
      <c r="LVA8" s="810"/>
      <c r="LVB8" s="810"/>
      <c r="LVC8" s="810"/>
      <c r="LVD8" s="810"/>
      <c r="LVE8" s="810"/>
      <c r="LVF8" s="810"/>
      <c r="LVG8" s="810"/>
      <c r="LVH8" s="810"/>
      <c r="LVI8" s="810"/>
      <c r="LVJ8" s="810"/>
      <c r="LVK8" s="810"/>
      <c r="LVL8" s="810"/>
      <c r="LVM8" s="810"/>
      <c r="LVN8" s="810"/>
      <c r="LVO8" s="810"/>
      <c r="LVP8" s="810"/>
      <c r="LVQ8" s="810"/>
      <c r="LVR8" s="810"/>
      <c r="LVS8" s="810"/>
      <c r="LVT8" s="810"/>
      <c r="LVU8" s="810"/>
      <c r="LVV8" s="810"/>
      <c r="LVW8" s="810"/>
      <c r="LVX8" s="810"/>
      <c r="LVY8" s="810"/>
      <c r="LVZ8" s="810"/>
      <c r="LWA8" s="810"/>
      <c r="LWB8" s="810"/>
      <c r="LWC8" s="810"/>
      <c r="LWD8" s="810"/>
      <c r="LWE8" s="810"/>
      <c r="LWF8" s="810"/>
      <c r="LWG8" s="810"/>
      <c r="LWH8" s="810"/>
      <c r="LWI8" s="810"/>
      <c r="LWJ8" s="810"/>
      <c r="LWK8" s="810"/>
      <c r="LWL8" s="810"/>
      <c r="LWM8" s="810"/>
      <c r="LWN8" s="810"/>
      <c r="LWO8" s="810"/>
      <c r="LWP8" s="810"/>
      <c r="LWQ8" s="810"/>
      <c r="LWR8" s="810"/>
      <c r="LWS8" s="810"/>
      <c r="LWT8" s="810"/>
      <c r="LWU8" s="810"/>
      <c r="LWV8" s="810"/>
      <c r="LWW8" s="810"/>
      <c r="LWX8" s="810"/>
      <c r="LWY8" s="810"/>
      <c r="LWZ8" s="810"/>
      <c r="LXA8" s="810"/>
      <c r="LXB8" s="810"/>
      <c r="LXC8" s="810"/>
      <c r="LXD8" s="810"/>
      <c r="LXE8" s="810"/>
      <c r="LXF8" s="810"/>
      <c r="LXG8" s="810"/>
      <c r="LXH8" s="810"/>
      <c r="LXI8" s="810"/>
      <c r="LXJ8" s="810"/>
      <c r="LXK8" s="810"/>
      <c r="LXL8" s="810"/>
      <c r="LXM8" s="810"/>
      <c r="LXN8" s="810"/>
      <c r="LXO8" s="810"/>
      <c r="LXP8" s="810"/>
      <c r="LXQ8" s="810"/>
      <c r="LXR8" s="810"/>
      <c r="LXS8" s="810"/>
      <c r="LXT8" s="810"/>
      <c r="LXU8" s="810"/>
      <c r="LXV8" s="810"/>
      <c r="LXW8" s="810"/>
      <c r="LXX8" s="810"/>
      <c r="LXY8" s="810"/>
      <c r="LXZ8" s="810"/>
      <c r="LYA8" s="810"/>
      <c r="LYB8" s="810"/>
      <c r="LYC8" s="810"/>
      <c r="LYD8" s="810"/>
      <c r="LYE8" s="810"/>
      <c r="LYF8" s="810"/>
      <c r="LYG8" s="810"/>
      <c r="LYH8" s="810"/>
      <c r="LYI8" s="810"/>
      <c r="LYJ8" s="810"/>
      <c r="LYK8" s="810"/>
      <c r="LYL8" s="810"/>
      <c r="LYM8" s="810"/>
      <c r="LYN8" s="810"/>
      <c r="LYO8" s="810"/>
      <c r="LYP8" s="810"/>
      <c r="LYQ8" s="810"/>
      <c r="LYR8" s="810"/>
      <c r="LYS8" s="810"/>
      <c r="LYT8" s="810"/>
      <c r="LYU8" s="810"/>
      <c r="LYV8" s="810"/>
      <c r="LYW8" s="810"/>
      <c r="LYX8" s="810"/>
      <c r="LYY8" s="810"/>
      <c r="LYZ8" s="810"/>
      <c r="LZA8" s="810"/>
      <c r="LZB8" s="810"/>
      <c r="LZC8" s="810"/>
      <c r="LZD8" s="810"/>
      <c r="LZE8" s="810"/>
      <c r="LZF8" s="810"/>
      <c r="LZG8" s="810"/>
      <c r="LZH8" s="810"/>
      <c r="LZI8" s="810"/>
      <c r="LZJ8" s="810"/>
      <c r="LZK8" s="810"/>
      <c r="LZL8" s="810"/>
      <c r="LZM8" s="810"/>
      <c r="LZN8" s="810"/>
      <c r="LZO8" s="810"/>
      <c r="LZP8" s="810"/>
      <c r="LZQ8" s="810"/>
      <c r="LZR8" s="810"/>
      <c r="LZS8" s="810"/>
      <c r="LZT8" s="810"/>
      <c r="LZU8" s="810"/>
      <c r="LZV8" s="810"/>
      <c r="LZW8" s="810"/>
      <c r="LZX8" s="810"/>
      <c r="LZY8" s="810"/>
      <c r="LZZ8" s="810"/>
      <c r="MAA8" s="810"/>
      <c r="MAB8" s="810"/>
      <c r="MAC8" s="810"/>
      <c r="MAD8" s="810"/>
      <c r="MAE8" s="810"/>
      <c r="MAF8" s="810"/>
      <c r="MAG8" s="810"/>
      <c r="MAH8" s="810"/>
      <c r="MAI8" s="810"/>
      <c r="MAJ8" s="810"/>
      <c r="MAK8" s="810"/>
      <c r="MAL8" s="810"/>
      <c r="MAM8" s="810"/>
      <c r="MAN8" s="810"/>
      <c r="MAO8" s="810"/>
      <c r="MAP8" s="810"/>
      <c r="MAQ8" s="810"/>
      <c r="MAR8" s="810"/>
      <c r="MAS8" s="810"/>
      <c r="MAT8" s="810"/>
      <c r="MAU8" s="810"/>
      <c r="MAV8" s="810"/>
      <c r="MAW8" s="810"/>
      <c r="MAX8" s="810"/>
      <c r="MAY8" s="810"/>
      <c r="MAZ8" s="810"/>
      <c r="MBA8" s="810"/>
      <c r="MBB8" s="810"/>
      <c r="MBC8" s="810"/>
      <c r="MBD8" s="810"/>
      <c r="MBE8" s="810"/>
      <c r="MBF8" s="810"/>
      <c r="MBG8" s="810"/>
      <c r="MBH8" s="810"/>
      <c r="MBI8" s="810"/>
      <c r="MBJ8" s="810"/>
      <c r="MBK8" s="810"/>
      <c r="MBL8" s="810"/>
      <c r="MBM8" s="810"/>
      <c r="MBN8" s="810"/>
      <c r="MBO8" s="810"/>
      <c r="MBP8" s="810"/>
      <c r="MBQ8" s="810"/>
      <c r="MBR8" s="810"/>
      <c r="MBS8" s="810"/>
      <c r="MBT8" s="810"/>
      <c r="MBU8" s="810"/>
      <c r="MBV8" s="810"/>
      <c r="MBW8" s="810"/>
      <c r="MBX8" s="810"/>
      <c r="MBY8" s="810"/>
      <c r="MBZ8" s="810"/>
      <c r="MCA8" s="810"/>
      <c r="MCB8" s="810"/>
      <c r="MCC8" s="810"/>
      <c r="MCD8" s="810"/>
      <c r="MCE8" s="810"/>
      <c r="MCF8" s="810"/>
      <c r="MCG8" s="810"/>
      <c r="MCH8" s="810"/>
      <c r="MCI8" s="810"/>
      <c r="MCJ8" s="810"/>
      <c r="MCK8" s="810"/>
      <c r="MCL8" s="810"/>
      <c r="MCM8" s="810"/>
      <c r="MCN8" s="810"/>
      <c r="MCO8" s="810"/>
      <c r="MCP8" s="810"/>
      <c r="MCQ8" s="810"/>
      <c r="MCR8" s="810"/>
      <c r="MCS8" s="810"/>
      <c r="MCT8" s="810"/>
      <c r="MCU8" s="810"/>
      <c r="MCV8" s="810"/>
      <c r="MCW8" s="810"/>
      <c r="MCX8" s="810"/>
      <c r="MCY8" s="810"/>
      <c r="MCZ8" s="810"/>
      <c r="MDA8" s="810"/>
      <c r="MDB8" s="810"/>
      <c r="MDC8" s="810"/>
      <c r="MDD8" s="810"/>
      <c r="MDE8" s="810"/>
      <c r="MDF8" s="810"/>
      <c r="MDG8" s="810"/>
      <c r="MDH8" s="810"/>
      <c r="MDI8" s="810"/>
      <c r="MDJ8" s="810"/>
      <c r="MDK8" s="810"/>
      <c r="MDL8" s="810"/>
      <c r="MDM8" s="810"/>
      <c r="MDN8" s="810"/>
      <c r="MDO8" s="810"/>
      <c r="MDP8" s="810"/>
      <c r="MDQ8" s="810"/>
      <c r="MDR8" s="810"/>
      <c r="MDS8" s="810"/>
      <c r="MDT8" s="810"/>
      <c r="MDU8" s="810"/>
      <c r="MDV8" s="810"/>
      <c r="MDW8" s="810"/>
      <c r="MDX8" s="810"/>
      <c r="MDY8" s="810"/>
      <c r="MDZ8" s="810"/>
      <c r="MEA8" s="810"/>
      <c r="MEB8" s="810"/>
      <c r="MEC8" s="810"/>
      <c r="MED8" s="810"/>
      <c r="MEE8" s="810"/>
      <c r="MEF8" s="810"/>
      <c r="MEG8" s="810"/>
      <c r="MEH8" s="810"/>
      <c r="MEI8" s="810"/>
      <c r="MEJ8" s="810"/>
      <c r="MEK8" s="810"/>
      <c r="MEL8" s="810"/>
      <c r="MEM8" s="810"/>
      <c r="MEN8" s="810"/>
      <c r="MEO8" s="810"/>
      <c r="MEP8" s="810"/>
      <c r="MEQ8" s="810"/>
      <c r="MER8" s="810"/>
      <c r="MES8" s="810"/>
      <c r="MET8" s="810"/>
      <c r="MEU8" s="810"/>
      <c r="MEV8" s="810"/>
      <c r="MEW8" s="810"/>
      <c r="MEX8" s="810"/>
      <c r="MEY8" s="810"/>
      <c r="MEZ8" s="810"/>
      <c r="MFA8" s="810"/>
      <c r="MFB8" s="810"/>
      <c r="MFC8" s="810"/>
      <c r="MFD8" s="810"/>
      <c r="MFE8" s="810"/>
      <c r="MFF8" s="810"/>
      <c r="MFG8" s="810"/>
      <c r="MFH8" s="810"/>
      <c r="MFI8" s="810"/>
      <c r="MFJ8" s="810"/>
      <c r="MFK8" s="810"/>
      <c r="MFL8" s="810"/>
      <c r="MFM8" s="810"/>
      <c r="MFN8" s="810"/>
      <c r="MFO8" s="810"/>
      <c r="MFP8" s="810"/>
      <c r="MFQ8" s="810"/>
      <c r="MFR8" s="810"/>
      <c r="MFS8" s="810"/>
      <c r="MFT8" s="810"/>
      <c r="MFU8" s="810"/>
      <c r="MFV8" s="810"/>
      <c r="MFW8" s="810"/>
      <c r="MFX8" s="810"/>
      <c r="MFY8" s="810"/>
      <c r="MFZ8" s="810"/>
      <c r="MGA8" s="810"/>
      <c r="MGB8" s="810"/>
      <c r="MGC8" s="810"/>
      <c r="MGD8" s="810"/>
      <c r="MGE8" s="810"/>
      <c r="MGF8" s="810"/>
      <c r="MGG8" s="810"/>
      <c r="MGH8" s="810"/>
      <c r="MGI8" s="810"/>
      <c r="MGJ8" s="810"/>
      <c r="MGK8" s="810"/>
      <c r="MGL8" s="810"/>
      <c r="MGM8" s="810"/>
      <c r="MGN8" s="810"/>
      <c r="MGO8" s="810"/>
      <c r="MGP8" s="810"/>
      <c r="MGQ8" s="810"/>
      <c r="MGR8" s="810"/>
      <c r="MGS8" s="810"/>
      <c r="MGT8" s="810"/>
      <c r="MGU8" s="810"/>
      <c r="MGV8" s="810"/>
      <c r="MGW8" s="810"/>
      <c r="MGX8" s="810"/>
      <c r="MGY8" s="810"/>
      <c r="MGZ8" s="810"/>
      <c r="MHA8" s="810"/>
      <c r="MHB8" s="810"/>
      <c r="MHC8" s="810"/>
      <c r="MHD8" s="810"/>
      <c r="MHE8" s="810"/>
      <c r="MHF8" s="810"/>
      <c r="MHG8" s="810"/>
      <c r="MHH8" s="810"/>
      <c r="MHI8" s="810"/>
      <c r="MHJ8" s="810"/>
      <c r="MHK8" s="810"/>
      <c r="MHL8" s="810"/>
      <c r="MHM8" s="810"/>
      <c r="MHN8" s="810"/>
      <c r="MHO8" s="810"/>
      <c r="MHP8" s="810"/>
      <c r="MHQ8" s="810"/>
      <c r="MHR8" s="810"/>
      <c r="MHS8" s="810"/>
      <c r="MHT8" s="810"/>
      <c r="MHU8" s="810"/>
      <c r="MHV8" s="810"/>
      <c r="MHW8" s="810"/>
      <c r="MHX8" s="810"/>
      <c r="MHY8" s="810"/>
      <c r="MHZ8" s="810"/>
      <c r="MIA8" s="810"/>
      <c r="MIB8" s="810"/>
      <c r="MIC8" s="810"/>
      <c r="MID8" s="810"/>
      <c r="MIE8" s="810"/>
      <c r="MIF8" s="810"/>
      <c r="MIG8" s="810"/>
      <c r="MIH8" s="810"/>
      <c r="MII8" s="810"/>
      <c r="MIJ8" s="810"/>
      <c r="MIK8" s="810"/>
      <c r="MIL8" s="810"/>
      <c r="MIM8" s="810"/>
      <c r="MIN8" s="810"/>
      <c r="MIO8" s="810"/>
      <c r="MIP8" s="810"/>
      <c r="MIQ8" s="810"/>
      <c r="MIR8" s="810"/>
      <c r="MIS8" s="810"/>
      <c r="MIT8" s="810"/>
      <c r="MIU8" s="810"/>
      <c r="MIV8" s="810"/>
      <c r="MIW8" s="810"/>
      <c r="MIX8" s="810"/>
      <c r="MIY8" s="810"/>
      <c r="MIZ8" s="810"/>
      <c r="MJA8" s="810"/>
      <c r="MJB8" s="810"/>
      <c r="MJC8" s="810"/>
      <c r="MJD8" s="810"/>
      <c r="MJE8" s="810"/>
      <c r="MJF8" s="810"/>
      <c r="MJG8" s="810"/>
      <c r="MJH8" s="810"/>
      <c r="MJI8" s="810"/>
      <c r="MJJ8" s="810"/>
      <c r="MJK8" s="810"/>
      <c r="MJL8" s="810"/>
      <c r="MJM8" s="810"/>
      <c r="MJN8" s="810"/>
      <c r="MJO8" s="810"/>
      <c r="MJP8" s="810"/>
      <c r="MJQ8" s="810"/>
      <c r="MJR8" s="810"/>
      <c r="MJS8" s="810"/>
      <c r="MJT8" s="810"/>
      <c r="MJU8" s="810"/>
      <c r="MJV8" s="810"/>
      <c r="MJW8" s="810"/>
      <c r="MJX8" s="810"/>
      <c r="MJY8" s="810"/>
      <c r="MJZ8" s="810"/>
      <c r="MKA8" s="810"/>
      <c r="MKB8" s="810"/>
      <c r="MKC8" s="810"/>
      <c r="MKD8" s="810"/>
      <c r="MKE8" s="810"/>
      <c r="MKF8" s="810"/>
      <c r="MKG8" s="810"/>
      <c r="MKH8" s="810"/>
      <c r="MKI8" s="810"/>
      <c r="MKJ8" s="810"/>
      <c r="MKK8" s="810"/>
      <c r="MKL8" s="810"/>
      <c r="MKM8" s="810"/>
      <c r="MKN8" s="810"/>
      <c r="MKO8" s="810"/>
      <c r="MKP8" s="810"/>
      <c r="MKQ8" s="810"/>
      <c r="MKR8" s="810"/>
      <c r="MKS8" s="810"/>
      <c r="MKT8" s="810"/>
      <c r="MKU8" s="810"/>
      <c r="MKV8" s="810"/>
      <c r="MKW8" s="810"/>
      <c r="MKX8" s="810"/>
      <c r="MKY8" s="810"/>
      <c r="MKZ8" s="810"/>
      <c r="MLA8" s="810"/>
      <c r="MLB8" s="810"/>
      <c r="MLC8" s="810"/>
      <c r="MLD8" s="810"/>
      <c r="MLE8" s="810"/>
      <c r="MLF8" s="810"/>
      <c r="MLG8" s="810"/>
      <c r="MLH8" s="810"/>
      <c r="MLI8" s="810"/>
      <c r="MLJ8" s="810"/>
      <c r="MLK8" s="810"/>
      <c r="MLL8" s="810"/>
      <c r="MLM8" s="810"/>
      <c r="MLN8" s="810"/>
      <c r="MLO8" s="810"/>
      <c r="MLP8" s="810"/>
      <c r="MLQ8" s="810"/>
      <c r="MLR8" s="810"/>
      <c r="MLS8" s="810"/>
      <c r="MLT8" s="810"/>
      <c r="MLU8" s="810"/>
      <c r="MLV8" s="810"/>
      <c r="MLW8" s="810"/>
      <c r="MLX8" s="810"/>
      <c r="MLY8" s="810"/>
      <c r="MLZ8" s="810"/>
      <c r="MMA8" s="810"/>
      <c r="MMB8" s="810"/>
      <c r="MMC8" s="810"/>
      <c r="MMD8" s="810"/>
      <c r="MME8" s="810"/>
      <c r="MMF8" s="810"/>
      <c r="MMG8" s="810"/>
      <c r="MMH8" s="810"/>
      <c r="MMI8" s="810"/>
      <c r="MMJ8" s="810"/>
      <c r="MMK8" s="810"/>
      <c r="MML8" s="810"/>
      <c r="MMM8" s="810"/>
      <c r="MMN8" s="810"/>
      <c r="MMO8" s="810"/>
      <c r="MMP8" s="810"/>
      <c r="MMQ8" s="810"/>
      <c r="MMR8" s="810"/>
      <c r="MMS8" s="810"/>
      <c r="MMT8" s="810"/>
      <c r="MMU8" s="810"/>
      <c r="MMV8" s="810"/>
      <c r="MMW8" s="810"/>
      <c r="MMX8" s="810"/>
      <c r="MMY8" s="810"/>
      <c r="MMZ8" s="810"/>
      <c r="MNA8" s="810"/>
      <c r="MNB8" s="810"/>
      <c r="MNC8" s="810"/>
      <c r="MND8" s="810"/>
      <c r="MNE8" s="810"/>
      <c r="MNF8" s="810"/>
      <c r="MNG8" s="810"/>
      <c r="MNH8" s="810"/>
      <c r="MNI8" s="810"/>
      <c r="MNJ8" s="810"/>
      <c r="MNK8" s="810"/>
      <c r="MNL8" s="810"/>
      <c r="MNM8" s="810"/>
      <c r="MNN8" s="810"/>
      <c r="MNO8" s="810"/>
      <c r="MNP8" s="810"/>
      <c r="MNQ8" s="810"/>
      <c r="MNR8" s="810"/>
      <c r="MNS8" s="810"/>
      <c r="MNT8" s="810"/>
      <c r="MNU8" s="810"/>
      <c r="MNV8" s="810"/>
      <c r="MNW8" s="810"/>
      <c r="MNX8" s="810"/>
      <c r="MNY8" s="810"/>
      <c r="MNZ8" s="810"/>
      <c r="MOA8" s="810"/>
      <c r="MOB8" s="810"/>
      <c r="MOC8" s="810"/>
      <c r="MOD8" s="810"/>
      <c r="MOE8" s="810"/>
      <c r="MOF8" s="810"/>
      <c r="MOG8" s="810"/>
      <c r="MOH8" s="810"/>
      <c r="MOI8" s="810"/>
      <c r="MOJ8" s="810"/>
      <c r="MOK8" s="810"/>
      <c r="MOL8" s="810"/>
      <c r="MOM8" s="810"/>
      <c r="MON8" s="810"/>
      <c r="MOO8" s="810"/>
      <c r="MOP8" s="810"/>
      <c r="MOQ8" s="810"/>
      <c r="MOR8" s="810"/>
      <c r="MOS8" s="810"/>
      <c r="MOT8" s="810"/>
      <c r="MOU8" s="810"/>
      <c r="MOV8" s="810"/>
      <c r="MOW8" s="810"/>
      <c r="MOX8" s="810"/>
      <c r="MOY8" s="810"/>
      <c r="MOZ8" s="810"/>
      <c r="MPA8" s="810"/>
      <c r="MPB8" s="810"/>
      <c r="MPC8" s="810"/>
      <c r="MPD8" s="810"/>
      <c r="MPE8" s="810"/>
      <c r="MPF8" s="810"/>
      <c r="MPG8" s="810"/>
      <c r="MPH8" s="810"/>
      <c r="MPI8" s="810"/>
      <c r="MPJ8" s="810"/>
      <c r="MPK8" s="810"/>
      <c r="MPL8" s="810"/>
      <c r="MPM8" s="810"/>
      <c r="MPN8" s="810"/>
      <c r="MPO8" s="810"/>
      <c r="MPP8" s="810"/>
      <c r="MPQ8" s="810"/>
      <c r="MPR8" s="810"/>
      <c r="MPS8" s="810"/>
      <c r="MPT8" s="810"/>
      <c r="MPU8" s="810"/>
      <c r="MPV8" s="810"/>
      <c r="MPW8" s="810"/>
      <c r="MPX8" s="810"/>
      <c r="MPY8" s="810"/>
      <c r="MPZ8" s="810"/>
      <c r="MQA8" s="810"/>
      <c r="MQB8" s="810"/>
      <c r="MQC8" s="810"/>
      <c r="MQD8" s="810"/>
      <c r="MQE8" s="810"/>
      <c r="MQF8" s="810"/>
      <c r="MQG8" s="810"/>
      <c r="MQH8" s="810"/>
      <c r="MQI8" s="810"/>
      <c r="MQJ8" s="810"/>
      <c r="MQK8" s="810"/>
      <c r="MQL8" s="810"/>
      <c r="MQM8" s="810"/>
      <c r="MQN8" s="810"/>
      <c r="MQO8" s="810"/>
      <c r="MQP8" s="810"/>
      <c r="MQQ8" s="810"/>
      <c r="MQR8" s="810"/>
      <c r="MQS8" s="810"/>
      <c r="MQT8" s="810"/>
      <c r="MQU8" s="810"/>
      <c r="MQV8" s="810"/>
      <c r="MQW8" s="810"/>
      <c r="MQX8" s="810"/>
      <c r="MQY8" s="810"/>
      <c r="MQZ8" s="810"/>
      <c r="MRA8" s="810"/>
      <c r="MRB8" s="810"/>
      <c r="MRC8" s="810"/>
      <c r="MRD8" s="810"/>
      <c r="MRE8" s="810"/>
      <c r="MRF8" s="810"/>
      <c r="MRG8" s="810"/>
      <c r="MRH8" s="810"/>
      <c r="MRI8" s="810"/>
      <c r="MRJ8" s="810"/>
      <c r="MRK8" s="810"/>
      <c r="MRL8" s="810"/>
      <c r="MRM8" s="810"/>
      <c r="MRN8" s="810"/>
      <c r="MRO8" s="810"/>
      <c r="MRP8" s="810"/>
      <c r="MRQ8" s="810"/>
      <c r="MRR8" s="810"/>
      <c r="MRS8" s="810"/>
      <c r="MRT8" s="810"/>
      <c r="MRU8" s="810"/>
      <c r="MRV8" s="810"/>
      <c r="MRW8" s="810"/>
      <c r="MRX8" s="810"/>
      <c r="MRY8" s="810"/>
      <c r="MRZ8" s="810"/>
      <c r="MSA8" s="810"/>
      <c r="MSB8" s="810"/>
      <c r="MSC8" s="810"/>
      <c r="MSD8" s="810"/>
      <c r="MSE8" s="810"/>
      <c r="MSF8" s="810"/>
      <c r="MSG8" s="810"/>
      <c r="MSH8" s="810"/>
      <c r="MSI8" s="810"/>
      <c r="MSJ8" s="810"/>
      <c r="MSK8" s="810"/>
      <c r="MSL8" s="810"/>
      <c r="MSM8" s="810"/>
      <c r="MSN8" s="810"/>
      <c r="MSO8" s="810"/>
      <c r="MSP8" s="810"/>
      <c r="MSQ8" s="810"/>
      <c r="MSR8" s="810"/>
      <c r="MSS8" s="810"/>
      <c r="MST8" s="810"/>
      <c r="MSU8" s="810"/>
      <c r="MSV8" s="810"/>
      <c r="MSW8" s="810"/>
      <c r="MSX8" s="810"/>
      <c r="MSY8" s="810"/>
      <c r="MSZ8" s="810"/>
      <c r="MTA8" s="810"/>
      <c r="MTB8" s="810"/>
      <c r="MTC8" s="810"/>
      <c r="MTD8" s="810"/>
      <c r="MTE8" s="810"/>
      <c r="MTF8" s="810"/>
      <c r="MTG8" s="810"/>
      <c r="MTH8" s="810"/>
      <c r="MTI8" s="810"/>
      <c r="MTJ8" s="810"/>
      <c r="MTK8" s="810"/>
      <c r="MTL8" s="810"/>
      <c r="MTM8" s="810"/>
      <c r="MTN8" s="810"/>
      <c r="MTO8" s="810"/>
      <c r="MTP8" s="810"/>
      <c r="MTQ8" s="810"/>
      <c r="MTR8" s="810"/>
      <c r="MTS8" s="810"/>
      <c r="MTT8" s="810"/>
      <c r="MTU8" s="810"/>
      <c r="MTV8" s="810"/>
      <c r="MTW8" s="810"/>
      <c r="MTX8" s="810"/>
      <c r="MTY8" s="810"/>
      <c r="MTZ8" s="810"/>
      <c r="MUA8" s="810"/>
      <c r="MUB8" s="810"/>
      <c r="MUC8" s="810"/>
      <c r="MUD8" s="810"/>
      <c r="MUE8" s="810"/>
      <c r="MUF8" s="810"/>
      <c r="MUG8" s="810"/>
      <c r="MUH8" s="810"/>
      <c r="MUI8" s="810"/>
      <c r="MUJ8" s="810"/>
      <c r="MUK8" s="810"/>
      <c r="MUL8" s="810"/>
      <c r="MUM8" s="810"/>
      <c r="MUN8" s="810"/>
      <c r="MUO8" s="810"/>
      <c r="MUP8" s="810"/>
      <c r="MUQ8" s="810"/>
      <c r="MUR8" s="810"/>
      <c r="MUS8" s="810"/>
      <c r="MUT8" s="810"/>
      <c r="MUU8" s="810"/>
      <c r="MUV8" s="810"/>
      <c r="MUW8" s="810"/>
      <c r="MUX8" s="810"/>
      <c r="MUY8" s="810"/>
      <c r="MUZ8" s="810"/>
      <c r="MVA8" s="810"/>
      <c r="MVB8" s="810"/>
      <c r="MVC8" s="810"/>
      <c r="MVD8" s="810"/>
      <c r="MVE8" s="810"/>
      <c r="MVF8" s="810"/>
      <c r="MVG8" s="810"/>
      <c r="MVH8" s="810"/>
      <c r="MVI8" s="810"/>
      <c r="MVJ8" s="810"/>
      <c r="MVK8" s="810"/>
      <c r="MVL8" s="810"/>
      <c r="MVM8" s="810"/>
      <c r="MVN8" s="810"/>
      <c r="MVO8" s="810"/>
      <c r="MVP8" s="810"/>
      <c r="MVQ8" s="810"/>
      <c r="MVR8" s="810"/>
      <c r="MVS8" s="810"/>
      <c r="MVT8" s="810"/>
      <c r="MVU8" s="810"/>
      <c r="MVV8" s="810"/>
      <c r="MVW8" s="810"/>
      <c r="MVX8" s="810"/>
      <c r="MVY8" s="810"/>
      <c r="MVZ8" s="810"/>
      <c r="MWA8" s="810"/>
      <c r="MWB8" s="810"/>
      <c r="MWC8" s="810"/>
      <c r="MWD8" s="810"/>
      <c r="MWE8" s="810"/>
      <c r="MWF8" s="810"/>
      <c r="MWG8" s="810"/>
      <c r="MWH8" s="810"/>
      <c r="MWI8" s="810"/>
      <c r="MWJ8" s="810"/>
      <c r="MWK8" s="810"/>
      <c r="MWL8" s="810"/>
      <c r="MWM8" s="810"/>
      <c r="MWN8" s="810"/>
      <c r="MWO8" s="810"/>
      <c r="MWP8" s="810"/>
      <c r="MWQ8" s="810"/>
      <c r="MWR8" s="810"/>
      <c r="MWS8" s="810"/>
      <c r="MWT8" s="810"/>
      <c r="MWU8" s="810"/>
      <c r="MWV8" s="810"/>
      <c r="MWW8" s="810"/>
      <c r="MWX8" s="810"/>
      <c r="MWY8" s="810"/>
      <c r="MWZ8" s="810"/>
      <c r="MXA8" s="810"/>
      <c r="MXB8" s="810"/>
      <c r="MXC8" s="810"/>
      <c r="MXD8" s="810"/>
      <c r="MXE8" s="810"/>
      <c r="MXF8" s="810"/>
      <c r="MXG8" s="810"/>
      <c r="MXH8" s="810"/>
      <c r="MXI8" s="810"/>
      <c r="MXJ8" s="810"/>
      <c r="MXK8" s="810"/>
      <c r="MXL8" s="810"/>
      <c r="MXM8" s="810"/>
      <c r="MXN8" s="810"/>
      <c r="MXO8" s="810"/>
      <c r="MXP8" s="810"/>
      <c r="MXQ8" s="810"/>
      <c r="MXR8" s="810"/>
      <c r="MXS8" s="810"/>
      <c r="MXT8" s="810"/>
      <c r="MXU8" s="810"/>
      <c r="MXV8" s="810"/>
      <c r="MXW8" s="810"/>
      <c r="MXX8" s="810"/>
      <c r="MXY8" s="810"/>
      <c r="MXZ8" s="810"/>
      <c r="MYA8" s="810"/>
      <c r="MYB8" s="810"/>
      <c r="MYC8" s="810"/>
      <c r="MYD8" s="810"/>
      <c r="MYE8" s="810"/>
      <c r="MYF8" s="810"/>
      <c r="MYG8" s="810"/>
      <c r="MYH8" s="810"/>
      <c r="MYI8" s="810"/>
      <c r="MYJ8" s="810"/>
      <c r="MYK8" s="810"/>
      <c r="MYL8" s="810"/>
      <c r="MYM8" s="810"/>
      <c r="MYN8" s="810"/>
      <c r="MYO8" s="810"/>
      <c r="MYP8" s="810"/>
      <c r="MYQ8" s="810"/>
      <c r="MYR8" s="810"/>
      <c r="MYS8" s="810"/>
      <c r="MYT8" s="810"/>
      <c r="MYU8" s="810"/>
      <c r="MYV8" s="810"/>
      <c r="MYW8" s="810"/>
      <c r="MYX8" s="810"/>
      <c r="MYY8" s="810"/>
      <c r="MYZ8" s="810"/>
      <c r="MZA8" s="810"/>
      <c r="MZB8" s="810"/>
      <c r="MZC8" s="810"/>
      <c r="MZD8" s="810"/>
      <c r="MZE8" s="810"/>
      <c r="MZF8" s="810"/>
      <c r="MZG8" s="810"/>
      <c r="MZH8" s="810"/>
      <c r="MZI8" s="810"/>
      <c r="MZJ8" s="810"/>
      <c r="MZK8" s="810"/>
      <c r="MZL8" s="810"/>
      <c r="MZM8" s="810"/>
      <c r="MZN8" s="810"/>
      <c r="MZO8" s="810"/>
      <c r="MZP8" s="810"/>
      <c r="MZQ8" s="810"/>
      <c r="MZR8" s="810"/>
      <c r="MZS8" s="810"/>
      <c r="MZT8" s="810"/>
      <c r="MZU8" s="810"/>
      <c r="MZV8" s="810"/>
      <c r="MZW8" s="810"/>
      <c r="MZX8" s="810"/>
      <c r="MZY8" s="810"/>
      <c r="MZZ8" s="810"/>
      <c r="NAA8" s="810"/>
      <c r="NAB8" s="810"/>
      <c r="NAC8" s="810"/>
      <c r="NAD8" s="810"/>
      <c r="NAE8" s="810"/>
      <c r="NAF8" s="810"/>
      <c r="NAG8" s="810"/>
      <c r="NAH8" s="810"/>
      <c r="NAI8" s="810"/>
      <c r="NAJ8" s="810"/>
      <c r="NAK8" s="810"/>
      <c r="NAL8" s="810"/>
      <c r="NAM8" s="810"/>
      <c r="NAN8" s="810"/>
      <c r="NAO8" s="810"/>
      <c r="NAP8" s="810"/>
      <c r="NAQ8" s="810"/>
      <c r="NAR8" s="810"/>
      <c r="NAS8" s="810"/>
      <c r="NAT8" s="810"/>
      <c r="NAU8" s="810"/>
      <c r="NAV8" s="810"/>
      <c r="NAW8" s="810"/>
      <c r="NAX8" s="810"/>
      <c r="NAY8" s="810"/>
      <c r="NAZ8" s="810"/>
      <c r="NBA8" s="810"/>
      <c r="NBB8" s="810"/>
      <c r="NBC8" s="810"/>
      <c r="NBD8" s="810"/>
      <c r="NBE8" s="810"/>
      <c r="NBF8" s="810"/>
      <c r="NBG8" s="810"/>
      <c r="NBH8" s="810"/>
      <c r="NBI8" s="810"/>
      <c r="NBJ8" s="810"/>
      <c r="NBK8" s="810"/>
      <c r="NBL8" s="810"/>
      <c r="NBM8" s="810"/>
      <c r="NBN8" s="810"/>
      <c r="NBO8" s="810"/>
      <c r="NBP8" s="810"/>
      <c r="NBQ8" s="810"/>
      <c r="NBR8" s="810"/>
      <c r="NBS8" s="810"/>
      <c r="NBT8" s="810"/>
      <c r="NBU8" s="810"/>
      <c r="NBV8" s="810"/>
      <c r="NBW8" s="810"/>
      <c r="NBX8" s="810"/>
      <c r="NBY8" s="810"/>
      <c r="NBZ8" s="810"/>
      <c r="NCA8" s="810"/>
      <c r="NCB8" s="810"/>
      <c r="NCC8" s="810"/>
      <c r="NCD8" s="810"/>
      <c r="NCE8" s="810"/>
      <c r="NCF8" s="810"/>
      <c r="NCG8" s="810"/>
      <c r="NCH8" s="810"/>
      <c r="NCI8" s="810"/>
      <c r="NCJ8" s="810"/>
      <c r="NCK8" s="810"/>
      <c r="NCL8" s="810"/>
      <c r="NCM8" s="810"/>
      <c r="NCN8" s="810"/>
      <c r="NCO8" s="810"/>
      <c r="NCP8" s="810"/>
      <c r="NCQ8" s="810"/>
      <c r="NCR8" s="810"/>
      <c r="NCS8" s="810"/>
      <c r="NCT8" s="810"/>
      <c r="NCU8" s="810"/>
      <c r="NCV8" s="810"/>
      <c r="NCW8" s="810"/>
      <c r="NCX8" s="810"/>
      <c r="NCY8" s="810"/>
      <c r="NCZ8" s="810"/>
      <c r="NDA8" s="810"/>
      <c r="NDB8" s="810"/>
      <c r="NDC8" s="810"/>
      <c r="NDD8" s="810"/>
      <c r="NDE8" s="810"/>
      <c r="NDF8" s="810"/>
      <c r="NDG8" s="810"/>
      <c r="NDH8" s="810"/>
      <c r="NDI8" s="810"/>
      <c r="NDJ8" s="810"/>
      <c r="NDK8" s="810"/>
      <c r="NDL8" s="810"/>
      <c r="NDM8" s="810"/>
      <c r="NDN8" s="810"/>
      <c r="NDO8" s="810"/>
      <c r="NDP8" s="810"/>
      <c r="NDQ8" s="810"/>
      <c r="NDR8" s="810"/>
      <c r="NDS8" s="810"/>
      <c r="NDT8" s="810"/>
      <c r="NDU8" s="810"/>
      <c r="NDV8" s="810"/>
      <c r="NDW8" s="810"/>
      <c r="NDX8" s="810"/>
      <c r="NDY8" s="810"/>
      <c r="NDZ8" s="810"/>
      <c r="NEA8" s="810"/>
      <c r="NEB8" s="810"/>
      <c r="NEC8" s="810"/>
      <c r="NED8" s="810"/>
      <c r="NEE8" s="810"/>
      <c r="NEF8" s="810"/>
      <c r="NEG8" s="810"/>
      <c r="NEH8" s="810"/>
      <c r="NEI8" s="810"/>
      <c r="NEJ8" s="810"/>
      <c r="NEK8" s="810"/>
      <c r="NEL8" s="810"/>
      <c r="NEM8" s="810"/>
      <c r="NEN8" s="810"/>
      <c r="NEO8" s="810"/>
      <c r="NEP8" s="810"/>
      <c r="NEQ8" s="810"/>
      <c r="NER8" s="810"/>
      <c r="NES8" s="810"/>
      <c r="NET8" s="810"/>
      <c r="NEU8" s="810"/>
      <c r="NEV8" s="810"/>
      <c r="NEW8" s="810"/>
      <c r="NEX8" s="810"/>
      <c r="NEY8" s="810"/>
      <c r="NEZ8" s="810"/>
      <c r="NFA8" s="810"/>
      <c r="NFB8" s="810"/>
      <c r="NFC8" s="810"/>
      <c r="NFD8" s="810"/>
      <c r="NFE8" s="810"/>
      <c r="NFF8" s="810"/>
      <c r="NFG8" s="810"/>
      <c r="NFH8" s="810"/>
      <c r="NFI8" s="810"/>
      <c r="NFJ8" s="810"/>
      <c r="NFK8" s="810"/>
      <c r="NFL8" s="810"/>
      <c r="NFM8" s="810"/>
      <c r="NFN8" s="810"/>
      <c r="NFO8" s="810"/>
      <c r="NFP8" s="810"/>
      <c r="NFQ8" s="810"/>
      <c r="NFR8" s="810"/>
      <c r="NFS8" s="810"/>
      <c r="NFT8" s="810"/>
      <c r="NFU8" s="810"/>
      <c r="NFV8" s="810"/>
      <c r="NFW8" s="810"/>
      <c r="NFX8" s="810"/>
      <c r="NFY8" s="810"/>
      <c r="NFZ8" s="810"/>
      <c r="NGA8" s="810"/>
      <c r="NGB8" s="810"/>
      <c r="NGC8" s="810"/>
      <c r="NGD8" s="810"/>
      <c r="NGE8" s="810"/>
      <c r="NGF8" s="810"/>
      <c r="NGG8" s="810"/>
      <c r="NGH8" s="810"/>
      <c r="NGI8" s="810"/>
      <c r="NGJ8" s="810"/>
      <c r="NGK8" s="810"/>
      <c r="NGL8" s="810"/>
      <c r="NGM8" s="810"/>
      <c r="NGN8" s="810"/>
      <c r="NGO8" s="810"/>
      <c r="NGP8" s="810"/>
      <c r="NGQ8" s="810"/>
      <c r="NGR8" s="810"/>
      <c r="NGS8" s="810"/>
      <c r="NGT8" s="810"/>
      <c r="NGU8" s="810"/>
      <c r="NGV8" s="810"/>
      <c r="NGW8" s="810"/>
      <c r="NGX8" s="810"/>
      <c r="NGY8" s="810"/>
      <c r="NGZ8" s="810"/>
      <c r="NHA8" s="810"/>
      <c r="NHB8" s="810"/>
      <c r="NHC8" s="810"/>
      <c r="NHD8" s="810"/>
      <c r="NHE8" s="810"/>
      <c r="NHF8" s="810"/>
      <c r="NHG8" s="810"/>
      <c r="NHH8" s="810"/>
      <c r="NHI8" s="810"/>
      <c r="NHJ8" s="810"/>
      <c r="NHK8" s="810"/>
      <c r="NHL8" s="810"/>
      <c r="NHM8" s="810"/>
      <c r="NHN8" s="810"/>
      <c r="NHO8" s="810"/>
      <c r="NHP8" s="810"/>
      <c r="NHQ8" s="810"/>
      <c r="NHR8" s="810"/>
      <c r="NHS8" s="810"/>
      <c r="NHT8" s="810"/>
      <c r="NHU8" s="810"/>
      <c r="NHV8" s="810"/>
      <c r="NHW8" s="810"/>
      <c r="NHX8" s="810"/>
      <c r="NHY8" s="810"/>
      <c r="NHZ8" s="810"/>
      <c r="NIA8" s="810"/>
      <c r="NIB8" s="810"/>
      <c r="NIC8" s="810"/>
      <c r="NID8" s="810"/>
      <c r="NIE8" s="810"/>
      <c r="NIF8" s="810"/>
      <c r="NIG8" s="810"/>
      <c r="NIH8" s="810"/>
      <c r="NII8" s="810"/>
      <c r="NIJ8" s="810"/>
      <c r="NIK8" s="810"/>
      <c r="NIL8" s="810"/>
      <c r="NIM8" s="810"/>
      <c r="NIN8" s="810"/>
      <c r="NIO8" s="810"/>
      <c r="NIP8" s="810"/>
      <c r="NIQ8" s="810"/>
      <c r="NIR8" s="810"/>
      <c r="NIS8" s="810"/>
      <c r="NIT8" s="810"/>
      <c r="NIU8" s="810"/>
      <c r="NIV8" s="810"/>
      <c r="NIW8" s="810"/>
      <c r="NIX8" s="810"/>
      <c r="NIY8" s="810"/>
      <c r="NIZ8" s="810"/>
      <c r="NJA8" s="810"/>
      <c r="NJB8" s="810"/>
      <c r="NJC8" s="810"/>
      <c r="NJD8" s="810"/>
      <c r="NJE8" s="810"/>
      <c r="NJF8" s="810"/>
      <c r="NJG8" s="810"/>
      <c r="NJH8" s="810"/>
      <c r="NJI8" s="810"/>
      <c r="NJJ8" s="810"/>
      <c r="NJK8" s="810"/>
      <c r="NJL8" s="810"/>
      <c r="NJM8" s="810"/>
      <c r="NJN8" s="810"/>
      <c r="NJO8" s="810"/>
      <c r="NJP8" s="810"/>
      <c r="NJQ8" s="810"/>
      <c r="NJR8" s="810"/>
      <c r="NJS8" s="810"/>
      <c r="NJT8" s="810"/>
      <c r="NJU8" s="810"/>
      <c r="NJV8" s="810"/>
      <c r="NJW8" s="810"/>
      <c r="NJX8" s="810"/>
      <c r="NJY8" s="810"/>
      <c r="NJZ8" s="810"/>
      <c r="NKA8" s="810"/>
      <c r="NKB8" s="810"/>
      <c r="NKC8" s="810"/>
      <c r="NKD8" s="810"/>
      <c r="NKE8" s="810"/>
      <c r="NKF8" s="810"/>
      <c r="NKG8" s="810"/>
      <c r="NKH8" s="810"/>
      <c r="NKI8" s="810"/>
      <c r="NKJ8" s="810"/>
      <c r="NKK8" s="810"/>
      <c r="NKL8" s="810"/>
      <c r="NKM8" s="810"/>
      <c r="NKN8" s="810"/>
      <c r="NKO8" s="810"/>
      <c r="NKP8" s="810"/>
      <c r="NKQ8" s="810"/>
      <c r="NKR8" s="810"/>
      <c r="NKS8" s="810"/>
      <c r="NKT8" s="810"/>
      <c r="NKU8" s="810"/>
      <c r="NKV8" s="810"/>
      <c r="NKW8" s="810"/>
      <c r="NKX8" s="810"/>
      <c r="NKY8" s="810"/>
      <c r="NKZ8" s="810"/>
      <c r="NLA8" s="810"/>
      <c r="NLB8" s="810"/>
      <c r="NLC8" s="810"/>
      <c r="NLD8" s="810"/>
      <c r="NLE8" s="810"/>
      <c r="NLF8" s="810"/>
      <c r="NLG8" s="810"/>
      <c r="NLH8" s="810"/>
      <c r="NLI8" s="810"/>
      <c r="NLJ8" s="810"/>
      <c r="NLK8" s="810"/>
      <c r="NLL8" s="810"/>
      <c r="NLM8" s="810"/>
      <c r="NLN8" s="810"/>
      <c r="NLO8" s="810"/>
      <c r="NLP8" s="810"/>
      <c r="NLQ8" s="810"/>
      <c r="NLR8" s="810"/>
      <c r="NLS8" s="810"/>
      <c r="NLT8" s="810"/>
      <c r="NLU8" s="810"/>
      <c r="NLV8" s="810"/>
      <c r="NLW8" s="810"/>
      <c r="NLX8" s="810"/>
      <c r="NLY8" s="810"/>
      <c r="NLZ8" s="810"/>
      <c r="NMA8" s="810"/>
      <c r="NMB8" s="810"/>
      <c r="NMC8" s="810"/>
      <c r="NMD8" s="810"/>
      <c r="NME8" s="810"/>
      <c r="NMF8" s="810"/>
      <c r="NMG8" s="810"/>
      <c r="NMH8" s="810"/>
      <c r="NMI8" s="810"/>
      <c r="NMJ8" s="810"/>
      <c r="NMK8" s="810"/>
      <c r="NML8" s="810"/>
      <c r="NMM8" s="810"/>
      <c r="NMN8" s="810"/>
      <c r="NMO8" s="810"/>
      <c r="NMP8" s="810"/>
      <c r="NMQ8" s="810"/>
      <c r="NMR8" s="810"/>
      <c r="NMS8" s="810"/>
      <c r="NMT8" s="810"/>
      <c r="NMU8" s="810"/>
      <c r="NMV8" s="810"/>
      <c r="NMW8" s="810"/>
      <c r="NMX8" s="810"/>
      <c r="NMY8" s="810"/>
      <c r="NMZ8" s="810"/>
      <c r="NNA8" s="810"/>
      <c r="NNB8" s="810"/>
      <c r="NNC8" s="810"/>
      <c r="NND8" s="810"/>
      <c r="NNE8" s="810"/>
      <c r="NNF8" s="810"/>
      <c r="NNG8" s="810"/>
      <c r="NNH8" s="810"/>
      <c r="NNI8" s="810"/>
      <c r="NNJ8" s="810"/>
      <c r="NNK8" s="810"/>
      <c r="NNL8" s="810"/>
      <c r="NNM8" s="810"/>
      <c r="NNN8" s="810"/>
      <c r="NNO8" s="810"/>
      <c r="NNP8" s="810"/>
      <c r="NNQ8" s="810"/>
      <c r="NNR8" s="810"/>
      <c r="NNS8" s="810"/>
      <c r="NNT8" s="810"/>
      <c r="NNU8" s="810"/>
      <c r="NNV8" s="810"/>
      <c r="NNW8" s="810"/>
      <c r="NNX8" s="810"/>
      <c r="NNY8" s="810"/>
      <c r="NNZ8" s="810"/>
      <c r="NOA8" s="810"/>
      <c r="NOB8" s="810"/>
      <c r="NOC8" s="810"/>
      <c r="NOD8" s="810"/>
      <c r="NOE8" s="810"/>
      <c r="NOF8" s="810"/>
      <c r="NOG8" s="810"/>
      <c r="NOH8" s="810"/>
      <c r="NOI8" s="810"/>
      <c r="NOJ8" s="810"/>
      <c r="NOK8" s="810"/>
      <c r="NOL8" s="810"/>
      <c r="NOM8" s="810"/>
      <c r="NON8" s="810"/>
      <c r="NOO8" s="810"/>
      <c r="NOP8" s="810"/>
      <c r="NOQ8" s="810"/>
      <c r="NOR8" s="810"/>
      <c r="NOS8" s="810"/>
      <c r="NOT8" s="810"/>
      <c r="NOU8" s="810"/>
      <c r="NOV8" s="810"/>
      <c r="NOW8" s="810"/>
      <c r="NOX8" s="810"/>
      <c r="NOY8" s="810"/>
      <c r="NOZ8" s="810"/>
      <c r="NPA8" s="810"/>
      <c r="NPB8" s="810"/>
      <c r="NPC8" s="810"/>
      <c r="NPD8" s="810"/>
      <c r="NPE8" s="810"/>
      <c r="NPF8" s="810"/>
      <c r="NPG8" s="810"/>
      <c r="NPH8" s="810"/>
      <c r="NPI8" s="810"/>
      <c r="NPJ8" s="810"/>
      <c r="NPK8" s="810"/>
      <c r="NPL8" s="810"/>
      <c r="NPM8" s="810"/>
      <c r="NPN8" s="810"/>
      <c r="NPO8" s="810"/>
      <c r="NPP8" s="810"/>
      <c r="NPQ8" s="810"/>
      <c r="NPR8" s="810"/>
      <c r="NPS8" s="810"/>
      <c r="NPT8" s="810"/>
      <c r="NPU8" s="810"/>
      <c r="NPV8" s="810"/>
      <c r="NPW8" s="810"/>
      <c r="NPX8" s="810"/>
      <c r="NPY8" s="810"/>
      <c r="NPZ8" s="810"/>
      <c r="NQA8" s="810"/>
      <c r="NQB8" s="810"/>
      <c r="NQC8" s="810"/>
      <c r="NQD8" s="810"/>
      <c r="NQE8" s="810"/>
      <c r="NQF8" s="810"/>
      <c r="NQG8" s="810"/>
      <c r="NQH8" s="810"/>
      <c r="NQI8" s="810"/>
      <c r="NQJ8" s="810"/>
      <c r="NQK8" s="810"/>
      <c r="NQL8" s="810"/>
      <c r="NQM8" s="810"/>
      <c r="NQN8" s="810"/>
      <c r="NQO8" s="810"/>
      <c r="NQP8" s="810"/>
      <c r="NQQ8" s="810"/>
      <c r="NQR8" s="810"/>
      <c r="NQS8" s="810"/>
      <c r="NQT8" s="810"/>
      <c r="NQU8" s="810"/>
      <c r="NQV8" s="810"/>
      <c r="NQW8" s="810"/>
      <c r="NQX8" s="810"/>
      <c r="NQY8" s="810"/>
      <c r="NQZ8" s="810"/>
      <c r="NRA8" s="810"/>
      <c r="NRB8" s="810"/>
      <c r="NRC8" s="810"/>
      <c r="NRD8" s="810"/>
      <c r="NRE8" s="810"/>
      <c r="NRF8" s="810"/>
      <c r="NRG8" s="810"/>
      <c r="NRH8" s="810"/>
      <c r="NRI8" s="810"/>
      <c r="NRJ8" s="810"/>
      <c r="NRK8" s="810"/>
      <c r="NRL8" s="810"/>
      <c r="NRM8" s="810"/>
      <c r="NRN8" s="810"/>
      <c r="NRO8" s="810"/>
      <c r="NRP8" s="810"/>
      <c r="NRQ8" s="810"/>
      <c r="NRR8" s="810"/>
      <c r="NRS8" s="810"/>
      <c r="NRT8" s="810"/>
      <c r="NRU8" s="810"/>
      <c r="NRV8" s="810"/>
      <c r="NRW8" s="810"/>
      <c r="NRX8" s="810"/>
      <c r="NRY8" s="810"/>
      <c r="NRZ8" s="810"/>
      <c r="NSA8" s="810"/>
      <c r="NSB8" s="810"/>
      <c r="NSC8" s="810"/>
      <c r="NSD8" s="810"/>
      <c r="NSE8" s="810"/>
      <c r="NSF8" s="810"/>
      <c r="NSG8" s="810"/>
      <c r="NSH8" s="810"/>
      <c r="NSI8" s="810"/>
      <c r="NSJ8" s="810"/>
      <c r="NSK8" s="810"/>
      <c r="NSL8" s="810"/>
      <c r="NSM8" s="810"/>
      <c r="NSN8" s="810"/>
      <c r="NSO8" s="810"/>
      <c r="NSP8" s="810"/>
      <c r="NSQ8" s="810"/>
      <c r="NSR8" s="810"/>
      <c r="NSS8" s="810"/>
      <c r="NST8" s="810"/>
      <c r="NSU8" s="810"/>
      <c r="NSV8" s="810"/>
      <c r="NSW8" s="810"/>
      <c r="NSX8" s="810"/>
      <c r="NSY8" s="810"/>
      <c r="NSZ8" s="810"/>
      <c r="NTA8" s="810"/>
      <c r="NTB8" s="810"/>
      <c r="NTC8" s="810"/>
      <c r="NTD8" s="810"/>
      <c r="NTE8" s="810"/>
      <c r="NTF8" s="810"/>
      <c r="NTG8" s="810"/>
      <c r="NTH8" s="810"/>
      <c r="NTI8" s="810"/>
      <c r="NTJ8" s="810"/>
      <c r="NTK8" s="810"/>
      <c r="NTL8" s="810"/>
      <c r="NTM8" s="810"/>
      <c r="NTN8" s="810"/>
      <c r="NTO8" s="810"/>
      <c r="NTP8" s="810"/>
      <c r="NTQ8" s="810"/>
      <c r="NTR8" s="810"/>
      <c r="NTS8" s="810"/>
      <c r="NTT8" s="810"/>
      <c r="NTU8" s="810"/>
      <c r="NTV8" s="810"/>
      <c r="NTW8" s="810"/>
      <c r="NTX8" s="810"/>
      <c r="NTY8" s="810"/>
      <c r="NTZ8" s="810"/>
      <c r="NUA8" s="810"/>
      <c r="NUB8" s="810"/>
      <c r="NUC8" s="810"/>
      <c r="NUD8" s="810"/>
      <c r="NUE8" s="810"/>
      <c r="NUF8" s="810"/>
      <c r="NUG8" s="810"/>
      <c r="NUH8" s="810"/>
      <c r="NUI8" s="810"/>
      <c r="NUJ8" s="810"/>
      <c r="NUK8" s="810"/>
      <c r="NUL8" s="810"/>
      <c r="NUM8" s="810"/>
      <c r="NUN8" s="810"/>
      <c r="NUO8" s="810"/>
      <c r="NUP8" s="810"/>
      <c r="NUQ8" s="810"/>
      <c r="NUR8" s="810"/>
      <c r="NUS8" s="810"/>
      <c r="NUT8" s="810"/>
      <c r="NUU8" s="810"/>
      <c r="NUV8" s="810"/>
      <c r="NUW8" s="810"/>
      <c r="NUX8" s="810"/>
      <c r="NUY8" s="810"/>
      <c r="NUZ8" s="810"/>
      <c r="NVA8" s="810"/>
      <c r="NVB8" s="810"/>
      <c r="NVC8" s="810"/>
      <c r="NVD8" s="810"/>
      <c r="NVE8" s="810"/>
      <c r="NVF8" s="810"/>
      <c r="NVG8" s="810"/>
      <c r="NVH8" s="810"/>
      <c r="NVI8" s="810"/>
      <c r="NVJ8" s="810"/>
      <c r="NVK8" s="810"/>
      <c r="NVL8" s="810"/>
      <c r="NVM8" s="810"/>
      <c r="NVN8" s="810"/>
      <c r="NVO8" s="810"/>
      <c r="NVP8" s="810"/>
      <c r="NVQ8" s="810"/>
      <c r="NVR8" s="810"/>
      <c r="NVS8" s="810"/>
      <c r="NVT8" s="810"/>
      <c r="NVU8" s="810"/>
      <c r="NVV8" s="810"/>
      <c r="NVW8" s="810"/>
      <c r="NVX8" s="810"/>
      <c r="NVY8" s="810"/>
      <c r="NVZ8" s="810"/>
      <c r="NWA8" s="810"/>
      <c r="NWB8" s="810"/>
      <c r="NWC8" s="810"/>
      <c r="NWD8" s="810"/>
      <c r="NWE8" s="810"/>
      <c r="NWF8" s="810"/>
      <c r="NWG8" s="810"/>
      <c r="NWH8" s="810"/>
      <c r="NWI8" s="810"/>
      <c r="NWJ8" s="810"/>
      <c r="NWK8" s="810"/>
      <c r="NWL8" s="810"/>
      <c r="NWM8" s="810"/>
      <c r="NWN8" s="810"/>
      <c r="NWO8" s="810"/>
      <c r="NWP8" s="810"/>
      <c r="NWQ8" s="810"/>
      <c r="NWR8" s="810"/>
      <c r="NWS8" s="810"/>
      <c r="NWT8" s="810"/>
      <c r="NWU8" s="810"/>
      <c r="NWV8" s="810"/>
      <c r="NWW8" s="810"/>
      <c r="NWX8" s="810"/>
      <c r="NWY8" s="810"/>
      <c r="NWZ8" s="810"/>
      <c r="NXA8" s="810"/>
      <c r="NXB8" s="810"/>
      <c r="NXC8" s="810"/>
      <c r="NXD8" s="810"/>
      <c r="NXE8" s="810"/>
      <c r="NXF8" s="810"/>
      <c r="NXG8" s="810"/>
      <c r="NXH8" s="810"/>
      <c r="NXI8" s="810"/>
      <c r="NXJ8" s="810"/>
      <c r="NXK8" s="810"/>
      <c r="NXL8" s="810"/>
      <c r="NXM8" s="810"/>
      <c r="NXN8" s="810"/>
      <c r="NXO8" s="810"/>
      <c r="NXP8" s="810"/>
      <c r="NXQ8" s="810"/>
      <c r="NXR8" s="810"/>
      <c r="NXS8" s="810"/>
      <c r="NXT8" s="810"/>
      <c r="NXU8" s="810"/>
      <c r="NXV8" s="810"/>
      <c r="NXW8" s="810"/>
      <c r="NXX8" s="810"/>
      <c r="NXY8" s="810"/>
      <c r="NXZ8" s="810"/>
      <c r="NYA8" s="810"/>
      <c r="NYB8" s="810"/>
      <c r="NYC8" s="810"/>
      <c r="NYD8" s="810"/>
      <c r="NYE8" s="810"/>
      <c r="NYF8" s="810"/>
      <c r="NYG8" s="810"/>
      <c r="NYH8" s="810"/>
      <c r="NYI8" s="810"/>
      <c r="NYJ8" s="810"/>
      <c r="NYK8" s="810"/>
      <c r="NYL8" s="810"/>
      <c r="NYM8" s="810"/>
      <c r="NYN8" s="810"/>
      <c r="NYO8" s="810"/>
      <c r="NYP8" s="810"/>
      <c r="NYQ8" s="810"/>
      <c r="NYR8" s="810"/>
      <c r="NYS8" s="810"/>
      <c r="NYT8" s="810"/>
      <c r="NYU8" s="810"/>
      <c r="NYV8" s="810"/>
      <c r="NYW8" s="810"/>
      <c r="NYX8" s="810"/>
      <c r="NYY8" s="810"/>
      <c r="NYZ8" s="810"/>
      <c r="NZA8" s="810"/>
      <c r="NZB8" s="810"/>
      <c r="NZC8" s="810"/>
      <c r="NZD8" s="810"/>
      <c r="NZE8" s="810"/>
      <c r="NZF8" s="810"/>
      <c r="NZG8" s="810"/>
      <c r="NZH8" s="810"/>
      <c r="NZI8" s="810"/>
      <c r="NZJ8" s="810"/>
      <c r="NZK8" s="810"/>
      <c r="NZL8" s="810"/>
      <c r="NZM8" s="810"/>
      <c r="NZN8" s="810"/>
      <c r="NZO8" s="810"/>
      <c r="NZP8" s="810"/>
      <c r="NZQ8" s="810"/>
      <c r="NZR8" s="810"/>
      <c r="NZS8" s="810"/>
      <c r="NZT8" s="810"/>
      <c r="NZU8" s="810"/>
      <c r="NZV8" s="810"/>
      <c r="NZW8" s="810"/>
      <c r="NZX8" s="810"/>
      <c r="NZY8" s="810"/>
      <c r="NZZ8" s="810"/>
      <c r="OAA8" s="810"/>
      <c r="OAB8" s="810"/>
      <c r="OAC8" s="810"/>
      <c r="OAD8" s="810"/>
      <c r="OAE8" s="810"/>
      <c r="OAF8" s="810"/>
      <c r="OAG8" s="810"/>
      <c r="OAH8" s="810"/>
      <c r="OAI8" s="810"/>
      <c r="OAJ8" s="810"/>
      <c r="OAK8" s="810"/>
      <c r="OAL8" s="810"/>
      <c r="OAM8" s="810"/>
      <c r="OAN8" s="810"/>
      <c r="OAO8" s="810"/>
      <c r="OAP8" s="810"/>
      <c r="OAQ8" s="810"/>
      <c r="OAR8" s="810"/>
      <c r="OAS8" s="810"/>
      <c r="OAT8" s="810"/>
      <c r="OAU8" s="810"/>
      <c r="OAV8" s="810"/>
      <c r="OAW8" s="810"/>
      <c r="OAX8" s="810"/>
      <c r="OAY8" s="810"/>
      <c r="OAZ8" s="810"/>
      <c r="OBA8" s="810"/>
      <c r="OBB8" s="810"/>
      <c r="OBC8" s="810"/>
      <c r="OBD8" s="810"/>
      <c r="OBE8" s="810"/>
      <c r="OBF8" s="810"/>
      <c r="OBG8" s="810"/>
      <c r="OBH8" s="810"/>
      <c r="OBI8" s="810"/>
      <c r="OBJ8" s="810"/>
      <c r="OBK8" s="810"/>
      <c r="OBL8" s="810"/>
      <c r="OBM8" s="810"/>
      <c r="OBN8" s="810"/>
      <c r="OBO8" s="810"/>
      <c r="OBP8" s="810"/>
      <c r="OBQ8" s="810"/>
      <c r="OBR8" s="810"/>
      <c r="OBS8" s="810"/>
      <c r="OBT8" s="810"/>
      <c r="OBU8" s="810"/>
      <c r="OBV8" s="810"/>
      <c r="OBW8" s="810"/>
      <c r="OBX8" s="810"/>
      <c r="OBY8" s="810"/>
      <c r="OBZ8" s="810"/>
      <c r="OCA8" s="810"/>
      <c r="OCB8" s="810"/>
      <c r="OCC8" s="810"/>
      <c r="OCD8" s="810"/>
      <c r="OCE8" s="810"/>
      <c r="OCF8" s="810"/>
      <c r="OCG8" s="810"/>
      <c r="OCH8" s="810"/>
      <c r="OCI8" s="810"/>
      <c r="OCJ8" s="810"/>
      <c r="OCK8" s="810"/>
      <c r="OCL8" s="810"/>
      <c r="OCM8" s="810"/>
      <c r="OCN8" s="810"/>
      <c r="OCO8" s="810"/>
      <c r="OCP8" s="810"/>
      <c r="OCQ8" s="810"/>
      <c r="OCR8" s="810"/>
      <c r="OCS8" s="810"/>
      <c r="OCT8" s="810"/>
      <c r="OCU8" s="810"/>
      <c r="OCV8" s="810"/>
      <c r="OCW8" s="810"/>
      <c r="OCX8" s="810"/>
      <c r="OCY8" s="810"/>
      <c r="OCZ8" s="810"/>
      <c r="ODA8" s="810"/>
      <c r="ODB8" s="810"/>
      <c r="ODC8" s="810"/>
      <c r="ODD8" s="810"/>
      <c r="ODE8" s="810"/>
      <c r="ODF8" s="810"/>
      <c r="ODG8" s="810"/>
      <c r="ODH8" s="810"/>
      <c r="ODI8" s="810"/>
      <c r="ODJ8" s="810"/>
      <c r="ODK8" s="810"/>
      <c r="ODL8" s="810"/>
      <c r="ODM8" s="810"/>
      <c r="ODN8" s="810"/>
      <c r="ODO8" s="810"/>
      <c r="ODP8" s="810"/>
      <c r="ODQ8" s="810"/>
      <c r="ODR8" s="810"/>
      <c r="ODS8" s="810"/>
      <c r="ODT8" s="810"/>
      <c r="ODU8" s="810"/>
      <c r="ODV8" s="810"/>
      <c r="ODW8" s="810"/>
      <c r="ODX8" s="810"/>
      <c r="ODY8" s="810"/>
      <c r="ODZ8" s="810"/>
      <c r="OEA8" s="810"/>
      <c r="OEB8" s="810"/>
      <c r="OEC8" s="810"/>
      <c r="OED8" s="810"/>
      <c r="OEE8" s="810"/>
      <c r="OEF8" s="810"/>
      <c r="OEG8" s="810"/>
      <c r="OEH8" s="810"/>
      <c r="OEI8" s="810"/>
      <c r="OEJ8" s="810"/>
      <c r="OEK8" s="810"/>
      <c r="OEL8" s="810"/>
      <c r="OEM8" s="810"/>
      <c r="OEN8" s="810"/>
      <c r="OEO8" s="810"/>
      <c r="OEP8" s="810"/>
      <c r="OEQ8" s="810"/>
      <c r="OER8" s="810"/>
      <c r="OES8" s="810"/>
      <c r="OET8" s="810"/>
      <c r="OEU8" s="810"/>
      <c r="OEV8" s="810"/>
      <c r="OEW8" s="810"/>
      <c r="OEX8" s="810"/>
      <c r="OEY8" s="810"/>
      <c r="OEZ8" s="810"/>
      <c r="OFA8" s="810"/>
      <c r="OFB8" s="810"/>
      <c r="OFC8" s="810"/>
      <c r="OFD8" s="810"/>
      <c r="OFE8" s="810"/>
      <c r="OFF8" s="810"/>
      <c r="OFG8" s="810"/>
      <c r="OFH8" s="810"/>
      <c r="OFI8" s="810"/>
      <c r="OFJ8" s="810"/>
      <c r="OFK8" s="810"/>
      <c r="OFL8" s="810"/>
      <c r="OFM8" s="810"/>
      <c r="OFN8" s="810"/>
      <c r="OFO8" s="810"/>
      <c r="OFP8" s="810"/>
      <c r="OFQ8" s="810"/>
      <c r="OFR8" s="810"/>
      <c r="OFS8" s="810"/>
      <c r="OFT8" s="810"/>
      <c r="OFU8" s="810"/>
      <c r="OFV8" s="810"/>
      <c r="OFW8" s="810"/>
      <c r="OFX8" s="810"/>
      <c r="OFY8" s="810"/>
      <c r="OFZ8" s="810"/>
      <c r="OGA8" s="810"/>
      <c r="OGB8" s="810"/>
      <c r="OGC8" s="810"/>
      <c r="OGD8" s="810"/>
      <c r="OGE8" s="810"/>
      <c r="OGF8" s="810"/>
      <c r="OGG8" s="810"/>
      <c r="OGH8" s="810"/>
      <c r="OGI8" s="810"/>
      <c r="OGJ8" s="810"/>
      <c r="OGK8" s="810"/>
      <c r="OGL8" s="810"/>
      <c r="OGM8" s="810"/>
      <c r="OGN8" s="810"/>
      <c r="OGO8" s="810"/>
      <c r="OGP8" s="810"/>
      <c r="OGQ8" s="810"/>
      <c r="OGR8" s="810"/>
      <c r="OGS8" s="810"/>
      <c r="OGT8" s="810"/>
      <c r="OGU8" s="810"/>
      <c r="OGV8" s="810"/>
      <c r="OGW8" s="810"/>
      <c r="OGX8" s="810"/>
      <c r="OGY8" s="810"/>
      <c r="OGZ8" s="810"/>
      <c r="OHA8" s="810"/>
      <c r="OHB8" s="810"/>
      <c r="OHC8" s="810"/>
      <c r="OHD8" s="810"/>
      <c r="OHE8" s="810"/>
      <c r="OHF8" s="810"/>
      <c r="OHG8" s="810"/>
      <c r="OHH8" s="810"/>
      <c r="OHI8" s="810"/>
      <c r="OHJ8" s="810"/>
      <c r="OHK8" s="810"/>
      <c r="OHL8" s="810"/>
      <c r="OHM8" s="810"/>
      <c r="OHN8" s="810"/>
      <c r="OHO8" s="810"/>
      <c r="OHP8" s="810"/>
      <c r="OHQ8" s="810"/>
      <c r="OHR8" s="810"/>
      <c r="OHS8" s="810"/>
      <c r="OHT8" s="810"/>
      <c r="OHU8" s="810"/>
      <c r="OHV8" s="810"/>
      <c r="OHW8" s="810"/>
      <c r="OHX8" s="810"/>
      <c r="OHY8" s="810"/>
      <c r="OHZ8" s="810"/>
      <c r="OIA8" s="810"/>
      <c r="OIB8" s="810"/>
      <c r="OIC8" s="810"/>
      <c r="OID8" s="810"/>
      <c r="OIE8" s="810"/>
      <c r="OIF8" s="810"/>
      <c r="OIG8" s="810"/>
      <c r="OIH8" s="810"/>
      <c r="OII8" s="810"/>
      <c r="OIJ8" s="810"/>
      <c r="OIK8" s="810"/>
      <c r="OIL8" s="810"/>
      <c r="OIM8" s="810"/>
      <c r="OIN8" s="810"/>
      <c r="OIO8" s="810"/>
      <c r="OIP8" s="810"/>
      <c r="OIQ8" s="810"/>
      <c r="OIR8" s="810"/>
      <c r="OIS8" s="810"/>
      <c r="OIT8" s="810"/>
      <c r="OIU8" s="810"/>
      <c r="OIV8" s="810"/>
      <c r="OIW8" s="810"/>
      <c r="OIX8" s="810"/>
      <c r="OIY8" s="810"/>
      <c r="OIZ8" s="810"/>
      <c r="OJA8" s="810"/>
      <c r="OJB8" s="810"/>
      <c r="OJC8" s="810"/>
      <c r="OJD8" s="810"/>
      <c r="OJE8" s="810"/>
      <c r="OJF8" s="810"/>
      <c r="OJG8" s="810"/>
      <c r="OJH8" s="810"/>
      <c r="OJI8" s="810"/>
      <c r="OJJ8" s="810"/>
      <c r="OJK8" s="810"/>
      <c r="OJL8" s="810"/>
      <c r="OJM8" s="810"/>
      <c r="OJN8" s="810"/>
      <c r="OJO8" s="810"/>
      <c r="OJP8" s="810"/>
      <c r="OJQ8" s="810"/>
      <c r="OJR8" s="810"/>
      <c r="OJS8" s="810"/>
      <c r="OJT8" s="810"/>
      <c r="OJU8" s="810"/>
      <c r="OJV8" s="810"/>
      <c r="OJW8" s="810"/>
      <c r="OJX8" s="810"/>
      <c r="OJY8" s="810"/>
      <c r="OJZ8" s="810"/>
      <c r="OKA8" s="810"/>
      <c r="OKB8" s="810"/>
      <c r="OKC8" s="810"/>
      <c r="OKD8" s="810"/>
      <c r="OKE8" s="810"/>
      <c r="OKF8" s="810"/>
      <c r="OKG8" s="810"/>
      <c r="OKH8" s="810"/>
      <c r="OKI8" s="810"/>
      <c r="OKJ8" s="810"/>
      <c r="OKK8" s="810"/>
      <c r="OKL8" s="810"/>
      <c r="OKM8" s="810"/>
      <c r="OKN8" s="810"/>
      <c r="OKO8" s="810"/>
      <c r="OKP8" s="810"/>
      <c r="OKQ8" s="810"/>
      <c r="OKR8" s="810"/>
      <c r="OKS8" s="810"/>
      <c r="OKT8" s="810"/>
      <c r="OKU8" s="810"/>
      <c r="OKV8" s="810"/>
      <c r="OKW8" s="810"/>
      <c r="OKX8" s="810"/>
      <c r="OKY8" s="810"/>
      <c r="OKZ8" s="810"/>
      <c r="OLA8" s="810"/>
      <c r="OLB8" s="810"/>
      <c r="OLC8" s="810"/>
      <c r="OLD8" s="810"/>
      <c r="OLE8" s="810"/>
      <c r="OLF8" s="810"/>
      <c r="OLG8" s="810"/>
      <c r="OLH8" s="810"/>
      <c r="OLI8" s="810"/>
      <c r="OLJ8" s="810"/>
      <c r="OLK8" s="810"/>
      <c r="OLL8" s="810"/>
      <c r="OLM8" s="810"/>
      <c r="OLN8" s="810"/>
      <c r="OLO8" s="810"/>
      <c r="OLP8" s="810"/>
      <c r="OLQ8" s="810"/>
      <c r="OLR8" s="810"/>
      <c r="OLS8" s="810"/>
      <c r="OLT8" s="810"/>
      <c r="OLU8" s="810"/>
      <c r="OLV8" s="810"/>
      <c r="OLW8" s="810"/>
      <c r="OLX8" s="810"/>
      <c r="OLY8" s="810"/>
      <c r="OLZ8" s="810"/>
      <c r="OMA8" s="810"/>
      <c r="OMB8" s="810"/>
      <c r="OMC8" s="810"/>
      <c r="OMD8" s="810"/>
      <c r="OME8" s="810"/>
      <c r="OMF8" s="810"/>
      <c r="OMG8" s="810"/>
      <c r="OMH8" s="810"/>
      <c r="OMI8" s="810"/>
      <c r="OMJ8" s="810"/>
      <c r="OMK8" s="810"/>
      <c r="OML8" s="810"/>
      <c r="OMM8" s="810"/>
      <c r="OMN8" s="810"/>
      <c r="OMO8" s="810"/>
      <c r="OMP8" s="810"/>
      <c r="OMQ8" s="810"/>
      <c r="OMR8" s="810"/>
      <c r="OMS8" s="810"/>
      <c r="OMT8" s="810"/>
      <c r="OMU8" s="810"/>
      <c r="OMV8" s="810"/>
      <c r="OMW8" s="810"/>
      <c r="OMX8" s="810"/>
      <c r="OMY8" s="810"/>
      <c r="OMZ8" s="810"/>
      <c r="ONA8" s="810"/>
      <c r="ONB8" s="810"/>
      <c r="ONC8" s="810"/>
      <c r="OND8" s="810"/>
      <c r="ONE8" s="810"/>
      <c r="ONF8" s="810"/>
      <c r="ONG8" s="810"/>
      <c r="ONH8" s="810"/>
      <c r="ONI8" s="810"/>
      <c r="ONJ8" s="810"/>
      <c r="ONK8" s="810"/>
      <c r="ONL8" s="810"/>
      <c r="ONM8" s="810"/>
      <c r="ONN8" s="810"/>
      <c r="ONO8" s="810"/>
      <c r="ONP8" s="810"/>
      <c r="ONQ8" s="810"/>
      <c r="ONR8" s="810"/>
      <c r="ONS8" s="810"/>
      <c r="ONT8" s="810"/>
      <c r="ONU8" s="810"/>
      <c r="ONV8" s="810"/>
      <c r="ONW8" s="810"/>
      <c r="ONX8" s="810"/>
      <c r="ONY8" s="810"/>
      <c r="ONZ8" s="810"/>
      <c r="OOA8" s="810"/>
      <c r="OOB8" s="810"/>
      <c r="OOC8" s="810"/>
      <c r="OOD8" s="810"/>
      <c r="OOE8" s="810"/>
      <c r="OOF8" s="810"/>
      <c r="OOG8" s="810"/>
      <c r="OOH8" s="810"/>
      <c r="OOI8" s="810"/>
      <c r="OOJ8" s="810"/>
      <c r="OOK8" s="810"/>
      <c r="OOL8" s="810"/>
      <c r="OOM8" s="810"/>
      <c r="OON8" s="810"/>
      <c r="OOO8" s="810"/>
      <c r="OOP8" s="810"/>
      <c r="OOQ8" s="810"/>
      <c r="OOR8" s="810"/>
      <c r="OOS8" s="810"/>
      <c r="OOT8" s="810"/>
      <c r="OOU8" s="810"/>
      <c r="OOV8" s="810"/>
      <c r="OOW8" s="810"/>
      <c r="OOX8" s="810"/>
      <c r="OOY8" s="810"/>
      <c r="OOZ8" s="810"/>
      <c r="OPA8" s="810"/>
      <c r="OPB8" s="810"/>
      <c r="OPC8" s="810"/>
      <c r="OPD8" s="810"/>
      <c r="OPE8" s="810"/>
      <c r="OPF8" s="810"/>
      <c r="OPG8" s="810"/>
      <c r="OPH8" s="810"/>
      <c r="OPI8" s="810"/>
      <c r="OPJ8" s="810"/>
      <c r="OPK8" s="810"/>
      <c r="OPL8" s="810"/>
      <c r="OPM8" s="810"/>
      <c r="OPN8" s="810"/>
      <c r="OPO8" s="810"/>
      <c r="OPP8" s="810"/>
      <c r="OPQ8" s="810"/>
      <c r="OPR8" s="810"/>
      <c r="OPS8" s="810"/>
      <c r="OPT8" s="810"/>
      <c r="OPU8" s="810"/>
      <c r="OPV8" s="810"/>
      <c r="OPW8" s="810"/>
      <c r="OPX8" s="810"/>
      <c r="OPY8" s="810"/>
      <c r="OPZ8" s="810"/>
      <c r="OQA8" s="810"/>
      <c r="OQB8" s="810"/>
      <c r="OQC8" s="810"/>
      <c r="OQD8" s="810"/>
      <c r="OQE8" s="810"/>
      <c r="OQF8" s="810"/>
      <c r="OQG8" s="810"/>
      <c r="OQH8" s="810"/>
      <c r="OQI8" s="810"/>
      <c r="OQJ8" s="810"/>
      <c r="OQK8" s="810"/>
      <c r="OQL8" s="810"/>
      <c r="OQM8" s="810"/>
      <c r="OQN8" s="810"/>
      <c r="OQO8" s="810"/>
      <c r="OQP8" s="810"/>
      <c r="OQQ8" s="810"/>
      <c r="OQR8" s="810"/>
      <c r="OQS8" s="810"/>
      <c r="OQT8" s="810"/>
      <c r="OQU8" s="810"/>
      <c r="OQV8" s="810"/>
      <c r="OQW8" s="810"/>
      <c r="OQX8" s="810"/>
      <c r="OQY8" s="810"/>
      <c r="OQZ8" s="810"/>
      <c r="ORA8" s="810"/>
      <c r="ORB8" s="810"/>
      <c r="ORC8" s="810"/>
      <c r="ORD8" s="810"/>
      <c r="ORE8" s="810"/>
      <c r="ORF8" s="810"/>
      <c r="ORG8" s="810"/>
      <c r="ORH8" s="810"/>
      <c r="ORI8" s="810"/>
      <c r="ORJ8" s="810"/>
      <c r="ORK8" s="810"/>
      <c r="ORL8" s="810"/>
      <c r="ORM8" s="810"/>
      <c r="ORN8" s="810"/>
      <c r="ORO8" s="810"/>
      <c r="ORP8" s="810"/>
      <c r="ORQ8" s="810"/>
      <c r="ORR8" s="810"/>
      <c r="ORS8" s="810"/>
      <c r="ORT8" s="810"/>
      <c r="ORU8" s="810"/>
      <c r="ORV8" s="810"/>
      <c r="ORW8" s="810"/>
      <c r="ORX8" s="810"/>
      <c r="ORY8" s="810"/>
      <c r="ORZ8" s="810"/>
      <c r="OSA8" s="810"/>
      <c r="OSB8" s="810"/>
      <c r="OSC8" s="810"/>
      <c r="OSD8" s="810"/>
      <c r="OSE8" s="810"/>
      <c r="OSF8" s="810"/>
      <c r="OSG8" s="810"/>
      <c r="OSH8" s="810"/>
      <c r="OSI8" s="810"/>
      <c r="OSJ8" s="810"/>
      <c r="OSK8" s="810"/>
      <c r="OSL8" s="810"/>
      <c r="OSM8" s="810"/>
      <c r="OSN8" s="810"/>
      <c r="OSO8" s="810"/>
      <c r="OSP8" s="810"/>
      <c r="OSQ8" s="810"/>
      <c r="OSR8" s="810"/>
      <c r="OSS8" s="810"/>
      <c r="OST8" s="810"/>
      <c r="OSU8" s="810"/>
      <c r="OSV8" s="810"/>
      <c r="OSW8" s="810"/>
      <c r="OSX8" s="810"/>
      <c r="OSY8" s="810"/>
      <c r="OSZ8" s="810"/>
      <c r="OTA8" s="810"/>
      <c r="OTB8" s="810"/>
      <c r="OTC8" s="810"/>
      <c r="OTD8" s="810"/>
      <c r="OTE8" s="810"/>
      <c r="OTF8" s="810"/>
      <c r="OTG8" s="810"/>
      <c r="OTH8" s="810"/>
      <c r="OTI8" s="810"/>
      <c r="OTJ8" s="810"/>
      <c r="OTK8" s="810"/>
      <c r="OTL8" s="810"/>
      <c r="OTM8" s="810"/>
      <c r="OTN8" s="810"/>
      <c r="OTO8" s="810"/>
      <c r="OTP8" s="810"/>
      <c r="OTQ8" s="810"/>
      <c r="OTR8" s="810"/>
      <c r="OTS8" s="810"/>
      <c r="OTT8" s="810"/>
      <c r="OTU8" s="810"/>
      <c r="OTV8" s="810"/>
      <c r="OTW8" s="810"/>
      <c r="OTX8" s="810"/>
      <c r="OTY8" s="810"/>
      <c r="OTZ8" s="810"/>
      <c r="OUA8" s="810"/>
      <c r="OUB8" s="810"/>
      <c r="OUC8" s="810"/>
      <c r="OUD8" s="810"/>
      <c r="OUE8" s="810"/>
      <c r="OUF8" s="810"/>
      <c r="OUG8" s="810"/>
      <c r="OUH8" s="810"/>
      <c r="OUI8" s="810"/>
      <c r="OUJ8" s="810"/>
      <c r="OUK8" s="810"/>
      <c r="OUL8" s="810"/>
      <c r="OUM8" s="810"/>
      <c r="OUN8" s="810"/>
      <c r="OUO8" s="810"/>
      <c r="OUP8" s="810"/>
      <c r="OUQ8" s="810"/>
      <c r="OUR8" s="810"/>
      <c r="OUS8" s="810"/>
      <c r="OUT8" s="810"/>
      <c r="OUU8" s="810"/>
      <c r="OUV8" s="810"/>
      <c r="OUW8" s="810"/>
      <c r="OUX8" s="810"/>
      <c r="OUY8" s="810"/>
      <c r="OUZ8" s="810"/>
      <c r="OVA8" s="810"/>
      <c r="OVB8" s="810"/>
      <c r="OVC8" s="810"/>
      <c r="OVD8" s="810"/>
      <c r="OVE8" s="810"/>
      <c r="OVF8" s="810"/>
      <c r="OVG8" s="810"/>
      <c r="OVH8" s="810"/>
      <c r="OVI8" s="810"/>
      <c r="OVJ8" s="810"/>
      <c r="OVK8" s="810"/>
      <c r="OVL8" s="810"/>
      <c r="OVM8" s="810"/>
      <c r="OVN8" s="810"/>
      <c r="OVO8" s="810"/>
      <c r="OVP8" s="810"/>
      <c r="OVQ8" s="810"/>
      <c r="OVR8" s="810"/>
      <c r="OVS8" s="810"/>
      <c r="OVT8" s="810"/>
      <c r="OVU8" s="810"/>
      <c r="OVV8" s="810"/>
      <c r="OVW8" s="810"/>
      <c r="OVX8" s="810"/>
      <c r="OVY8" s="810"/>
      <c r="OVZ8" s="810"/>
      <c r="OWA8" s="810"/>
      <c r="OWB8" s="810"/>
      <c r="OWC8" s="810"/>
      <c r="OWD8" s="810"/>
      <c r="OWE8" s="810"/>
      <c r="OWF8" s="810"/>
      <c r="OWG8" s="810"/>
      <c r="OWH8" s="810"/>
      <c r="OWI8" s="810"/>
      <c r="OWJ8" s="810"/>
      <c r="OWK8" s="810"/>
      <c r="OWL8" s="810"/>
      <c r="OWM8" s="810"/>
      <c r="OWN8" s="810"/>
      <c r="OWO8" s="810"/>
      <c r="OWP8" s="810"/>
      <c r="OWQ8" s="810"/>
      <c r="OWR8" s="810"/>
      <c r="OWS8" s="810"/>
      <c r="OWT8" s="810"/>
      <c r="OWU8" s="810"/>
      <c r="OWV8" s="810"/>
      <c r="OWW8" s="810"/>
      <c r="OWX8" s="810"/>
      <c r="OWY8" s="810"/>
      <c r="OWZ8" s="810"/>
      <c r="OXA8" s="810"/>
      <c r="OXB8" s="810"/>
      <c r="OXC8" s="810"/>
      <c r="OXD8" s="810"/>
      <c r="OXE8" s="810"/>
      <c r="OXF8" s="810"/>
      <c r="OXG8" s="810"/>
      <c r="OXH8" s="810"/>
      <c r="OXI8" s="810"/>
      <c r="OXJ8" s="810"/>
      <c r="OXK8" s="810"/>
      <c r="OXL8" s="810"/>
      <c r="OXM8" s="810"/>
      <c r="OXN8" s="810"/>
      <c r="OXO8" s="810"/>
      <c r="OXP8" s="810"/>
      <c r="OXQ8" s="810"/>
      <c r="OXR8" s="810"/>
      <c r="OXS8" s="810"/>
      <c r="OXT8" s="810"/>
      <c r="OXU8" s="810"/>
      <c r="OXV8" s="810"/>
      <c r="OXW8" s="810"/>
      <c r="OXX8" s="810"/>
      <c r="OXY8" s="810"/>
      <c r="OXZ8" s="810"/>
      <c r="OYA8" s="810"/>
      <c r="OYB8" s="810"/>
      <c r="OYC8" s="810"/>
      <c r="OYD8" s="810"/>
      <c r="OYE8" s="810"/>
      <c r="OYF8" s="810"/>
      <c r="OYG8" s="810"/>
      <c r="OYH8" s="810"/>
      <c r="OYI8" s="810"/>
      <c r="OYJ8" s="810"/>
      <c r="OYK8" s="810"/>
      <c r="OYL8" s="810"/>
      <c r="OYM8" s="810"/>
      <c r="OYN8" s="810"/>
      <c r="OYO8" s="810"/>
      <c r="OYP8" s="810"/>
      <c r="OYQ8" s="810"/>
      <c r="OYR8" s="810"/>
      <c r="OYS8" s="810"/>
      <c r="OYT8" s="810"/>
      <c r="OYU8" s="810"/>
      <c r="OYV8" s="810"/>
      <c r="OYW8" s="810"/>
      <c r="OYX8" s="810"/>
      <c r="OYY8" s="810"/>
      <c r="OYZ8" s="810"/>
      <c r="OZA8" s="810"/>
      <c r="OZB8" s="810"/>
      <c r="OZC8" s="810"/>
      <c r="OZD8" s="810"/>
      <c r="OZE8" s="810"/>
      <c r="OZF8" s="810"/>
      <c r="OZG8" s="810"/>
      <c r="OZH8" s="810"/>
      <c r="OZI8" s="810"/>
      <c r="OZJ8" s="810"/>
      <c r="OZK8" s="810"/>
      <c r="OZL8" s="810"/>
      <c r="OZM8" s="810"/>
      <c r="OZN8" s="810"/>
      <c r="OZO8" s="810"/>
      <c r="OZP8" s="810"/>
      <c r="OZQ8" s="810"/>
      <c r="OZR8" s="810"/>
      <c r="OZS8" s="810"/>
      <c r="OZT8" s="810"/>
      <c r="OZU8" s="810"/>
      <c r="OZV8" s="810"/>
      <c r="OZW8" s="810"/>
      <c r="OZX8" s="810"/>
      <c r="OZY8" s="810"/>
      <c r="OZZ8" s="810"/>
      <c r="PAA8" s="810"/>
      <c r="PAB8" s="810"/>
      <c r="PAC8" s="810"/>
      <c r="PAD8" s="810"/>
      <c r="PAE8" s="810"/>
      <c r="PAF8" s="810"/>
      <c r="PAG8" s="810"/>
      <c r="PAH8" s="810"/>
      <c r="PAI8" s="810"/>
      <c r="PAJ8" s="810"/>
      <c r="PAK8" s="810"/>
      <c r="PAL8" s="810"/>
      <c r="PAM8" s="810"/>
      <c r="PAN8" s="810"/>
      <c r="PAO8" s="810"/>
      <c r="PAP8" s="810"/>
      <c r="PAQ8" s="810"/>
      <c r="PAR8" s="810"/>
      <c r="PAS8" s="810"/>
      <c r="PAT8" s="810"/>
      <c r="PAU8" s="810"/>
      <c r="PAV8" s="810"/>
      <c r="PAW8" s="810"/>
      <c r="PAX8" s="810"/>
      <c r="PAY8" s="810"/>
      <c r="PAZ8" s="810"/>
      <c r="PBA8" s="810"/>
      <c r="PBB8" s="810"/>
      <c r="PBC8" s="810"/>
      <c r="PBD8" s="810"/>
      <c r="PBE8" s="810"/>
      <c r="PBF8" s="810"/>
      <c r="PBG8" s="810"/>
      <c r="PBH8" s="810"/>
      <c r="PBI8" s="810"/>
      <c r="PBJ8" s="810"/>
      <c r="PBK8" s="810"/>
      <c r="PBL8" s="810"/>
      <c r="PBM8" s="810"/>
      <c r="PBN8" s="810"/>
      <c r="PBO8" s="810"/>
      <c r="PBP8" s="810"/>
      <c r="PBQ8" s="810"/>
      <c r="PBR8" s="810"/>
      <c r="PBS8" s="810"/>
      <c r="PBT8" s="810"/>
      <c r="PBU8" s="810"/>
      <c r="PBV8" s="810"/>
      <c r="PBW8" s="810"/>
      <c r="PBX8" s="810"/>
      <c r="PBY8" s="810"/>
      <c r="PBZ8" s="810"/>
      <c r="PCA8" s="810"/>
      <c r="PCB8" s="810"/>
      <c r="PCC8" s="810"/>
      <c r="PCD8" s="810"/>
      <c r="PCE8" s="810"/>
      <c r="PCF8" s="810"/>
      <c r="PCG8" s="810"/>
      <c r="PCH8" s="810"/>
      <c r="PCI8" s="810"/>
      <c r="PCJ8" s="810"/>
      <c r="PCK8" s="810"/>
      <c r="PCL8" s="810"/>
      <c r="PCM8" s="810"/>
      <c r="PCN8" s="810"/>
      <c r="PCO8" s="810"/>
      <c r="PCP8" s="810"/>
      <c r="PCQ8" s="810"/>
      <c r="PCR8" s="810"/>
      <c r="PCS8" s="810"/>
      <c r="PCT8" s="810"/>
      <c r="PCU8" s="810"/>
      <c r="PCV8" s="810"/>
      <c r="PCW8" s="810"/>
      <c r="PCX8" s="810"/>
      <c r="PCY8" s="810"/>
      <c r="PCZ8" s="810"/>
      <c r="PDA8" s="810"/>
      <c r="PDB8" s="810"/>
      <c r="PDC8" s="810"/>
      <c r="PDD8" s="810"/>
      <c r="PDE8" s="810"/>
      <c r="PDF8" s="810"/>
      <c r="PDG8" s="810"/>
      <c r="PDH8" s="810"/>
      <c r="PDI8" s="810"/>
      <c r="PDJ8" s="810"/>
      <c r="PDK8" s="810"/>
      <c r="PDL8" s="810"/>
      <c r="PDM8" s="810"/>
      <c r="PDN8" s="810"/>
      <c r="PDO8" s="810"/>
      <c r="PDP8" s="810"/>
      <c r="PDQ8" s="810"/>
      <c r="PDR8" s="810"/>
      <c r="PDS8" s="810"/>
      <c r="PDT8" s="810"/>
      <c r="PDU8" s="810"/>
      <c r="PDV8" s="810"/>
      <c r="PDW8" s="810"/>
      <c r="PDX8" s="810"/>
      <c r="PDY8" s="810"/>
      <c r="PDZ8" s="810"/>
      <c r="PEA8" s="810"/>
      <c r="PEB8" s="810"/>
      <c r="PEC8" s="810"/>
      <c r="PED8" s="810"/>
      <c r="PEE8" s="810"/>
      <c r="PEF8" s="810"/>
      <c r="PEG8" s="810"/>
      <c r="PEH8" s="810"/>
      <c r="PEI8" s="810"/>
      <c r="PEJ8" s="810"/>
      <c r="PEK8" s="810"/>
      <c r="PEL8" s="810"/>
      <c r="PEM8" s="810"/>
      <c r="PEN8" s="810"/>
      <c r="PEO8" s="810"/>
      <c r="PEP8" s="810"/>
      <c r="PEQ8" s="810"/>
      <c r="PER8" s="810"/>
      <c r="PES8" s="810"/>
      <c r="PET8" s="810"/>
      <c r="PEU8" s="810"/>
      <c r="PEV8" s="810"/>
      <c r="PEW8" s="810"/>
      <c r="PEX8" s="810"/>
      <c r="PEY8" s="810"/>
      <c r="PEZ8" s="810"/>
      <c r="PFA8" s="810"/>
      <c r="PFB8" s="810"/>
      <c r="PFC8" s="810"/>
      <c r="PFD8" s="810"/>
      <c r="PFE8" s="810"/>
      <c r="PFF8" s="810"/>
      <c r="PFG8" s="810"/>
      <c r="PFH8" s="810"/>
      <c r="PFI8" s="810"/>
      <c r="PFJ8" s="810"/>
      <c r="PFK8" s="810"/>
      <c r="PFL8" s="810"/>
      <c r="PFM8" s="810"/>
      <c r="PFN8" s="810"/>
      <c r="PFO8" s="810"/>
      <c r="PFP8" s="810"/>
      <c r="PFQ8" s="810"/>
      <c r="PFR8" s="810"/>
      <c r="PFS8" s="810"/>
      <c r="PFT8" s="810"/>
      <c r="PFU8" s="810"/>
      <c r="PFV8" s="810"/>
      <c r="PFW8" s="810"/>
      <c r="PFX8" s="810"/>
      <c r="PFY8" s="810"/>
      <c r="PFZ8" s="810"/>
      <c r="PGA8" s="810"/>
      <c r="PGB8" s="810"/>
      <c r="PGC8" s="810"/>
      <c r="PGD8" s="810"/>
      <c r="PGE8" s="810"/>
      <c r="PGF8" s="810"/>
      <c r="PGG8" s="810"/>
      <c r="PGH8" s="810"/>
      <c r="PGI8" s="810"/>
      <c r="PGJ8" s="810"/>
      <c r="PGK8" s="810"/>
      <c r="PGL8" s="810"/>
      <c r="PGM8" s="810"/>
      <c r="PGN8" s="810"/>
      <c r="PGO8" s="810"/>
      <c r="PGP8" s="810"/>
      <c r="PGQ8" s="810"/>
      <c r="PGR8" s="810"/>
      <c r="PGS8" s="810"/>
      <c r="PGT8" s="810"/>
      <c r="PGU8" s="810"/>
      <c r="PGV8" s="810"/>
      <c r="PGW8" s="810"/>
      <c r="PGX8" s="810"/>
      <c r="PGY8" s="810"/>
      <c r="PGZ8" s="810"/>
      <c r="PHA8" s="810"/>
      <c r="PHB8" s="810"/>
      <c r="PHC8" s="810"/>
      <c r="PHD8" s="810"/>
      <c r="PHE8" s="810"/>
      <c r="PHF8" s="810"/>
      <c r="PHG8" s="810"/>
      <c r="PHH8" s="810"/>
      <c r="PHI8" s="810"/>
      <c r="PHJ8" s="810"/>
      <c r="PHK8" s="810"/>
      <c r="PHL8" s="810"/>
      <c r="PHM8" s="810"/>
      <c r="PHN8" s="810"/>
      <c r="PHO8" s="810"/>
      <c r="PHP8" s="810"/>
      <c r="PHQ8" s="810"/>
      <c r="PHR8" s="810"/>
      <c r="PHS8" s="810"/>
      <c r="PHT8" s="810"/>
      <c r="PHU8" s="810"/>
      <c r="PHV8" s="810"/>
      <c r="PHW8" s="810"/>
      <c r="PHX8" s="810"/>
      <c r="PHY8" s="810"/>
      <c r="PHZ8" s="810"/>
      <c r="PIA8" s="810"/>
      <c r="PIB8" s="810"/>
      <c r="PIC8" s="810"/>
      <c r="PID8" s="810"/>
      <c r="PIE8" s="810"/>
      <c r="PIF8" s="810"/>
      <c r="PIG8" s="810"/>
      <c r="PIH8" s="810"/>
      <c r="PII8" s="810"/>
      <c r="PIJ8" s="810"/>
      <c r="PIK8" s="810"/>
      <c r="PIL8" s="810"/>
      <c r="PIM8" s="810"/>
      <c r="PIN8" s="810"/>
      <c r="PIO8" s="810"/>
      <c r="PIP8" s="810"/>
      <c r="PIQ8" s="810"/>
      <c r="PIR8" s="810"/>
      <c r="PIS8" s="810"/>
      <c r="PIT8" s="810"/>
      <c r="PIU8" s="810"/>
      <c r="PIV8" s="810"/>
      <c r="PIW8" s="810"/>
      <c r="PIX8" s="810"/>
      <c r="PIY8" s="810"/>
      <c r="PIZ8" s="810"/>
      <c r="PJA8" s="810"/>
      <c r="PJB8" s="810"/>
      <c r="PJC8" s="810"/>
      <c r="PJD8" s="810"/>
      <c r="PJE8" s="810"/>
      <c r="PJF8" s="810"/>
      <c r="PJG8" s="810"/>
      <c r="PJH8" s="810"/>
      <c r="PJI8" s="810"/>
      <c r="PJJ8" s="810"/>
      <c r="PJK8" s="810"/>
      <c r="PJL8" s="810"/>
      <c r="PJM8" s="810"/>
      <c r="PJN8" s="810"/>
      <c r="PJO8" s="810"/>
      <c r="PJP8" s="810"/>
      <c r="PJQ8" s="810"/>
      <c r="PJR8" s="810"/>
      <c r="PJS8" s="810"/>
      <c r="PJT8" s="810"/>
      <c r="PJU8" s="810"/>
      <c r="PJV8" s="810"/>
      <c r="PJW8" s="810"/>
      <c r="PJX8" s="810"/>
      <c r="PJY8" s="810"/>
      <c r="PJZ8" s="810"/>
      <c r="PKA8" s="810"/>
      <c r="PKB8" s="810"/>
      <c r="PKC8" s="810"/>
      <c r="PKD8" s="810"/>
      <c r="PKE8" s="810"/>
      <c r="PKF8" s="810"/>
      <c r="PKG8" s="810"/>
      <c r="PKH8" s="810"/>
      <c r="PKI8" s="810"/>
      <c r="PKJ8" s="810"/>
      <c r="PKK8" s="810"/>
      <c r="PKL8" s="810"/>
      <c r="PKM8" s="810"/>
      <c r="PKN8" s="810"/>
      <c r="PKO8" s="810"/>
      <c r="PKP8" s="810"/>
      <c r="PKQ8" s="810"/>
      <c r="PKR8" s="810"/>
      <c r="PKS8" s="810"/>
      <c r="PKT8" s="810"/>
      <c r="PKU8" s="810"/>
      <c r="PKV8" s="810"/>
      <c r="PKW8" s="810"/>
      <c r="PKX8" s="810"/>
      <c r="PKY8" s="810"/>
      <c r="PKZ8" s="810"/>
      <c r="PLA8" s="810"/>
      <c r="PLB8" s="810"/>
      <c r="PLC8" s="810"/>
      <c r="PLD8" s="810"/>
      <c r="PLE8" s="810"/>
      <c r="PLF8" s="810"/>
      <c r="PLG8" s="810"/>
      <c r="PLH8" s="810"/>
      <c r="PLI8" s="810"/>
      <c r="PLJ8" s="810"/>
      <c r="PLK8" s="810"/>
      <c r="PLL8" s="810"/>
      <c r="PLM8" s="810"/>
      <c r="PLN8" s="810"/>
      <c r="PLO8" s="810"/>
      <c r="PLP8" s="810"/>
      <c r="PLQ8" s="810"/>
      <c r="PLR8" s="810"/>
      <c r="PLS8" s="810"/>
      <c r="PLT8" s="810"/>
      <c r="PLU8" s="810"/>
      <c r="PLV8" s="810"/>
      <c r="PLW8" s="810"/>
      <c r="PLX8" s="810"/>
      <c r="PLY8" s="810"/>
      <c r="PLZ8" s="810"/>
      <c r="PMA8" s="810"/>
      <c r="PMB8" s="810"/>
      <c r="PMC8" s="810"/>
      <c r="PMD8" s="810"/>
      <c r="PME8" s="810"/>
      <c r="PMF8" s="810"/>
      <c r="PMG8" s="810"/>
      <c r="PMH8" s="810"/>
      <c r="PMI8" s="810"/>
      <c r="PMJ8" s="810"/>
      <c r="PMK8" s="810"/>
      <c r="PML8" s="810"/>
      <c r="PMM8" s="810"/>
      <c r="PMN8" s="810"/>
      <c r="PMO8" s="810"/>
      <c r="PMP8" s="810"/>
      <c r="PMQ8" s="810"/>
      <c r="PMR8" s="810"/>
      <c r="PMS8" s="810"/>
      <c r="PMT8" s="810"/>
      <c r="PMU8" s="810"/>
      <c r="PMV8" s="810"/>
      <c r="PMW8" s="810"/>
      <c r="PMX8" s="810"/>
      <c r="PMY8" s="810"/>
      <c r="PMZ8" s="810"/>
      <c r="PNA8" s="810"/>
      <c r="PNB8" s="810"/>
      <c r="PNC8" s="810"/>
      <c r="PND8" s="810"/>
      <c r="PNE8" s="810"/>
      <c r="PNF8" s="810"/>
      <c r="PNG8" s="810"/>
      <c r="PNH8" s="810"/>
      <c r="PNI8" s="810"/>
      <c r="PNJ8" s="810"/>
      <c r="PNK8" s="810"/>
      <c r="PNL8" s="810"/>
      <c r="PNM8" s="810"/>
      <c r="PNN8" s="810"/>
      <c r="PNO8" s="810"/>
      <c r="PNP8" s="810"/>
      <c r="PNQ8" s="810"/>
      <c r="PNR8" s="810"/>
      <c r="PNS8" s="810"/>
      <c r="PNT8" s="810"/>
      <c r="PNU8" s="810"/>
      <c r="PNV8" s="810"/>
      <c r="PNW8" s="810"/>
      <c r="PNX8" s="810"/>
      <c r="PNY8" s="810"/>
      <c r="PNZ8" s="810"/>
      <c r="POA8" s="810"/>
      <c r="POB8" s="810"/>
      <c r="POC8" s="810"/>
      <c r="POD8" s="810"/>
      <c r="POE8" s="810"/>
      <c r="POF8" s="810"/>
      <c r="POG8" s="810"/>
      <c r="POH8" s="810"/>
      <c r="POI8" s="810"/>
      <c r="POJ8" s="810"/>
      <c r="POK8" s="810"/>
      <c r="POL8" s="810"/>
      <c r="POM8" s="810"/>
      <c r="PON8" s="810"/>
      <c r="POO8" s="810"/>
      <c r="POP8" s="810"/>
      <c r="POQ8" s="810"/>
      <c r="POR8" s="810"/>
      <c r="POS8" s="810"/>
      <c r="POT8" s="810"/>
      <c r="POU8" s="810"/>
      <c r="POV8" s="810"/>
      <c r="POW8" s="810"/>
      <c r="POX8" s="810"/>
      <c r="POY8" s="810"/>
      <c r="POZ8" s="810"/>
      <c r="PPA8" s="810"/>
      <c r="PPB8" s="810"/>
      <c r="PPC8" s="810"/>
      <c r="PPD8" s="810"/>
      <c r="PPE8" s="810"/>
      <c r="PPF8" s="810"/>
      <c r="PPG8" s="810"/>
      <c r="PPH8" s="810"/>
      <c r="PPI8" s="810"/>
      <c r="PPJ8" s="810"/>
      <c r="PPK8" s="810"/>
      <c r="PPL8" s="810"/>
      <c r="PPM8" s="810"/>
      <c r="PPN8" s="810"/>
      <c r="PPO8" s="810"/>
      <c r="PPP8" s="810"/>
      <c r="PPQ8" s="810"/>
      <c r="PPR8" s="810"/>
      <c r="PPS8" s="810"/>
      <c r="PPT8" s="810"/>
      <c r="PPU8" s="810"/>
      <c r="PPV8" s="810"/>
      <c r="PPW8" s="810"/>
      <c r="PPX8" s="810"/>
      <c r="PPY8" s="810"/>
      <c r="PPZ8" s="810"/>
      <c r="PQA8" s="810"/>
      <c r="PQB8" s="810"/>
      <c r="PQC8" s="810"/>
      <c r="PQD8" s="810"/>
      <c r="PQE8" s="810"/>
      <c r="PQF8" s="810"/>
      <c r="PQG8" s="810"/>
      <c r="PQH8" s="810"/>
      <c r="PQI8" s="810"/>
      <c r="PQJ8" s="810"/>
      <c r="PQK8" s="810"/>
      <c r="PQL8" s="810"/>
      <c r="PQM8" s="810"/>
      <c r="PQN8" s="810"/>
      <c r="PQO8" s="810"/>
      <c r="PQP8" s="810"/>
      <c r="PQQ8" s="810"/>
      <c r="PQR8" s="810"/>
      <c r="PQS8" s="810"/>
      <c r="PQT8" s="810"/>
      <c r="PQU8" s="810"/>
      <c r="PQV8" s="810"/>
      <c r="PQW8" s="810"/>
      <c r="PQX8" s="810"/>
      <c r="PQY8" s="810"/>
      <c r="PQZ8" s="810"/>
      <c r="PRA8" s="810"/>
      <c r="PRB8" s="810"/>
      <c r="PRC8" s="810"/>
      <c r="PRD8" s="810"/>
      <c r="PRE8" s="810"/>
      <c r="PRF8" s="810"/>
      <c r="PRG8" s="810"/>
      <c r="PRH8" s="810"/>
      <c r="PRI8" s="810"/>
      <c r="PRJ8" s="810"/>
      <c r="PRK8" s="810"/>
      <c r="PRL8" s="810"/>
      <c r="PRM8" s="810"/>
      <c r="PRN8" s="810"/>
      <c r="PRO8" s="810"/>
      <c r="PRP8" s="810"/>
      <c r="PRQ8" s="810"/>
      <c r="PRR8" s="810"/>
      <c r="PRS8" s="810"/>
      <c r="PRT8" s="810"/>
      <c r="PRU8" s="810"/>
      <c r="PRV8" s="810"/>
      <c r="PRW8" s="810"/>
      <c r="PRX8" s="810"/>
      <c r="PRY8" s="810"/>
      <c r="PRZ8" s="810"/>
      <c r="PSA8" s="810"/>
      <c r="PSB8" s="810"/>
      <c r="PSC8" s="810"/>
      <c r="PSD8" s="810"/>
      <c r="PSE8" s="810"/>
      <c r="PSF8" s="810"/>
      <c r="PSG8" s="810"/>
      <c r="PSH8" s="810"/>
      <c r="PSI8" s="810"/>
      <c r="PSJ8" s="810"/>
      <c r="PSK8" s="810"/>
      <c r="PSL8" s="810"/>
      <c r="PSM8" s="810"/>
      <c r="PSN8" s="810"/>
      <c r="PSO8" s="810"/>
      <c r="PSP8" s="810"/>
      <c r="PSQ8" s="810"/>
      <c r="PSR8" s="810"/>
      <c r="PSS8" s="810"/>
      <c r="PST8" s="810"/>
      <c r="PSU8" s="810"/>
      <c r="PSV8" s="810"/>
      <c r="PSW8" s="810"/>
      <c r="PSX8" s="810"/>
      <c r="PSY8" s="810"/>
      <c r="PSZ8" s="810"/>
      <c r="PTA8" s="810"/>
      <c r="PTB8" s="810"/>
      <c r="PTC8" s="810"/>
      <c r="PTD8" s="810"/>
      <c r="PTE8" s="810"/>
      <c r="PTF8" s="810"/>
      <c r="PTG8" s="810"/>
      <c r="PTH8" s="810"/>
      <c r="PTI8" s="810"/>
      <c r="PTJ8" s="810"/>
      <c r="PTK8" s="810"/>
      <c r="PTL8" s="810"/>
      <c r="PTM8" s="810"/>
      <c r="PTN8" s="810"/>
      <c r="PTO8" s="810"/>
      <c r="PTP8" s="810"/>
      <c r="PTQ8" s="810"/>
      <c r="PTR8" s="810"/>
      <c r="PTS8" s="810"/>
      <c r="PTT8" s="810"/>
      <c r="PTU8" s="810"/>
      <c r="PTV8" s="810"/>
      <c r="PTW8" s="810"/>
      <c r="PTX8" s="810"/>
      <c r="PTY8" s="810"/>
      <c r="PTZ8" s="810"/>
      <c r="PUA8" s="810"/>
      <c r="PUB8" s="810"/>
      <c r="PUC8" s="810"/>
      <c r="PUD8" s="810"/>
      <c r="PUE8" s="810"/>
      <c r="PUF8" s="810"/>
      <c r="PUG8" s="810"/>
      <c r="PUH8" s="810"/>
      <c r="PUI8" s="810"/>
      <c r="PUJ8" s="810"/>
      <c r="PUK8" s="810"/>
      <c r="PUL8" s="810"/>
      <c r="PUM8" s="810"/>
      <c r="PUN8" s="810"/>
      <c r="PUO8" s="810"/>
      <c r="PUP8" s="810"/>
      <c r="PUQ8" s="810"/>
      <c r="PUR8" s="810"/>
      <c r="PUS8" s="810"/>
      <c r="PUT8" s="810"/>
      <c r="PUU8" s="810"/>
      <c r="PUV8" s="810"/>
      <c r="PUW8" s="810"/>
      <c r="PUX8" s="810"/>
      <c r="PUY8" s="810"/>
      <c r="PUZ8" s="810"/>
      <c r="PVA8" s="810"/>
      <c r="PVB8" s="810"/>
      <c r="PVC8" s="810"/>
      <c r="PVD8" s="810"/>
      <c r="PVE8" s="810"/>
      <c r="PVF8" s="810"/>
      <c r="PVG8" s="810"/>
      <c r="PVH8" s="810"/>
      <c r="PVI8" s="810"/>
      <c r="PVJ8" s="810"/>
      <c r="PVK8" s="810"/>
      <c r="PVL8" s="810"/>
      <c r="PVM8" s="810"/>
      <c r="PVN8" s="810"/>
      <c r="PVO8" s="810"/>
      <c r="PVP8" s="810"/>
      <c r="PVQ8" s="810"/>
      <c r="PVR8" s="810"/>
      <c r="PVS8" s="810"/>
      <c r="PVT8" s="810"/>
      <c r="PVU8" s="810"/>
      <c r="PVV8" s="810"/>
      <c r="PVW8" s="810"/>
      <c r="PVX8" s="810"/>
      <c r="PVY8" s="810"/>
      <c r="PVZ8" s="810"/>
      <c r="PWA8" s="810"/>
      <c r="PWB8" s="810"/>
      <c r="PWC8" s="810"/>
      <c r="PWD8" s="810"/>
      <c r="PWE8" s="810"/>
      <c r="PWF8" s="810"/>
      <c r="PWG8" s="810"/>
      <c r="PWH8" s="810"/>
      <c r="PWI8" s="810"/>
      <c r="PWJ8" s="810"/>
      <c r="PWK8" s="810"/>
      <c r="PWL8" s="810"/>
      <c r="PWM8" s="810"/>
      <c r="PWN8" s="810"/>
      <c r="PWO8" s="810"/>
      <c r="PWP8" s="810"/>
      <c r="PWQ8" s="810"/>
      <c r="PWR8" s="810"/>
      <c r="PWS8" s="810"/>
      <c r="PWT8" s="810"/>
      <c r="PWU8" s="810"/>
      <c r="PWV8" s="810"/>
      <c r="PWW8" s="810"/>
      <c r="PWX8" s="810"/>
      <c r="PWY8" s="810"/>
      <c r="PWZ8" s="810"/>
      <c r="PXA8" s="810"/>
      <c r="PXB8" s="810"/>
      <c r="PXC8" s="810"/>
      <c r="PXD8" s="810"/>
      <c r="PXE8" s="810"/>
      <c r="PXF8" s="810"/>
      <c r="PXG8" s="810"/>
      <c r="PXH8" s="810"/>
      <c r="PXI8" s="810"/>
      <c r="PXJ8" s="810"/>
      <c r="PXK8" s="810"/>
      <c r="PXL8" s="810"/>
      <c r="PXM8" s="810"/>
      <c r="PXN8" s="810"/>
      <c r="PXO8" s="810"/>
      <c r="PXP8" s="810"/>
      <c r="PXQ8" s="810"/>
      <c r="PXR8" s="810"/>
      <c r="PXS8" s="810"/>
      <c r="PXT8" s="810"/>
      <c r="PXU8" s="810"/>
      <c r="PXV8" s="810"/>
      <c r="PXW8" s="810"/>
      <c r="PXX8" s="810"/>
      <c r="PXY8" s="810"/>
      <c r="PXZ8" s="810"/>
      <c r="PYA8" s="810"/>
      <c r="PYB8" s="810"/>
      <c r="PYC8" s="810"/>
      <c r="PYD8" s="810"/>
      <c r="PYE8" s="810"/>
      <c r="PYF8" s="810"/>
      <c r="PYG8" s="810"/>
      <c r="PYH8" s="810"/>
      <c r="PYI8" s="810"/>
      <c r="PYJ8" s="810"/>
      <c r="PYK8" s="810"/>
      <c r="PYL8" s="810"/>
      <c r="PYM8" s="810"/>
      <c r="PYN8" s="810"/>
      <c r="PYO8" s="810"/>
      <c r="PYP8" s="810"/>
      <c r="PYQ8" s="810"/>
      <c r="PYR8" s="810"/>
      <c r="PYS8" s="810"/>
      <c r="PYT8" s="810"/>
      <c r="PYU8" s="810"/>
      <c r="PYV8" s="810"/>
      <c r="PYW8" s="810"/>
      <c r="PYX8" s="810"/>
      <c r="PYY8" s="810"/>
      <c r="PYZ8" s="810"/>
      <c r="PZA8" s="810"/>
      <c r="PZB8" s="810"/>
      <c r="PZC8" s="810"/>
      <c r="PZD8" s="810"/>
      <c r="PZE8" s="810"/>
      <c r="PZF8" s="810"/>
      <c r="PZG8" s="810"/>
      <c r="PZH8" s="810"/>
      <c r="PZI8" s="810"/>
      <c r="PZJ8" s="810"/>
      <c r="PZK8" s="810"/>
      <c r="PZL8" s="810"/>
      <c r="PZM8" s="810"/>
      <c r="PZN8" s="810"/>
      <c r="PZO8" s="810"/>
      <c r="PZP8" s="810"/>
      <c r="PZQ8" s="810"/>
      <c r="PZR8" s="810"/>
      <c r="PZS8" s="810"/>
      <c r="PZT8" s="810"/>
      <c r="PZU8" s="810"/>
      <c r="PZV8" s="810"/>
      <c r="PZW8" s="810"/>
      <c r="PZX8" s="810"/>
      <c r="PZY8" s="810"/>
      <c r="PZZ8" s="810"/>
      <c r="QAA8" s="810"/>
      <c r="QAB8" s="810"/>
      <c r="QAC8" s="810"/>
      <c r="QAD8" s="810"/>
      <c r="QAE8" s="810"/>
      <c r="QAF8" s="810"/>
      <c r="QAG8" s="810"/>
      <c r="QAH8" s="810"/>
      <c r="QAI8" s="810"/>
      <c r="QAJ8" s="810"/>
      <c r="QAK8" s="810"/>
      <c r="QAL8" s="810"/>
      <c r="QAM8" s="810"/>
      <c r="QAN8" s="810"/>
      <c r="QAO8" s="810"/>
      <c r="QAP8" s="810"/>
      <c r="QAQ8" s="810"/>
      <c r="QAR8" s="810"/>
      <c r="QAS8" s="810"/>
      <c r="QAT8" s="810"/>
      <c r="QAU8" s="810"/>
      <c r="QAV8" s="810"/>
      <c r="QAW8" s="810"/>
      <c r="QAX8" s="810"/>
      <c r="QAY8" s="810"/>
      <c r="QAZ8" s="810"/>
      <c r="QBA8" s="810"/>
      <c r="QBB8" s="810"/>
      <c r="QBC8" s="810"/>
      <c r="QBD8" s="810"/>
      <c r="QBE8" s="810"/>
      <c r="QBF8" s="810"/>
      <c r="QBG8" s="810"/>
      <c r="QBH8" s="810"/>
      <c r="QBI8" s="810"/>
      <c r="QBJ8" s="810"/>
      <c r="QBK8" s="810"/>
      <c r="QBL8" s="810"/>
      <c r="QBM8" s="810"/>
      <c r="QBN8" s="810"/>
      <c r="QBO8" s="810"/>
      <c r="QBP8" s="810"/>
      <c r="QBQ8" s="810"/>
      <c r="QBR8" s="810"/>
      <c r="QBS8" s="810"/>
      <c r="QBT8" s="810"/>
      <c r="QBU8" s="810"/>
      <c r="QBV8" s="810"/>
      <c r="QBW8" s="810"/>
      <c r="QBX8" s="810"/>
      <c r="QBY8" s="810"/>
      <c r="QBZ8" s="810"/>
      <c r="QCA8" s="810"/>
      <c r="QCB8" s="810"/>
      <c r="QCC8" s="810"/>
      <c r="QCD8" s="810"/>
      <c r="QCE8" s="810"/>
      <c r="QCF8" s="810"/>
      <c r="QCG8" s="810"/>
      <c r="QCH8" s="810"/>
      <c r="QCI8" s="810"/>
      <c r="QCJ8" s="810"/>
      <c r="QCK8" s="810"/>
      <c r="QCL8" s="810"/>
      <c r="QCM8" s="810"/>
      <c r="QCN8" s="810"/>
      <c r="QCO8" s="810"/>
      <c r="QCP8" s="810"/>
      <c r="QCQ8" s="810"/>
      <c r="QCR8" s="810"/>
      <c r="QCS8" s="810"/>
      <c r="QCT8" s="810"/>
      <c r="QCU8" s="810"/>
      <c r="QCV8" s="810"/>
      <c r="QCW8" s="810"/>
      <c r="QCX8" s="810"/>
      <c r="QCY8" s="810"/>
      <c r="QCZ8" s="810"/>
      <c r="QDA8" s="810"/>
      <c r="QDB8" s="810"/>
      <c r="QDC8" s="810"/>
      <c r="QDD8" s="810"/>
      <c r="QDE8" s="810"/>
      <c r="QDF8" s="810"/>
      <c r="QDG8" s="810"/>
      <c r="QDH8" s="810"/>
      <c r="QDI8" s="810"/>
      <c r="QDJ8" s="810"/>
      <c r="QDK8" s="810"/>
      <c r="QDL8" s="810"/>
      <c r="QDM8" s="810"/>
      <c r="QDN8" s="810"/>
      <c r="QDO8" s="810"/>
      <c r="QDP8" s="810"/>
      <c r="QDQ8" s="810"/>
      <c r="QDR8" s="810"/>
      <c r="QDS8" s="810"/>
      <c r="QDT8" s="810"/>
      <c r="QDU8" s="810"/>
      <c r="QDV8" s="810"/>
      <c r="QDW8" s="810"/>
      <c r="QDX8" s="810"/>
      <c r="QDY8" s="810"/>
      <c r="QDZ8" s="810"/>
      <c r="QEA8" s="810"/>
      <c r="QEB8" s="810"/>
      <c r="QEC8" s="810"/>
      <c r="QED8" s="810"/>
      <c r="QEE8" s="810"/>
      <c r="QEF8" s="810"/>
      <c r="QEG8" s="810"/>
      <c r="QEH8" s="810"/>
      <c r="QEI8" s="810"/>
      <c r="QEJ8" s="810"/>
      <c r="QEK8" s="810"/>
      <c r="QEL8" s="810"/>
      <c r="QEM8" s="810"/>
      <c r="QEN8" s="810"/>
      <c r="QEO8" s="810"/>
      <c r="QEP8" s="810"/>
      <c r="QEQ8" s="810"/>
      <c r="QER8" s="810"/>
      <c r="QES8" s="810"/>
      <c r="QET8" s="810"/>
      <c r="QEU8" s="810"/>
      <c r="QEV8" s="810"/>
      <c r="QEW8" s="810"/>
      <c r="QEX8" s="810"/>
      <c r="QEY8" s="810"/>
      <c r="QEZ8" s="810"/>
      <c r="QFA8" s="810"/>
      <c r="QFB8" s="810"/>
      <c r="QFC8" s="810"/>
      <c r="QFD8" s="810"/>
      <c r="QFE8" s="810"/>
      <c r="QFF8" s="810"/>
      <c r="QFG8" s="810"/>
      <c r="QFH8" s="810"/>
      <c r="QFI8" s="810"/>
      <c r="QFJ8" s="810"/>
      <c r="QFK8" s="810"/>
      <c r="QFL8" s="810"/>
      <c r="QFM8" s="810"/>
      <c r="QFN8" s="810"/>
      <c r="QFO8" s="810"/>
      <c r="QFP8" s="810"/>
      <c r="QFQ8" s="810"/>
      <c r="QFR8" s="810"/>
      <c r="QFS8" s="810"/>
      <c r="QFT8" s="810"/>
      <c r="QFU8" s="810"/>
      <c r="QFV8" s="810"/>
      <c r="QFW8" s="810"/>
      <c r="QFX8" s="810"/>
      <c r="QFY8" s="810"/>
      <c r="QFZ8" s="810"/>
      <c r="QGA8" s="810"/>
      <c r="QGB8" s="810"/>
      <c r="QGC8" s="810"/>
      <c r="QGD8" s="810"/>
      <c r="QGE8" s="810"/>
      <c r="QGF8" s="810"/>
      <c r="QGG8" s="810"/>
      <c r="QGH8" s="810"/>
      <c r="QGI8" s="810"/>
      <c r="QGJ8" s="810"/>
      <c r="QGK8" s="810"/>
      <c r="QGL8" s="810"/>
      <c r="QGM8" s="810"/>
      <c r="QGN8" s="810"/>
      <c r="QGO8" s="810"/>
      <c r="QGP8" s="810"/>
      <c r="QGQ8" s="810"/>
      <c r="QGR8" s="810"/>
      <c r="QGS8" s="810"/>
      <c r="QGT8" s="810"/>
      <c r="QGU8" s="810"/>
      <c r="QGV8" s="810"/>
      <c r="QGW8" s="810"/>
      <c r="QGX8" s="810"/>
      <c r="QGY8" s="810"/>
      <c r="QGZ8" s="810"/>
      <c r="QHA8" s="810"/>
      <c r="QHB8" s="810"/>
      <c r="QHC8" s="810"/>
      <c r="QHD8" s="810"/>
      <c r="QHE8" s="810"/>
      <c r="QHF8" s="810"/>
      <c r="QHG8" s="810"/>
      <c r="QHH8" s="810"/>
      <c r="QHI8" s="810"/>
      <c r="QHJ8" s="810"/>
      <c r="QHK8" s="810"/>
      <c r="QHL8" s="810"/>
      <c r="QHM8" s="810"/>
      <c r="QHN8" s="810"/>
      <c r="QHO8" s="810"/>
      <c r="QHP8" s="810"/>
      <c r="QHQ8" s="810"/>
      <c r="QHR8" s="810"/>
      <c r="QHS8" s="810"/>
      <c r="QHT8" s="810"/>
      <c r="QHU8" s="810"/>
      <c r="QHV8" s="810"/>
      <c r="QHW8" s="810"/>
      <c r="QHX8" s="810"/>
      <c r="QHY8" s="810"/>
      <c r="QHZ8" s="810"/>
      <c r="QIA8" s="810"/>
      <c r="QIB8" s="810"/>
      <c r="QIC8" s="810"/>
      <c r="QID8" s="810"/>
      <c r="QIE8" s="810"/>
      <c r="QIF8" s="810"/>
      <c r="QIG8" s="810"/>
      <c r="QIH8" s="810"/>
      <c r="QII8" s="810"/>
      <c r="QIJ8" s="810"/>
      <c r="QIK8" s="810"/>
      <c r="QIL8" s="810"/>
      <c r="QIM8" s="810"/>
      <c r="QIN8" s="810"/>
      <c r="QIO8" s="810"/>
      <c r="QIP8" s="810"/>
      <c r="QIQ8" s="810"/>
      <c r="QIR8" s="810"/>
      <c r="QIS8" s="810"/>
      <c r="QIT8" s="810"/>
      <c r="QIU8" s="810"/>
      <c r="QIV8" s="810"/>
      <c r="QIW8" s="810"/>
      <c r="QIX8" s="810"/>
      <c r="QIY8" s="810"/>
      <c r="QIZ8" s="810"/>
      <c r="QJA8" s="810"/>
      <c r="QJB8" s="810"/>
      <c r="QJC8" s="810"/>
      <c r="QJD8" s="810"/>
      <c r="QJE8" s="810"/>
      <c r="QJF8" s="810"/>
      <c r="QJG8" s="810"/>
      <c r="QJH8" s="810"/>
      <c r="QJI8" s="810"/>
      <c r="QJJ8" s="810"/>
      <c r="QJK8" s="810"/>
      <c r="QJL8" s="810"/>
      <c r="QJM8" s="810"/>
      <c r="QJN8" s="810"/>
      <c r="QJO8" s="810"/>
      <c r="QJP8" s="810"/>
      <c r="QJQ8" s="810"/>
      <c r="QJR8" s="810"/>
      <c r="QJS8" s="810"/>
      <c r="QJT8" s="810"/>
      <c r="QJU8" s="810"/>
      <c r="QJV8" s="810"/>
      <c r="QJW8" s="810"/>
      <c r="QJX8" s="810"/>
      <c r="QJY8" s="810"/>
      <c r="QJZ8" s="810"/>
      <c r="QKA8" s="810"/>
      <c r="QKB8" s="810"/>
      <c r="QKC8" s="810"/>
      <c r="QKD8" s="810"/>
      <c r="QKE8" s="810"/>
      <c r="QKF8" s="810"/>
      <c r="QKG8" s="810"/>
      <c r="QKH8" s="810"/>
      <c r="QKI8" s="810"/>
      <c r="QKJ8" s="810"/>
      <c r="QKK8" s="810"/>
      <c r="QKL8" s="810"/>
      <c r="QKM8" s="810"/>
      <c r="QKN8" s="810"/>
      <c r="QKO8" s="810"/>
      <c r="QKP8" s="810"/>
      <c r="QKQ8" s="810"/>
      <c r="QKR8" s="810"/>
      <c r="QKS8" s="810"/>
      <c r="QKT8" s="810"/>
      <c r="QKU8" s="810"/>
      <c r="QKV8" s="810"/>
      <c r="QKW8" s="810"/>
      <c r="QKX8" s="810"/>
      <c r="QKY8" s="810"/>
      <c r="QKZ8" s="810"/>
      <c r="QLA8" s="810"/>
      <c r="QLB8" s="810"/>
      <c r="QLC8" s="810"/>
      <c r="QLD8" s="810"/>
      <c r="QLE8" s="810"/>
      <c r="QLF8" s="810"/>
      <c r="QLG8" s="810"/>
      <c r="QLH8" s="810"/>
      <c r="QLI8" s="810"/>
      <c r="QLJ8" s="810"/>
      <c r="QLK8" s="810"/>
      <c r="QLL8" s="810"/>
      <c r="QLM8" s="810"/>
      <c r="QLN8" s="810"/>
      <c r="QLO8" s="810"/>
      <c r="QLP8" s="810"/>
      <c r="QLQ8" s="810"/>
      <c r="QLR8" s="810"/>
      <c r="QLS8" s="810"/>
      <c r="QLT8" s="810"/>
      <c r="QLU8" s="810"/>
      <c r="QLV8" s="810"/>
      <c r="QLW8" s="810"/>
      <c r="QLX8" s="810"/>
      <c r="QLY8" s="810"/>
      <c r="QLZ8" s="810"/>
      <c r="QMA8" s="810"/>
      <c r="QMB8" s="810"/>
      <c r="QMC8" s="810"/>
      <c r="QMD8" s="810"/>
      <c r="QME8" s="810"/>
      <c r="QMF8" s="810"/>
      <c r="QMG8" s="810"/>
      <c r="QMH8" s="810"/>
      <c r="QMI8" s="810"/>
      <c r="QMJ8" s="810"/>
      <c r="QMK8" s="810"/>
      <c r="QML8" s="810"/>
      <c r="QMM8" s="810"/>
      <c r="QMN8" s="810"/>
      <c r="QMO8" s="810"/>
      <c r="QMP8" s="810"/>
      <c r="QMQ8" s="810"/>
      <c r="QMR8" s="810"/>
      <c r="QMS8" s="810"/>
      <c r="QMT8" s="810"/>
      <c r="QMU8" s="810"/>
      <c r="QMV8" s="810"/>
      <c r="QMW8" s="810"/>
      <c r="QMX8" s="810"/>
      <c r="QMY8" s="810"/>
      <c r="QMZ8" s="810"/>
      <c r="QNA8" s="810"/>
      <c r="QNB8" s="810"/>
      <c r="QNC8" s="810"/>
      <c r="QND8" s="810"/>
      <c r="QNE8" s="810"/>
      <c r="QNF8" s="810"/>
      <c r="QNG8" s="810"/>
      <c r="QNH8" s="810"/>
      <c r="QNI8" s="810"/>
      <c r="QNJ8" s="810"/>
      <c r="QNK8" s="810"/>
      <c r="QNL8" s="810"/>
      <c r="QNM8" s="810"/>
      <c r="QNN8" s="810"/>
      <c r="QNO8" s="810"/>
      <c r="QNP8" s="810"/>
      <c r="QNQ8" s="810"/>
      <c r="QNR8" s="810"/>
      <c r="QNS8" s="810"/>
      <c r="QNT8" s="810"/>
      <c r="QNU8" s="810"/>
      <c r="QNV8" s="810"/>
      <c r="QNW8" s="810"/>
      <c r="QNX8" s="810"/>
      <c r="QNY8" s="810"/>
      <c r="QNZ8" s="810"/>
      <c r="QOA8" s="810"/>
      <c r="QOB8" s="810"/>
      <c r="QOC8" s="810"/>
      <c r="QOD8" s="810"/>
      <c r="QOE8" s="810"/>
      <c r="QOF8" s="810"/>
      <c r="QOG8" s="810"/>
      <c r="QOH8" s="810"/>
      <c r="QOI8" s="810"/>
      <c r="QOJ8" s="810"/>
      <c r="QOK8" s="810"/>
      <c r="QOL8" s="810"/>
      <c r="QOM8" s="810"/>
      <c r="QON8" s="810"/>
      <c r="QOO8" s="810"/>
      <c r="QOP8" s="810"/>
      <c r="QOQ8" s="810"/>
      <c r="QOR8" s="810"/>
      <c r="QOS8" s="810"/>
      <c r="QOT8" s="810"/>
      <c r="QOU8" s="810"/>
      <c r="QOV8" s="810"/>
      <c r="QOW8" s="810"/>
      <c r="QOX8" s="810"/>
      <c r="QOY8" s="810"/>
      <c r="QOZ8" s="810"/>
      <c r="QPA8" s="810"/>
      <c r="QPB8" s="810"/>
      <c r="QPC8" s="810"/>
      <c r="QPD8" s="810"/>
      <c r="QPE8" s="810"/>
      <c r="QPF8" s="810"/>
      <c r="QPG8" s="810"/>
      <c r="QPH8" s="810"/>
      <c r="QPI8" s="810"/>
      <c r="QPJ8" s="810"/>
      <c r="QPK8" s="810"/>
      <c r="QPL8" s="810"/>
      <c r="QPM8" s="810"/>
      <c r="QPN8" s="810"/>
      <c r="QPO8" s="810"/>
      <c r="QPP8" s="810"/>
      <c r="QPQ8" s="810"/>
      <c r="QPR8" s="810"/>
      <c r="QPS8" s="810"/>
      <c r="QPT8" s="810"/>
      <c r="QPU8" s="810"/>
      <c r="QPV8" s="810"/>
      <c r="QPW8" s="810"/>
      <c r="QPX8" s="810"/>
      <c r="QPY8" s="810"/>
      <c r="QPZ8" s="810"/>
      <c r="QQA8" s="810"/>
      <c r="QQB8" s="810"/>
      <c r="QQC8" s="810"/>
      <c r="QQD8" s="810"/>
      <c r="QQE8" s="810"/>
      <c r="QQF8" s="810"/>
      <c r="QQG8" s="810"/>
      <c r="QQH8" s="810"/>
      <c r="QQI8" s="810"/>
      <c r="QQJ8" s="810"/>
      <c r="QQK8" s="810"/>
      <c r="QQL8" s="810"/>
      <c r="QQM8" s="810"/>
      <c r="QQN8" s="810"/>
      <c r="QQO8" s="810"/>
      <c r="QQP8" s="810"/>
      <c r="QQQ8" s="810"/>
      <c r="QQR8" s="810"/>
      <c r="QQS8" s="810"/>
      <c r="QQT8" s="810"/>
      <c r="QQU8" s="810"/>
      <c r="QQV8" s="810"/>
      <c r="QQW8" s="810"/>
      <c r="QQX8" s="810"/>
      <c r="QQY8" s="810"/>
      <c r="QQZ8" s="810"/>
      <c r="QRA8" s="810"/>
      <c r="QRB8" s="810"/>
      <c r="QRC8" s="810"/>
      <c r="QRD8" s="810"/>
      <c r="QRE8" s="810"/>
      <c r="QRF8" s="810"/>
      <c r="QRG8" s="810"/>
      <c r="QRH8" s="810"/>
      <c r="QRI8" s="810"/>
      <c r="QRJ8" s="810"/>
      <c r="QRK8" s="810"/>
      <c r="QRL8" s="810"/>
      <c r="QRM8" s="810"/>
      <c r="QRN8" s="810"/>
      <c r="QRO8" s="810"/>
      <c r="QRP8" s="810"/>
      <c r="QRQ8" s="810"/>
      <c r="QRR8" s="810"/>
      <c r="QRS8" s="810"/>
      <c r="QRT8" s="810"/>
      <c r="QRU8" s="810"/>
      <c r="QRV8" s="810"/>
      <c r="QRW8" s="810"/>
      <c r="QRX8" s="810"/>
      <c r="QRY8" s="810"/>
      <c r="QRZ8" s="810"/>
      <c r="QSA8" s="810"/>
      <c r="QSB8" s="810"/>
      <c r="QSC8" s="810"/>
      <c r="QSD8" s="810"/>
      <c r="QSE8" s="810"/>
      <c r="QSF8" s="810"/>
      <c r="QSG8" s="810"/>
      <c r="QSH8" s="810"/>
      <c r="QSI8" s="810"/>
      <c r="QSJ8" s="810"/>
      <c r="QSK8" s="810"/>
      <c r="QSL8" s="810"/>
      <c r="QSM8" s="810"/>
      <c r="QSN8" s="810"/>
      <c r="QSO8" s="810"/>
      <c r="QSP8" s="810"/>
      <c r="QSQ8" s="810"/>
      <c r="QSR8" s="810"/>
      <c r="QSS8" s="810"/>
      <c r="QST8" s="810"/>
      <c r="QSU8" s="810"/>
      <c r="QSV8" s="810"/>
      <c r="QSW8" s="810"/>
      <c r="QSX8" s="810"/>
      <c r="QSY8" s="810"/>
      <c r="QSZ8" s="810"/>
      <c r="QTA8" s="810"/>
      <c r="QTB8" s="810"/>
      <c r="QTC8" s="810"/>
      <c r="QTD8" s="810"/>
      <c r="QTE8" s="810"/>
      <c r="QTF8" s="810"/>
      <c r="QTG8" s="810"/>
      <c r="QTH8" s="810"/>
      <c r="QTI8" s="810"/>
      <c r="QTJ8" s="810"/>
      <c r="QTK8" s="810"/>
      <c r="QTL8" s="810"/>
      <c r="QTM8" s="810"/>
      <c r="QTN8" s="810"/>
      <c r="QTO8" s="810"/>
      <c r="QTP8" s="810"/>
      <c r="QTQ8" s="810"/>
      <c r="QTR8" s="810"/>
      <c r="QTS8" s="810"/>
      <c r="QTT8" s="810"/>
      <c r="QTU8" s="810"/>
      <c r="QTV8" s="810"/>
      <c r="QTW8" s="810"/>
      <c r="QTX8" s="810"/>
      <c r="QTY8" s="810"/>
      <c r="QTZ8" s="810"/>
      <c r="QUA8" s="810"/>
      <c r="QUB8" s="810"/>
      <c r="QUC8" s="810"/>
      <c r="QUD8" s="810"/>
      <c r="QUE8" s="810"/>
      <c r="QUF8" s="810"/>
      <c r="QUG8" s="810"/>
      <c r="QUH8" s="810"/>
      <c r="QUI8" s="810"/>
      <c r="QUJ8" s="810"/>
      <c r="QUK8" s="810"/>
      <c r="QUL8" s="810"/>
      <c r="QUM8" s="810"/>
      <c r="QUN8" s="810"/>
      <c r="QUO8" s="810"/>
      <c r="QUP8" s="810"/>
      <c r="QUQ8" s="810"/>
      <c r="QUR8" s="810"/>
      <c r="QUS8" s="810"/>
      <c r="QUT8" s="810"/>
      <c r="QUU8" s="810"/>
      <c r="QUV8" s="810"/>
      <c r="QUW8" s="810"/>
      <c r="QUX8" s="810"/>
      <c r="QUY8" s="810"/>
      <c r="QUZ8" s="810"/>
      <c r="QVA8" s="810"/>
      <c r="QVB8" s="810"/>
      <c r="QVC8" s="810"/>
      <c r="QVD8" s="810"/>
      <c r="QVE8" s="810"/>
      <c r="QVF8" s="810"/>
      <c r="QVG8" s="810"/>
      <c r="QVH8" s="810"/>
      <c r="QVI8" s="810"/>
      <c r="QVJ8" s="810"/>
      <c r="QVK8" s="810"/>
      <c r="QVL8" s="810"/>
      <c r="QVM8" s="810"/>
      <c r="QVN8" s="810"/>
      <c r="QVO8" s="810"/>
      <c r="QVP8" s="810"/>
      <c r="QVQ8" s="810"/>
      <c r="QVR8" s="810"/>
      <c r="QVS8" s="810"/>
      <c r="QVT8" s="810"/>
      <c r="QVU8" s="810"/>
      <c r="QVV8" s="810"/>
      <c r="QVW8" s="810"/>
      <c r="QVX8" s="810"/>
      <c r="QVY8" s="810"/>
      <c r="QVZ8" s="810"/>
      <c r="QWA8" s="810"/>
      <c r="QWB8" s="810"/>
      <c r="QWC8" s="810"/>
      <c r="QWD8" s="810"/>
      <c r="QWE8" s="810"/>
      <c r="QWF8" s="810"/>
      <c r="QWG8" s="810"/>
      <c r="QWH8" s="810"/>
      <c r="QWI8" s="810"/>
      <c r="QWJ8" s="810"/>
      <c r="QWK8" s="810"/>
      <c r="QWL8" s="810"/>
      <c r="QWM8" s="810"/>
      <c r="QWN8" s="810"/>
      <c r="QWO8" s="810"/>
      <c r="QWP8" s="810"/>
      <c r="QWQ8" s="810"/>
      <c r="QWR8" s="810"/>
      <c r="QWS8" s="810"/>
      <c r="QWT8" s="810"/>
      <c r="QWU8" s="810"/>
      <c r="QWV8" s="810"/>
      <c r="QWW8" s="810"/>
      <c r="QWX8" s="810"/>
      <c r="QWY8" s="810"/>
      <c r="QWZ8" s="810"/>
      <c r="QXA8" s="810"/>
      <c r="QXB8" s="810"/>
      <c r="QXC8" s="810"/>
      <c r="QXD8" s="810"/>
      <c r="QXE8" s="810"/>
      <c r="QXF8" s="810"/>
      <c r="QXG8" s="810"/>
      <c r="QXH8" s="810"/>
      <c r="QXI8" s="810"/>
      <c r="QXJ8" s="810"/>
      <c r="QXK8" s="810"/>
      <c r="QXL8" s="810"/>
      <c r="QXM8" s="810"/>
      <c r="QXN8" s="810"/>
      <c r="QXO8" s="810"/>
      <c r="QXP8" s="810"/>
      <c r="QXQ8" s="810"/>
      <c r="QXR8" s="810"/>
      <c r="QXS8" s="810"/>
      <c r="QXT8" s="810"/>
      <c r="QXU8" s="810"/>
      <c r="QXV8" s="810"/>
      <c r="QXW8" s="810"/>
      <c r="QXX8" s="810"/>
      <c r="QXY8" s="810"/>
      <c r="QXZ8" s="810"/>
      <c r="QYA8" s="810"/>
      <c r="QYB8" s="810"/>
      <c r="QYC8" s="810"/>
      <c r="QYD8" s="810"/>
      <c r="QYE8" s="810"/>
      <c r="QYF8" s="810"/>
      <c r="QYG8" s="810"/>
      <c r="QYH8" s="810"/>
      <c r="QYI8" s="810"/>
      <c r="QYJ8" s="810"/>
      <c r="QYK8" s="810"/>
      <c r="QYL8" s="810"/>
      <c r="QYM8" s="810"/>
      <c r="QYN8" s="810"/>
      <c r="QYO8" s="810"/>
      <c r="QYP8" s="810"/>
      <c r="QYQ8" s="810"/>
      <c r="QYR8" s="810"/>
      <c r="QYS8" s="810"/>
      <c r="QYT8" s="810"/>
      <c r="QYU8" s="810"/>
      <c r="QYV8" s="810"/>
      <c r="QYW8" s="810"/>
      <c r="QYX8" s="810"/>
      <c r="QYY8" s="810"/>
      <c r="QYZ8" s="810"/>
      <c r="QZA8" s="810"/>
      <c r="QZB8" s="810"/>
      <c r="QZC8" s="810"/>
      <c r="QZD8" s="810"/>
      <c r="QZE8" s="810"/>
      <c r="QZF8" s="810"/>
      <c r="QZG8" s="810"/>
      <c r="QZH8" s="810"/>
      <c r="QZI8" s="810"/>
      <c r="QZJ8" s="810"/>
      <c r="QZK8" s="810"/>
      <c r="QZL8" s="810"/>
      <c r="QZM8" s="810"/>
      <c r="QZN8" s="810"/>
      <c r="QZO8" s="810"/>
      <c r="QZP8" s="810"/>
      <c r="QZQ8" s="810"/>
      <c r="QZR8" s="810"/>
      <c r="QZS8" s="810"/>
      <c r="QZT8" s="810"/>
      <c r="QZU8" s="810"/>
      <c r="QZV8" s="810"/>
      <c r="QZW8" s="810"/>
      <c r="QZX8" s="810"/>
      <c r="QZY8" s="810"/>
      <c r="QZZ8" s="810"/>
      <c r="RAA8" s="810"/>
      <c r="RAB8" s="810"/>
      <c r="RAC8" s="810"/>
      <c r="RAD8" s="810"/>
      <c r="RAE8" s="810"/>
      <c r="RAF8" s="810"/>
      <c r="RAG8" s="810"/>
      <c r="RAH8" s="810"/>
      <c r="RAI8" s="810"/>
      <c r="RAJ8" s="810"/>
      <c r="RAK8" s="810"/>
      <c r="RAL8" s="810"/>
      <c r="RAM8" s="810"/>
      <c r="RAN8" s="810"/>
      <c r="RAO8" s="810"/>
      <c r="RAP8" s="810"/>
      <c r="RAQ8" s="810"/>
      <c r="RAR8" s="810"/>
      <c r="RAS8" s="810"/>
      <c r="RAT8" s="810"/>
      <c r="RAU8" s="810"/>
      <c r="RAV8" s="810"/>
      <c r="RAW8" s="810"/>
      <c r="RAX8" s="810"/>
      <c r="RAY8" s="810"/>
      <c r="RAZ8" s="810"/>
      <c r="RBA8" s="810"/>
      <c r="RBB8" s="810"/>
      <c r="RBC8" s="810"/>
      <c r="RBD8" s="810"/>
      <c r="RBE8" s="810"/>
      <c r="RBF8" s="810"/>
      <c r="RBG8" s="810"/>
      <c r="RBH8" s="810"/>
      <c r="RBI8" s="810"/>
      <c r="RBJ8" s="810"/>
      <c r="RBK8" s="810"/>
      <c r="RBL8" s="810"/>
      <c r="RBM8" s="810"/>
      <c r="RBN8" s="810"/>
      <c r="RBO8" s="810"/>
      <c r="RBP8" s="810"/>
      <c r="RBQ8" s="810"/>
      <c r="RBR8" s="810"/>
      <c r="RBS8" s="810"/>
      <c r="RBT8" s="810"/>
      <c r="RBU8" s="810"/>
      <c r="RBV8" s="810"/>
      <c r="RBW8" s="810"/>
      <c r="RBX8" s="810"/>
      <c r="RBY8" s="810"/>
      <c r="RBZ8" s="810"/>
      <c r="RCA8" s="810"/>
      <c r="RCB8" s="810"/>
      <c r="RCC8" s="810"/>
      <c r="RCD8" s="810"/>
      <c r="RCE8" s="810"/>
      <c r="RCF8" s="810"/>
      <c r="RCG8" s="810"/>
      <c r="RCH8" s="810"/>
      <c r="RCI8" s="810"/>
      <c r="RCJ8" s="810"/>
      <c r="RCK8" s="810"/>
      <c r="RCL8" s="810"/>
      <c r="RCM8" s="810"/>
      <c r="RCN8" s="810"/>
      <c r="RCO8" s="810"/>
      <c r="RCP8" s="810"/>
      <c r="RCQ8" s="810"/>
      <c r="RCR8" s="810"/>
      <c r="RCS8" s="810"/>
      <c r="RCT8" s="810"/>
      <c r="RCU8" s="810"/>
      <c r="RCV8" s="810"/>
      <c r="RCW8" s="810"/>
      <c r="RCX8" s="810"/>
      <c r="RCY8" s="810"/>
      <c r="RCZ8" s="810"/>
      <c r="RDA8" s="810"/>
      <c r="RDB8" s="810"/>
      <c r="RDC8" s="810"/>
      <c r="RDD8" s="810"/>
      <c r="RDE8" s="810"/>
      <c r="RDF8" s="810"/>
      <c r="RDG8" s="810"/>
      <c r="RDH8" s="810"/>
      <c r="RDI8" s="810"/>
      <c r="RDJ8" s="810"/>
      <c r="RDK8" s="810"/>
      <c r="RDL8" s="810"/>
      <c r="RDM8" s="810"/>
      <c r="RDN8" s="810"/>
      <c r="RDO8" s="810"/>
      <c r="RDP8" s="810"/>
      <c r="RDQ8" s="810"/>
      <c r="RDR8" s="810"/>
      <c r="RDS8" s="810"/>
      <c r="RDT8" s="810"/>
      <c r="RDU8" s="810"/>
      <c r="RDV8" s="810"/>
      <c r="RDW8" s="810"/>
      <c r="RDX8" s="810"/>
      <c r="RDY8" s="810"/>
      <c r="RDZ8" s="810"/>
      <c r="REA8" s="810"/>
      <c r="REB8" s="810"/>
      <c r="REC8" s="810"/>
      <c r="RED8" s="810"/>
      <c r="REE8" s="810"/>
      <c r="REF8" s="810"/>
      <c r="REG8" s="810"/>
      <c r="REH8" s="810"/>
      <c r="REI8" s="810"/>
      <c r="REJ8" s="810"/>
      <c r="REK8" s="810"/>
      <c r="REL8" s="810"/>
      <c r="REM8" s="810"/>
      <c r="REN8" s="810"/>
      <c r="REO8" s="810"/>
      <c r="REP8" s="810"/>
      <c r="REQ8" s="810"/>
      <c r="RER8" s="810"/>
      <c r="RES8" s="810"/>
      <c r="RET8" s="810"/>
      <c r="REU8" s="810"/>
      <c r="REV8" s="810"/>
      <c r="REW8" s="810"/>
      <c r="REX8" s="810"/>
      <c r="REY8" s="810"/>
      <c r="REZ8" s="810"/>
      <c r="RFA8" s="810"/>
      <c r="RFB8" s="810"/>
      <c r="RFC8" s="810"/>
      <c r="RFD8" s="810"/>
      <c r="RFE8" s="810"/>
      <c r="RFF8" s="810"/>
      <c r="RFG8" s="810"/>
      <c r="RFH8" s="810"/>
      <c r="RFI8" s="810"/>
      <c r="RFJ8" s="810"/>
      <c r="RFK8" s="810"/>
      <c r="RFL8" s="810"/>
      <c r="RFM8" s="810"/>
      <c r="RFN8" s="810"/>
      <c r="RFO8" s="810"/>
      <c r="RFP8" s="810"/>
      <c r="RFQ8" s="810"/>
      <c r="RFR8" s="810"/>
      <c r="RFS8" s="810"/>
      <c r="RFT8" s="810"/>
      <c r="RFU8" s="810"/>
      <c r="RFV8" s="810"/>
      <c r="RFW8" s="810"/>
      <c r="RFX8" s="810"/>
      <c r="RFY8" s="810"/>
      <c r="RFZ8" s="810"/>
      <c r="RGA8" s="810"/>
      <c r="RGB8" s="810"/>
      <c r="RGC8" s="810"/>
      <c r="RGD8" s="810"/>
      <c r="RGE8" s="810"/>
      <c r="RGF8" s="810"/>
      <c r="RGG8" s="810"/>
      <c r="RGH8" s="810"/>
      <c r="RGI8" s="810"/>
      <c r="RGJ8" s="810"/>
      <c r="RGK8" s="810"/>
      <c r="RGL8" s="810"/>
      <c r="RGM8" s="810"/>
      <c r="RGN8" s="810"/>
      <c r="RGO8" s="810"/>
      <c r="RGP8" s="810"/>
      <c r="RGQ8" s="810"/>
      <c r="RGR8" s="810"/>
      <c r="RGS8" s="810"/>
      <c r="RGT8" s="810"/>
      <c r="RGU8" s="810"/>
      <c r="RGV8" s="810"/>
      <c r="RGW8" s="810"/>
      <c r="RGX8" s="810"/>
      <c r="RGY8" s="810"/>
      <c r="RGZ8" s="810"/>
      <c r="RHA8" s="810"/>
      <c r="RHB8" s="810"/>
      <c r="RHC8" s="810"/>
      <c r="RHD8" s="810"/>
      <c r="RHE8" s="810"/>
      <c r="RHF8" s="810"/>
      <c r="RHG8" s="810"/>
      <c r="RHH8" s="810"/>
      <c r="RHI8" s="810"/>
      <c r="RHJ8" s="810"/>
      <c r="RHK8" s="810"/>
      <c r="RHL8" s="810"/>
      <c r="RHM8" s="810"/>
      <c r="RHN8" s="810"/>
      <c r="RHO8" s="810"/>
      <c r="RHP8" s="810"/>
      <c r="RHQ8" s="810"/>
      <c r="RHR8" s="810"/>
      <c r="RHS8" s="810"/>
      <c r="RHT8" s="810"/>
      <c r="RHU8" s="810"/>
      <c r="RHV8" s="810"/>
      <c r="RHW8" s="810"/>
      <c r="RHX8" s="810"/>
      <c r="RHY8" s="810"/>
      <c r="RHZ8" s="810"/>
      <c r="RIA8" s="810"/>
      <c r="RIB8" s="810"/>
      <c r="RIC8" s="810"/>
      <c r="RID8" s="810"/>
      <c r="RIE8" s="810"/>
      <c r="RIF8" s="810"/>
      <c r="RIG8" s="810"/>
      <c r="RIH8" s="810"/>
      <c r="RII8" s="810"/>
      <c r="RIJ8" s="810"/>
      <c r="RIK8" s="810"/>
      <c r="RIL8" s="810"/>
      <c r="RIM8" s="810"/>
      <c r="RIN8" s="810"/>
      <c r="RIO8" s="810"/>
      <c r="RIP8" s="810"/>
      <c r="RIQ8" s="810"/>
      <c r="RIR8" s="810"/>
      <c r="RIS8" s="810"/>
      <c r="RIT8" s="810"/>
      <c r="RIU8" s="810"/>
      <c r="RIV8" s="810"/>
      <c r="RIW8" s="810"/>
      <c r="RIX8" s="810"/>
      <c r="RIY8" s="810"/>
      <c r="RIZ8" s="810"/>
      <c r="RJA8" s="810"/>
      <c r="RJB8" s="810"/>
      <c r="RJC8" s="810"/>
      <c r="RJD8" s="810"/>
      <c r="RJE8" s="810"/>
      <c r="RJF8" s="810"/>
      <c r="RJG8" s="810"/>
      <c r="RJH8" s="810"/>
      <c r="RJI8" s="810"/>
      <c r="RJJ8" s="810"/>
      <c r="RJK8" s="810"/>
      <c r="RJL8" s="810"/>
      <c r="RJM8" s="810"/>
      <c r="RJN8" s="810"/>
      <c r="RJO8" s="810"/>
      <c r="RJP8" s="810"/>
      <c r="RJQ8" s="810"/>
      <c r="RJR8" s="810"/>
      <c r="RJS8" s="810"/>
      <c r="RJT8" s="810"/>
      <c r="RJU8" s="810"/>
      <c r="RJV8" s="810"/>
      <c r="RJW8" s="810"/>
      <c r="RJX8" s="810"/>
      <c r="RJY8" s="810"/>
      <c r="RJZ8" s="810"/>
      <c r="RKA8" s="810"/>
      <c r="RKB8" s="810"/>
      <c r="RKC8" s="810"/>
      <c r="RKD8" s="810"/>
      <c r="RKE8" s="810"/>
      <c r="RKF8" s="810"/>
      <c r="RKG8" s="810"/>
      <c r="RKH8" s="810"/>
      <c r="RKI8" s="810"/>
      <c r="RKJ8" s="810"/>
      <c r="RKK8" s="810"/>
      <c r="RKL8" s="810"/>
      <c r="RKM8" s="810"/>
      <c r="RKN8" s="810"/>
      <c r="RKO8" s="810"/>
      <c r="RKP8" s="810"/>
      <c r="RKQ8" s="810"/>
      <c r="RKR8" s="810"/>
      <c r="RKS8" s="810"/>
      <c r="RKT8" s="810"/>
      <c r="RKU8" s="810"/>
      <c r="RKV8" s="810"/>
      <c r="RKW8" s="810"/>
      <c r="RKX8" s="810"/>
      <c r="RKY8" s="810"/>
      <c r="RKZ8" s="810"/>
      <c r="RLA8" s="810"/>
      <c r="RLB8" s="810"/>
      <c r="RLC8" s="810"/>
      <c r="RLD8" s="810"/>
      <c r="RLE8" s="810"/>
      <c r="RLF8" s="810"/>
      <c r="RLG8" s="810"/>
      <c r="RLH8" s="810"/>
      <c r="RLI8" s="810"/>
      <c r="RLJ8" s="810"/>
      <c r="RLK8" s="810"/>
      <c r="RLL8" s="810"/>
      <c r="RLM8" s="810"/>
      <c r="RLN8" s="810"/>
      <c r="RLO8" s="810"/>
      <c r="RLP8" s="810"/>
      <c r="RLQ8" s="810"/>
      <c r="RLR8" s="810"/>
      <c r="RLS8" s="810"/>
      <c r="RLT8" s="810"/>
      <c r="RLU8" s="810"/>
      <c r="RLV8" s="810"/>
      <c r="RLW8" s="810"/>
      <c r="RLX8" s="810"/>
      <c r="RLY8" s="810"/>
      <c r="RLZ8" s="810"/>
      <c r="RMA8" s="810"/>
      <c r="RMB8" s="810"/>
      <c r="RMC8" s="810"/>
      <c r="RMD8" s="810"/>
      <c r="RME8" s="810"/>
      <c r="RMF8" s="810"/>
      <c r="RMG8" s="810"/>
      <c r="RMH8" s="810"/>
      <c r="RMI8" s="810"/>
      <c r="RMJ8" s="810"/>
      <c r="RMK8" s="810"/>
      <c r="RML8" s="810"/>
      <c r="RMM8" s="810"/>
      <c r="RMN8" s="810"/>
      <c r="RMO8" s="810"/>
      <c r="RMP8" s="810"/>
      <c r="RMQ8" s="810"/>
      <c r="RMR8" s="810"/>
      <c r="RMS8" s="810"/>
      <c r="RMT8" s="810"/>
      <c r="RMU8" s="810"/>
      <c r="RMV8" s="810"/>
      <c r="RMW8" s="810"/>
      <c r="RMX8" s="810"/>
      <c r="RMY8" s="810"/>
      <c r="RMZ8" s="810"/>
      <c r="RNA8" s="810"/>
      <c r="RNB8" s="810"/>
      <c r="RNC8" s="810"/>
      <c r="RND8" s="810"/>
      <c r="RNE8" s="810"/>
      <c r="RNF8" s="810"/>
      <c r="RNG8" s="810"/>
      <c r="RNH8" s="810"/>
      <c r="RNI8" s="810"/>
      <c r="RNJ8" s="810"/>
      <c r="RNK8" s="810"/>
      <c r="RNL8" s="810"/>
      <c r="RNM8" s="810"/>
      <c r="RNN8" s="810"/>
      <c r="RNO8" s="810"/>
      <c r="RNP8" s="810"/>
      <c r="RNQ8" s="810"/>
      <c r="RNR8" s="810"/>
      <c r="RNS8" s="810"/>
      <c r="RNT8" s="810"/>
      <c r="RNU8" s="810"/>
      <c r="RNV8" s="810"/>
      <c r="RNW8" s="810"/>
      <c r="RNX8" s="810"/>
      <c r="RNY8" s="810"/>
      <c r="RNZ8" s="810"/>
      <c r="ROA8" s="810"/>
      <c r="ROB8" s="810"/>
      <c r="ROC8" s="810"/>
      <c r="ROD8" s="810"/>
      <c r="ROE8" s="810"/>
      <c r="ROF8" s="810"/>
      <c r="ROG8" s="810"/>
      <c r="ROH8" s="810"/>
      <c r="ROI8" s="810"/>
      <c r="ROJ8" s="810"/>
      <c r="ROK8" s="810"/>
      <c r="ROL8" s="810"/>
      <c r="ROM8" s="810"/>
      <c r="RON8" s="810"/>
      <c r="ROO8" s="810"/>
      <c r="ROP8" s="810"/>
      <c r="ROQ8" s="810"/>
      <c r="ROR8" s="810"/>
      <c r="ROS8" s="810"/>
      <c r="ROT8" s="810"/>
      <c r="ROU8" s="810"/>
      <c r="ROV8" s="810"/>
      <c r="ROW8" s="810"/>
      <c r="ROX8" s="810"/>
      <c r="ROY8" s="810"/>
      <c r="ROZ8" s="810"/>
      <c r="RPA8" s="810"/>
      <c r="RPB8" s="810"/>
      <c r="RPC8" s="810"/>
      <c r="RPD8" s="810"/>
      <c r="RPE8" s="810"/>
      <c r="RPF8" s="810"/>
      <c r="RPG8" s="810"/>
      <c r="RPH8" s="810"/>
      <c r="RPI8" s="810"/>
      <c r="RPJ8" s="810"/>
      <c r="RPK8" s="810"/>
      <c r="RPL8" s="810"/>
      <c r="RPM8" s="810"/>
      <c r="RPN8" s="810"/>
      <c r="RPO8" s="810"/>
      <c r="RPP8" s="810"/>
      <c r="RPQ8" s="810"/>
      <c r="RPR8" s="810"/>
      <c r="RPS8" s="810"/>
      <c r="RPT8" s="810"/>
      <c r="RPU8" s="810"/>
      <c r="RPV8" s="810"/>
      <c r="RPW8" s="810"/>
      <c r="RPX8" s="810"/>
      <c r="RPY8" s="810"/>
      <c r="RPZ8" s="810"/>
      <c r="RQA8" s="810"/>
      <c r="RQB8" s="810"/>
      <c r="RQC8" s="810"/>
      <c r="RQD8" s="810"/>
      <c r="RQE8" s="810"/>
      <c r="RQF8" s="810"/>
      <c r="RQG8" s="810"/>
      <c r="RQH8" s="810"/>
      <c r="RQI8" s="810"/>
      <c r="RQJ8" s="810"/>
      <c r="RQK8" s="810"/>
      <c r="RQL8" s="810"/>
      <c r="RQM8" s="810"/>
      <c r="RQN8" s="810"/>
      <c r="RQO8" s="810"/>
      <c r="RQP8" s="810"/>
      <c r="RQQ8" s="810"/>
      <c r="RQR8" s="810"/>
      <c r="RQS8" s="810"/>
      <c r="RQT8" s="810"/>
      <c r="RQU8" s="810"/>
      <c r="RQV8" s="810"/>
      <c r="RQW8" s="810"/>
      <c r="RQX8" s="810"/>
      <c r="RQY8" s="810"/>
      <c r="RQZ8" s="810"/>
      <c r="RRA8" s="810"/>
      <c r="RRB8" s="810"/>
      <c r="RRC8" s="810"/>
      <c r="RRD8" s="810"/>
      <c r="RRE8" s="810"/>
      <c r="RRF8" s="810"/>
      <c r="RRG8" s="810"/>
      <c r="RRH8" s="810"/>
      <c r="RRI8" s="810"/>
      <c r="RRJ8" s="810"/>
      <c r="RRK8" s="810"/>
      <c r="RRL8" s="810"/>
      <c r="RRM8" s="810"/>
      <c r="RRN8" s="810"/>
      <c r="RRO8" s="810"/>
      <c r="RRP8" s="810"/>
      <c r="RRQ8" s="810"/>
      <c r="RRR8" s="810"/>
      <c r="RRS8" s="810"/>
      <c r="RRT8" s="810"/>
      <c r="RRU8" s="810"/>
      <c r="RRV8" s="810"/>
      <c r="RRW8" s="810"/>
      <c r="RRX8" s="810"/>
      <c r="RRY8" s="810"/>
      <c r="RRZ8" s="810"/>
      <c r="RSA8" s="810"/>
      <c r="RSB8" s="810"/>
      <c r="RSC8" s="810"/>
      <c r="RSD8" s="810"/>
      <c r="RSE8" s="810"/>
      <c r="RSF8" s="810"/>
      <c r="RSG8" s="810"/>
      <c r="RSH8" s="810"/>
      <c r="RSI8" s="810"/>
      <c r="RSJ8" s="810"/>
      <c r="RSK8" s="810"/>
      <c r="RSL8" s="810"/>
      <c r="RSM8" s="810"/>
      <c r="RSN8" s="810"/>
      <c r="RSO8" s="810"/>
      <c r="RSP8" s="810"/>
      <c r="RSQ8" s="810"/>
      <c r="RSR8" s="810"/>
      <c r="RSS8" s="810"/>
      <c r="RST8" s="810"/>
      <c r="RSU8" s="810"/>
      <c r="RSV8" s="810"/>
      <c r="RSW8" s="810"/>
      <c r="RSX8" s="810"/>
      <c r="RSY8" s="810"/>
      <c r="RSZ8" s="810"/>
      <c r="RTA8" s="810"/>
      <c r="RTB8" s="810"/>
      <c r="RTC8" s="810"/>
      <c r="RTD8" s="810"/>
      <c r="RTE8" s="810"/>
      <c r="RTF8" s="810"/>
      <c r="RTG8" s="810"/>
      <c r="RTH8" s="810"/>
      <c r="RTI8" s="810"/>
      <c r="RTJ8" s="810"/>
      <c r="RTK8" s="810"/>
      <c r="RTL8" s="810"/>
      <c r="RTM8" s="810"/>
      <c r="RTN8" s="810"/>
      <c r="RTO8" s="810"/>
      <c r="RTP8" s="810"/>
      <c r="RTQ8" s="810"/>
      <c r="RTR8" s="810"/>
      <c r="RTS8" s="810"/>
      <c r="RTT8" s="810"/>
      <c r="RTU8" s="810"/>
      <c r="RTV8" s="810"/>
      <c r="RTW8" s="810"/>
      <c r="RTX8" s="810"/>
      <c r="RTY8" s="810"/>
      <c r="RTZ8" s="810"/>
      <c r="RUA8" s="810"/>
      <c r="RUB8" s="810"/>
      <c r="RUC8" s="810"/>
      <c r="RUD8" s="810"/>
      <c r="RUE8" s="810"/>
      <c r="RUF8" s="810"/>
      <c r="RUG8" s="810"/>
      <c r="RUH8" s="810"/>
      <c r="RUI8" s="810"/>
      <c r="RUJ8" s="810"/>
      <c r="RUK8" s="810"/>
      <c r="RUL8" s="810"/>
      <c r="RUM8" s="810"/>
      <c r="RUN8" s="810"/>
      <c r="RUO8" s="810"/>
      <c r="RUP8" s="810"/>
      <c r="RUQ8" s="810"/>
      <c r="RUR8" s="810"/>
      <c r="RUS8" s="810"/>
      <c r="RUT8" s="810"/>
      <c r="RUU8" s="810"/>
      <c r="RUV8" s="810"/>
      <c r="RUW8" s="810"/>
      <c r="RUX8" s="810"/>
      <c r="RUY8" s="810"/>
      <c r="RUZ8" s="810"/>
      <c r="RVA8" s="810"/>
      <c r="RVB8" s="810"/>
      <c r="RVC8" s="810"/>
      <c r="RVD8" s="810"/>
      <c r="RVE8" s="810"/>
      <c r="RVF8" s="810"/>
      <c r="RVG8" s="810"/>
      <c r="RVH8" s="810"/>
      <c r="RVI8" s="810"/>
      <c r="RVJ8" s="810"/>
      <c r="RVK8" s="810"/>
      <c r="RVL8" s="810"/>
      <c r="RVM8" s="810"/>
      <c r="RVN8" s="810"/>
      <c r="RVO8" s="810"/>
      <c r="RVP8" s="810"/>
      <c r="RVQ8" s="810"/>
      <c r="RVR8" s="810"/>
      <c r="RVS8" s="810"/>
      <c r="RVT8" s="810"/>
      <c r="RVU8" s="810"/>
      <c r="RVV8" s="810"/>
      <c r="RVW8" s="810"/>
      <c r="RVX8" s="810"/>
      <c r="RVY8" s="810"/>
      <c r="RVZ8" s="810"/>
      <c r="RWA8" s="810"/>
      <c r="RWB8" s="810"/>
      <c r="RWC8" s="810"/>
      <c r="RWD8" s="810"/>
      <c r="RWE8" s="810"/>
      <c r="RWF8" s="810"/>
      <c r="RWG8" s="810"/>
      <c r="RWH8" s="810"/>
      <c r="RWI8" s="810"/>
      <c r="RWJ8" s="810"/>
      <c r="RWK8" s="810"/>
      <c r="RWL8" s="810"/>
      <c r="RWM8" s="810"/>
      <c r="RWN8" s="810"/>
      <c r="RWO8" s="810"/>
      <c r="RWP8" s="810"/>
      <c r="RWQ8" s="810"/>
      <c r="RWR8" s="810"/>
      <c r="RWS8" s="810"/>
      <c r="RWT8" s="810"/>
      <c r="RWU8" s="810"/>
      <c r="RWV8" s="810"/>
      <c r="RWW8" s="810"/>
      <c r="RWX8" s="810"/>
      <c r="RWY8" s="810"/>
      <c r="RWZ8" s="810"/>
      <c r="RXA8" s="810"/>
      <c r="RXB8" s="810"/>
      <c r="RXC8" s="810"/>
      <c r="RXD8" s="810"/>
      <c r="RXE8" s="810"/>
      <c r="RXF8" s="810"/>
      <c r="RXG8" s="810"/>
      <c r="RXH8" s="810"/>
      <c r="RXI8" s="810"/>
      <c r="RXJ8" s="810"/>
      <c r="RXK8" s="810"/>
      <c r="RXL8" s="810"/>
      <c r="RXM8" s="810"/>
      <c r="RXN8" s="810"/>
      <c r="RXO8" s="810"/>
      <c r="RXP8" s="810"/>
      <c r="RXQ8" s="810"/>
      <c r="RXR8" s="810"/>
      <c r="RXS8" s="810"/>
      <c r="RXT8" s="810"/>
      <c r="RXU8" s="810"/>
      <c r="RXV8" s="810"/>
      <c r="RXW8" s="810"/>
      <c r="RXX8" s="810"/>
      <c r="RXY8" s="810"/>
      <c r="RXZ8" s="810"/>
      <c r="RYA8" s="810"/>
      <c r="RYB8" s="810"/>
      <c r="RYC8" s="810"/>
      <c r="RYD8" s="810"/>
      <c r="RYE8" s="810"/>
      <c r="RYF8" s="810"/>
      <c r="RYG8" s="810"/>
      <c r="RYH8" s="810"/>
      <c r="RYI8" s="810"/>
      <c r="RYJ8" s="810"/>
      <c r="RYK8" s="810"/>
      <c r="RYL8" s="810"/>
      <c r="RYM8" s="810"/>
      <c r="RYN8" s="810"/>
      <c r="RYO8" s="810"/>
      <c r="RYP8" s="810"/>
      <c r="RYQ8" s="810"/>
      <c r="RYR8" s="810"/>
      <c r="RYS8" s="810"/>
      <c r="RYT8" s="810"/>
      <c r="RYU8" s="810"/>
      <c r="RYV8" s="810"/>
      <c r="RYW8" s="810"/>
      <c r="RYX8" s="810"/>
      <c r="RYY8" s="810"/>
      <c r="RYZ8" s="810"/>
      <c r="RZA8" s="810"/>
      <c r="RZB8" s="810"/>
      <c r="RZC8" s="810"/>
      <c r="RZD8" s="810"/>
      <c r="RZE8" s="810"/>
      <c r="RZF8" s="810"/>
      <c r="RZG8" s="810"/>
      <c r="RZH8" s="810"/>
      <c r="RZI8" s="810"/>
      <c r="RZJ8" s="810"/>
      <c r="RZK8" s="810"/>
      <c r="RZL8" s="810"/>
      <c r="RZM8" s="810"/>
      <c r="RZN8" s="810"/>
      <c r="RZO8" s="810"/>
      <c r="RZP8" s="810"/>
      <c r="RZQ8" s="810"/>
      <c r="RZR8" s="810"/>
      <c r="RZS8" s="810"/>
      <c r="RZT8" s="810"/>
      <c r="RZU8" s="810"/>
      <c r="RZV8" s="810"/>
      <c r="RZW8" s="810"/>
      <c r="RZX8" s="810"/>
      <c r="RZY8" s="810"/>
      <c r="RZZ8" s="810"/>
      <c r="SAA8" s="810"/>
      <c r="SAB8" s="810"/>
      <c r="SAC8" s="810"/>
      <c r="SAD8" s="810"/>
      <c r="SAE8" s="810"/>
      <c r="SAF8" s="810"/>
      <c r="SAG8" s="810"/>
      <c r="SAH8" s="810"/>
      <c r="SAI8" s="810"/>
      <c r="SAJ8" s="810"/>
      <c r="SAK8" s="810"/>
      <c r="SAL8" s="810"/>
      <c r="SAM8" s="810"/>
      <c r="SAN8" s="810"/>
      <c r="SAO8" s="810"/>
      <c r="SAP8" s="810"/>
      <c r="SAQ8" s="810"/>
      <c r="SAR8" s="810"/>
      <c r="SAS8" s="810"/>
      <c r="SAT8" s="810"/>
      <c r="SAU8" s="810"/>
      <c r="SAV8" s="810"/>
      <c r="SAW8" s="810"/>
      <c r="SAX8" s="810"/>
      <c r="SAY8" s="810"/>
      <c r="SAZ8" s="810"/>
      <c r="SBA8" s="810"/>
      <c r="SBB8" s="810"/>
      <c r="SBC8" s="810"/>
      <c r="SBD8" s="810"/>
      <c r="SBE8" s="810"/>
      <c r="SBF8" s="810"/>
      <c r="SBG8" s="810"/>
      <c r="SBH8" s="810"/>
      <c r="SBI8" s="810"/>
      <c r="SBJ8" s="810"/>
      <c r="SBK8" s="810"/>
      <c r="SBL8" s="810"/>
      <c r="SBM8" s="810"/>
      <c r="SBN8" s="810"/>
      <c r="SBO8" s="810"/>
      <c r="SBP8" s="810"/>
      <c r="SBQ8" s="810"/>
      <c r="SBR8" s="810"/>
      <c r="SBS8" s="810"/>
      <c r="SBT8" s="810"/>
      <c r="SBU8" s="810"/>
      <c r="SBV8" s="810"/>
      <c r="SBW8" s="810"/>
      <c r="SBX8" s="810"/>
      <c r="SBY8" s="810"/>
      <c r="SBZ8" s="810"/>
      <c r="SCA8" s="810"/>
      <c r="SCB8" s="810"/>
      <c r="SCC8" s="810"/>
      <c r="SCD8" s="810"/>
      <c r="SCE8" s="810"/>
      <c r="SCF8" s="810"/>
      <c r="SCG8" s="810"/>
      <c r="SCH8" s="810"/>
      <c r="SCI8" s="810"/>
      <c r="SCJ8" s="810"/>
      <c r="SCK8" s="810"/>
      <c r="SCL8" s="810"/>
      <c r="SCM8" s="810"/>
      <c r="SCN8" s="810"/>
      <c r="SCO8" s="810"/>
      <c r="SCP8" s="810"/>
      <c r="SCQ8" s="810"/>
      <c r="SCR8" s="810"/>
      <c r="SCS8" s="810"/>
      <c r="SCT8" s="810"/>
      <c r="SCU8" s="810"/>
      <c r="SCV8" s="810"/>
      <c r="SCW8" s="810"/>
      <c r="SCX8" s="810"/>
      <c r="SCY8" s="810"/>
      <c r="SCZ8" s="810"/>
      <c r="SDA8" s="810"/>
      <c r="SDB8" s="810"/>
      <c r="SDC8" s="810"/>
      <c r="SDD8" s="810"/>
      <c r="SDE8" s="810"/>
      <c r="SDF8" s="810"/>
      <c r="SDG8" s="810"/>
      <c r="SDH8" s="810"/>
      <c r="SDI8" s="810"/>
      <c r="SDJ8" s="810"/>
      <c r="SDK8" s="810"/>
      <c r="SDL8" s="810"/>
      <c r="SDM8" s="810"/>
      <c r="SDN8" s="810"/>
      <c r="SDO8" s="810"/>
      <c r="SDP8" s="810"/>
      <c r="SDQ8" s="810"/>
      <c r="SDR8" s="810"/>
      <c r="SDS8" s="810"/>
      <c r="SDT8" s="810"/>
      <c r="SDU8" s="810"/>
      <c r="SDV8" s="810"/>
      <c r="SDW8" s="810"/>
      <c r="SDX8" s="810"/>
      <c r="SDY8" s="810"/>
      <c r="SDZ8" s="810"/>
      <c r="SEA8" s="810"/>
      <c r="SEB8" s="810"/>
      <c r="SEC8" s="810"/>
      <c r="SED8" s="810"/>
      <c r="SEE8" s="810"/>
      <c r="SEF8" s="810"/>
      <c r="SEG8" s="810"/>
      <c r="SEH8" s="810"/>
      <c r="SEI8" s="810"/>
      <c r="SEJ8" s="810"/>
      <c r="SEK8" s="810"/>
      <c r="SEL8" s="810"/>
      <c r="SEM8" s="810"/>
      <c r="SEN8" s="810"/>
      <c r="SEO8" s="810"/>
      <c r="SEP8" s="810"/>
      <c r="SEQ8" s="810"/>
      <c r="SER8" s="810"/>
      <c r="SES8" s="810"/>
      <c r="SET8" s="810"/>
      <c r="SEU8" s="810"/>
      <c r="SEV8" s="810"/>
      <c r="SEW8" s="810"/>
      <c r="SEX8" s="810"/>
      <c r="SEY8" s="810"/>
      <c r="SEZ8" s="810"/>
      <c r="SFA8" s="810"/>
      <c r="SFB8" s="810"/>
      <c r="SFC8" s="810"/>
      <c r="SFD8" s="810"/>
      <c r="SFE8" s="810"/>
      <c r="SFF8" s="810"/>
      <c r="SFG8" s="810"/>
      <c r="SFH8" s="810"/>
      <c r="SFI8" s="810"/>
      <c r="SFJ8" s="810"/>
      <c r="SFK8" s="810"/>
      <c r="SFL8" s="810"/>
      <c r="SFM8" s="810"/>
      <c r="SFN8" s="810"/>
      <c r="SFO8" s="810"/>
      <c r="SFP8" s="810"/>
      <c r="SFQ8" s="810"/>
      <c r="SFR8" s="810"/>
      <c r="SFS8" s="810"/>
      <c r="SFT8" s="810"/>
      <c r="SFU8" s="810"/>
      <c r="SFV8" s="810"/>
      <c r="SFW8" s="810"/>
      <c r="SFX8" s="810"/>
      <c r="SFY8" s="810"/>
      <c r="SFZ8" s="810"/>
      <c r="SGA8" s="810"/>
      <c r="SGB8" s="810"/>
      <c r="SGC8" s="810"/>
      <c r="SGD8" s="810"/>
      <c r="SGE8" s="810"/>
      <c r="SGF8" s="810"/>
      <c r="SGG8" s="810"/>
      <c r="SGH8" s="810"/>
      <c r="SGI8" s="810"/>
      <c r="SGJ8" s="810"/>
      <c r="SGK8" s="810"/>
      <c r="SGL8" s="810"/>
      <c r="SGM8" s="810"/>
      <c r="SGN8" s="810"/>
      <c r="SGO8" s="810"/>
      <c r="SGP8" s="810"/>
      <c r="SGQ8" s="810"/>
      <c r="SGR8" s="810"/>
      <c r="SGS8" s="810"/>
      <c r="SGT8" s="810"/>
      <c r="SGU8" s="810"/>
      <c r="SGV8" s="810"/>
      <c r="SGW8" s="810"/>
      <c r="SGX8" s="810"/>
      <c r="SGY8" s="810"/>
      <c r="SGZ8" s="810"/>
      <c r="SHA8" s="810"/>
      <c r="SHB8" s="810"/>
      <c r="SHC8" s="810"/>
      <c r="SHD8" s="810"/>
      <c r="SHE8" s="810"/>
      <c r="SHF8" s="810"/>
      <c r="SHG8" s="810"/>
      <c r="SHH8" s="810"/>
      <c r="SHI8" s="810"/>
      <c r="SHJ8" s="810"/>
      <c r="SHK8" s="810"/>
      <c r="SHL8" s="810"/>
      <c r="SHM8" s="810"/>
      <c r="SHN8" s="810"/>
      <c r="SHO8" s="810"/>
      <c r="SHP8" s="810"/>
      <c r="SHQ8" s="810"/>
      <c r="SHR8" s="810"/>
      <c r="SHS8" s="810"/>
      <c r="SHT8" s="810"/>
      <c r="SHU8" s="810"/>
      <c r="SHV8" s="810"/>
      <c r="SHW8" s="810"/>
      <c r="SHX8" s="810"/>
      <c r="SHY8" s="810"/>
      <c r="SHZ8" s="810"/>
      <c r="SIA8" s="810"/>
      <c r="SIB8" s="810"/>
      <c r="SIC8" s="810"/>
      <c r="SID8" s="810"/>
      <c r="SIE8" s="810"/>
      <c r="SIF8" s="810"/>
      <c r="SIG8" s="810"/>
      <c r="SIH8" s="810"/>
      <c r="SII8" s="810"/>
      <c r="SIJ8" s="810"/>
      <c r="SIK8" s="810"/>
      <c r="SIL8" s="810"/>
      <c r="SIM8" s="810"/>
      <c r="SIN8" s="810"/>
      <c r="SIO8" s="810"/>
      <c r="SIP8" s="810"/>
      <c r="SIQ8" s="810"/>
      <c r="SIR8" s="810"/>
      <c r="SIS8" s="810"/>
      <c r="SIT8" s="810"/>
      <c r="SIU8" s="810"/>
      <c r="SIV8" s="810"/>
      <c r="SIW8" s="810"/>
      <c r="SIX8" s="810"/>
      <c r="SIY8" s="810"/>
      <c r="SIZ8" s="810"/>
      <c r="SJA8" s="810"/>
      <c r="SJB8" s="810"/>
      <c r="SJC8" s="810"/>
      <c r="SJD8" s="810"/>
      <c r="SJE8" s="810"/>
      <c r="SJF8" s="810"/>
      <c r="SJG8" s="810"/>
      <c r="SJH8" s="810"/>
      <c r="SJI8" s="810"/>
      <c r="SJJ8" s="810"/>
      <c r="SJK8" s="810"/>
      <c r="SJL8" s="810"/>
      <c r="SJM8" s="810"/>
      <c r="SJN8" s="810"/>
      <c r="SJO8" s="810"/>
      <c r="SJP8" s="810"/>
      <c r="SJQ8" s="810"/>
      <c r="SJR8" s="810"/>
      <c r="SJS8" s="810"/>
      <c r="SJT8" s="810"/>
      <c r="SJU8" s="810"/>
      <c r="SJV8" s="810"/>
      <c r="SJW8" s="810"/>
      <c r="SJX8" s="810"/>
      <c r="SJY8" s="810"/>
      <c r="SJZ8" s="810"/>
      <c r="SKA8" s="810"/>
      <c r="SKB8" s="810"/>
      <c r="SKC8" s="810"/>
      <c r="SKD8" s="810"/>
      <c r="SKE8" s="810"/>
      <c r="SKF8" s="810"/>
      <c r="SKG8" s="810"/>
      <c r="SKH8" s="810"/>
      <c r="SKI8" s="810"/>
      <c r="SKJ8" s="810"/>
      <c r="SKK8" s="810"/>
      <c r="SKL8" s="810"/>
      <c r="SKM8" s="810"/>
      <c r="SKN8" s="810"/>
      <c r="SKO8" s="810"/>
      <c r="SKP8" s="810"/>
      <c r="SKQ8" s="810"/>
      <c r="SKR8" s="810"/>
      <c r="SKS8" s="810"/>
      <c r="SKT8" s="810"/>
      <c r="SKU8" s="810"/>
      <c r="SKV8" s="810"/>
      <c r="SKW8" s="810"/>
      <c r="SKX8" s="810"/>
      <c r="SKY8" s="810"/>
      <c r="SKZ8" s="810"/>
      <c r="SLA8" s="810"/>
      <c r="SLB8" s="810"/>
      <c r="SLC8" s="810"/>
      <c r="SLD8" s="810"/>
      <c r="SLE8" s="810"/>
      <c r="SLF8" s="810"/>
      <c r="SLG8" s="810"/>
      <c r="SLH8" s="810"/>
      <c r="SLI8" s="810"/>
      <c r="SLJ8" s="810"/>
      <c r="SLK8" s="810"/>
      <c r="SLL8" s="810"/>
      <c r="SLM8" s="810"/>
      <c r="SLN8" s="810"/>
      <c r="SLO8" s="810"/>
      <c r="SLP8" s="810"/>
      <c r="SLQ8" s="810"/>
      <c r="SLR8" s="810"/>
      <c r="SLS8" s="810"/>
      <c r="SLT8" s="810"/>
      <c r="SLU8" s="810"/>
      <c r="SLV8" s="810"/>
      <c r="SLW8" s="810"/>
      <c r="SLX8" s="810"/>
      <c r="SLY8" s="810"/>
      <c r="SLZ8" s="810"/>
      <c r="SMA8" s="810"/>
      <c r="SMB8" s="810"/>
      <c r="SMC8" s="810"/>
      <c r="SMD8" s="810"/>
      <c r="SME8" s="810"/>
      <c r="SMF8" s="810"/>
      <c r="SMG8" s="810"/>
      <c r="SMH8" s="810"/>
      <c r="SMI8" s="810"/>
      <c r="SMJ8" s="810"/>
      <c r="SMK8" s="810"/>
      <c r="SML8" s="810"/>
      <c r="SMM8" s="810"/>
      <c r="SMN8" s="810"/>
      <c r="SMO8" s="810"/>
      <c r="SMP8" s="810"/>
      <c r="SMQ8" s="810"/>
      <c r="SMR8" s="810"/>
      <c r="SMS8" s="810"/>
      <c r="SMT8" s="810"/>
      <c r="SMU8" s="810"/>
      <c r="SMV8" s="810"/>
      <c r="SMW8" s="810"/>
      <c r="SMX8" s="810"/>
      <c r="SMY8" s="810"/>
      <c r="SMZ8" s="810"/>
      <c r="SNA8" s="810"/>
      <c r="SNB8" s="810"/>
      <c r="SNC8" s="810"/>
      <c r="SND8" s="810"/>
      <c r="SNE8" s="810"/>
      <c r="SNF8" s="810"/>
      <c r="SNG8" s="810"/>
      <c r="SNH8" s="810"/>
      <c r="SNI8" s="810"/>
      <c r="SNJ8" s="810"/>
      <c r="SNK8" s="810"/>
      <c r="SNL8" s="810"/>
      <c r="SNM8" s="810"/>
      <c r="SNN8" s="810"/>
      <c r="SNO8" s="810"/>
      <c r="SNP8" s="810"/>
      <c r="SNQ8" s="810"/>
      <c r="SNR8" s="810"/>
      <c r="SNS8" s="810"/>
      <c r="SNT8" s="810"/>
      <c r="SNU8" s="810"/>
      <c r="SNV8" s="810"/>
      <c r="SNW8" s="810"/>
      <c r="SNX8" s="810"/>
      <c r="SNY8" s="810"/>
      <c r="SNZ8" s="810"/>
      <c r="SOA8" s="810"/>
      <c r="SOB8" s="810"/>
      <c r="SOC8" s="810"/>
      <c r="SOD8" s="810"/>
      <c r="SOE8" s="810"/>
      <c r="SOF8" s="810"/>
      <c r="SOG8" s="810"/>
      <c r="SOH8" s="810"/>
      <c r="SOI8" s="810"/>
      <c r="SOJ8" s="810"/>
      <c r="SOK8" s="810"/>
      <c r="SOL8" s="810"/>
      <c r="SOM8" s="810"/>
      <c r="SON8" s="810"/>
      <c r="SOO8" s="810"/>
      <c r="SOP8" s="810"/>
      <c r="SOQ8" s="810"/>
      <c r="SOR8" s="810"/>
      <c r="SOS8" s="810"/>
      <c r="SOT8" s="810"/>
      <c r="SOU8" s="810"/>
      <c r="SOV8" s="810"/>
      <c r="SOW8" s="810"/>
      <c r="SOX8" s="810"/>
      <c r="SOY8" s="810"/>
      <c r="SOZ8" s="810"/>
      <c r="SPA8" s="810"/>
      <c r="SPB8" s="810"/>
      <c r="SPC8" s="810"/>
      <c r="SPD8" s="810"/>
      <c r="SPE8" s="810"/>
      <c r="SPF8" s="810"/>
      <c r="SPG8" s="810"/>
      <c r="SPH8" s="810"/>
      <c r="SPI8" s="810"/>
      <c r="SPJ8" s="810"/>
      <c r="SPK8" s="810"/>
      <c r="SPL8" s="810"/>
      <c r="SPM8" s="810"/>
      <c r="SPN8" s="810"/>
      <c r="SPO8" s="810"/>
      <c r="SPP8" s="810"/>
      <c r="SPQ8" s="810"/>
      <c r="SPR8" s="810"/>
      <c r="SPS8" s="810"/>
      <c r="SPT8" s="810"/>
      <c r="SPU8" s="810"/>
      <c r="SPV8" s="810"/>
      <c r="SPW8" s="810"/>
      <c r="SPX8" s="810"/>
      <c r="SPY8" s="810"/>
      <c r="SPZ8" s="810"/>
      <c r="SQA8" s="810"/>
      <c r="SQB8" s="810"/>
      <c r="SQC8" s="810"/>
      <c r="SQD8" s="810"/>
      <c r="SQE8" s="810"/>
      <c r="SQF8" s="810"/>
      <c r="SQG8" s="810"/>
      <c r="SQH8" s="810"/>
      <c r="SQI8" s="810"/>
      <c r="SQJ8" s="810"/>
      <c r="SQK8" s="810"/>
      <c r="SQL8" s="810"/>
      <c r="SQM8" s="810"/>
      <c r="SQN8" s="810"/>
      <c r="SQO8" s="810"/>
      <c r="SQP8" s="810"/>
      <c r="SQQ8" s="810"/>
      <c r="SQR8" s="810"/>
      <c r="SQS8" s="810"/>
      <c r="SQT8" s="810"/>
      <c r="SQU8" s="810"/>
      <c r="SQV8" s="810"/>
      <c r="SQW8" s="810"/>
      <c r="SQX8" s="810"/>
      <c r="SQY8" s="810"/>
      <c r="SQZ8" s="810"/>
      <c r="SRA8" s="810"/>
      <c r="SRB8" s="810"/>
      <c r="SRC8" s="810"/>
      <c r="SRD8" s="810"/>
      <c r="SRE8" s="810"/>
      <c r="SRF8" s="810"/>
      <c r="SRG8" s="810"/>
      <c r="SRH8" s="810"/>
      <c r="SRI8" s="810"/>
      <c r="SRJ8" s="810"/>
      <c r="SRK8" s="810"/>
      <c r="SRL8" s="810"/>
      <c r="SRM8" s="810"/>
      <c r="SRN8" s="810"/>
      <c r="SRO8" s="810"/>
      <c r="SRP8" s="810"/>
      <c r="SRQ8" s="810"/>
      <c r="SRR8" s="810"/>
      <c r="SRS8" s="810"/>
      <c r="SRT8" s="810"/>
      <c r="SRU8" s="810"/>
      <c r="SRV8" s="810"/>
      <c r="SRW8" s="810"/>
      <c r="SRX8" s="810"/>
      <c r="SRY8" s="810"/>
      <c r="SRZ8" s="810"/>
      <c r="SSA8" s="810"/>
      <c r="SSB8" s="810"/>
      <c r="SSC8" s="810"/>
      <c r="SSD8" s="810"/>
      <c r="SSE8" s="810"/>
      <c r="SSF8" s="810"/>
      <c r="SSG8" s="810"/>
      <c r="SSH8" s="810"/>
      <c r="SSI8" s="810"/>
      <c r="SSJ8" s="810"/>
      <c r="SSK8" s="810"/>
      <c r="SSL8" s="810"/>
      <c r="SSM8" s="810"/>
      <c r="SSN8" s="810"/>
      <c r="SSO8" s="810"/>
      <c r="SSP8" s="810"/>
      <c r="SSQ8" s="810"/>
      <c r="SSR8" s="810"/>
      <c r="SSS8" s="810"/>
      <c r="SST8" s="810"/>
      <c r="SSU8" s="810"/>
      <c r="SSV8" s="810"/>
      <c r="SSW8" s="810"/>
      <c r="SSX8" s="810"/>
      <c r="SSY8" s="810"/>
      <c r="SSZ8" s="810"/>
      <c r="STA8" s="810"/>
      <c r="STB8" s="810"/>
      <c r="STC8" s="810"/>
      <c r="STD8" s="810"/>
      <c r="STE8" s="810"/>
      <c r="STF8" s="810"/>
      <c r="STG8" s="810"/>
      <c r="STH8" s="810"/>
      <c r="STI8" s="810"/>
      <c r="STJ8" s="810"/>
      <c r="STK8" s="810"/>
      <c r="STL8" s="810"/>
      <c r="STM8" s="810"/>
      <c r="STN8" s="810"/>
      <c r="STO8" s="810"/>
      <c r="STP8" s="810"/>
      <c r="STQ8" s="810"/>
      <c r="STR8" s="810"/>
      <c r="STS8" s="810"/>
      <c r="STT8" s="810"/>
      <c r="STU8" s="810"/>
      <c r="STV8" s="810"/>
      <c r="STW8" s="810"/>
      <c r="STX8" s="810"/>
      <c r="STY8" s="810"/>
      <c r="STZ8" s="810"/>
      <c r="SUA8" s="810"/>
      <c r="SUB8" s="810"/>
      <c r="SUC8" s="810"/>
      <c r="SUD8" s="810"/>
      <c r="SUE8" s="810"/>
      <c r="SUF8" s="810"/>
      <c r="SUG8" s="810"/>
      <c r="SUH8" s="810"/>
      <c r="SUI8" s="810"/>
      <c r="SUJ8" s="810"/>
      <c r="SUK8" s="810"/>
      <c r="SUL8" s="810"/>
      <c r="SUM8" s="810"/>
      <c r="SUN8" s="810"/>
      <c r="SUO8" s="810"/>
      <c r="SUP8" s="810"/>
      <c r="SUQ8" s="810"/>
      <c r="SUR8" s="810"/>
      <c r="SUS8" s="810"/>
      <c r="SUT8" s="810"/>
      <c r="SUU8" s="810"/>
      <c r="SUV8" s="810"/>
      <c r="SUW8" s="810"/>
      <c r="SUX8" s="810"/>
      <c r="SUY8" s="810"/>
      <c r="SUZ8" s="810"/>
      <c r="SVA8" s="810"/>
      <c r="SVB8" s="810"/>
      <c r="SVC8" s="810"/>
      <c r="SVD8" s="810"/>
      <c r="SVE8" s="810"/>
      <c r="SVF8" s="810"/>
      <c r="SVG8" s="810"/>
      <c r="SVH8" s="810"/>
      <c r="SVI8" s="810"/>
      <c r="SVJ8" s="810"/>
      <c r="SVK8" s="810"/>
      <c r="SVL8" s="810"/>
      <c r="SVM8" s="810"/>
      <c r="SVN8" s="810"/>
      <c r="SVO8" s="810"/>
      <c r="SVP8" s="810"/>
      <c r="SVQ8" s="810"/>
      <c r="SVR8" s="810"/>
      <c r="SVS8" s="810"/>
      <c r="SVT8" s="810"/>
      <c r="SVU8" s="810"/>
      <c r="SVV8" s="810"/>
      <c r="SVW8" s="810"/>
      <c r="SVX8" s="810"/>
      <c r="SVY8" s="810"/>
      <c r="SVZ8" s="810"/>
      <c r="SWA8" s="810"/>
      <c r="SWB8" s="810"/>
      <c r="SWC8" s="810"/>
      <c r="SWD8" s="810"/>
      <c r="SWE8" s="810"/>
      <c r="SWF8" s="810"/>
      <c r="SWG8" s="810"/>
      <c r="SWH8" s="810"/>
      <c r="SWI8" s="810"/>
      <c r="SWJ8" s="810"/>
      <c r="SWK8" s="810"/>
      <c r="SWL8" s="810"/>
      <c r="SWM8" s="810"/>
      <c r="SWN8" s="810"/>
      <c r="SWO8" s="810"/>
      <c r="SWP8" s="810"/>
      <c r="SWQ8" s="810"/>
      <c r="SWR8" s="810"/>
      <c r="SWS8" s="810"/>
      <c r="SWT8" s="810"/>
      <c r="SWU8" s="810"/>
      <c r="SWV8" s="810"/>
      <c r="SWW8" s="810"/>
      <c r="SWX8" s="810"/>
      <c r="SWY8" s="810"/>
      <c r="SWZ8" s="810"/>
      <c r="SXA8" s="810"/>
      <c r="SXB8" s="810"/>
      <c r="SXC8" s="810"/>
      <c r="SXD8" s="810"/>
      <c r="SXE8" s="810"/>
      <c r="SXF8" s="810"/>
      <c r="SXG8" s="810"/>
      <c r="SXH8" s="810"/>
      <c r="SXI8" s="810"/>
      <c r="SXJ8" s="810"/>
      <c r="SXK8" s="810"/>
      <c r="SXL8" s="810"/>
      <c r="SXM8" s="810"/>
      <c r="SXN8" s="810"/>
      <c r="SXO8" s="810"/>
      <c r="SXP8" s="810"/>
      <c r="SXQ8" s="810"/>
      <c r="SXR8" s="810"/>
      <c r="SXS8" s="810"/>
      <c r="SXT8" s="810"/>
      <c r="SXU8" s="810"/>
      <c r="SXV8" s="810"/>
      <c r="SXW8" s="810"/>
      <c r="SXX8" s="810"/>
      <c r="SXY8" s="810"/>
      <c r="SXZ8" s="810"/>
      <c r="SYA8" s="810"/>
      <c r="SYB8" s="810"/>
      <c r="SYC8" s="810"/>
      <c r="SYD8" s="810"/>
      <c r="SYE8" s="810"/>
      <c r="SYF8" s="810"/>
      <c r="SYG8" s="810"/>
      <c r="SYH8" s="810"/>
      <c r="SYI8" s="810"/>
      <c r="SYJ8" s="810"/>
      <c r="SYK8" s="810"/>
      <c r="SYL8" s="810"/>
      <c r="SYM8" s="810"/>
      <c r="SYN8" s="810"/>
      <c r="SYO8" s="810"/>
      <c r="SYP8" s="810"/>
      <c r="SYQ8" s="810"/>
      <c r="SYR8" s="810"/>
      <c r="SYS8" s="810"/>
      <c r="SYT8" s="810"/>
      <c r="SYU8" s="810"/>
      <c r="SYV8" s="810"/>
      <c r="SYW8" s="810"/>
      <c r="SYX8" s="810"/>
      <c r="SYY8" s="810"/>
      <c r="SYZ8" s="810"/>
      <c r="SZA8" s="810"/>
      <c r="SZB8" s="810"/>
      <c r="SZC8" s="810"/>
      <c r="SZD8" s="810"/>
      <c r="SZE8" s="810"/>
      <c r="SZF8" s="810"/>
      <c r="SZG8" s="810"/>
      <c r="SZH8" s="810"/>
      <c r="SZI8" s="810"/>
      <c r="SZJ8" s="810"/>
      <c r="SZK8" s="810"/>
      <c r="SZL8" s="810"/>
      <c r="SZM8" s="810"/>
      <c r="SZN8" s="810"/>
      <c r="SZO8" s="810"/>
      <c r="SZP8" s="810"/>
      <c r="SZQ8" s="810"/>
      <c r="SZR8" s="810"/>
      <c r="SZS8" s="810"/>
      <c r="SZT8" s="810"/>
      <c r="SZU8" s="810"/>
      <c r="SZV8" s="810"/>
      <c r="SZW8" s="810"/>
      <c r="SZX8" s="810"/>
      <c r="SZY8" s="810"/>
      <c r="SZZ8" s="810"/>
      <c r="TAA8" s="810"/>
      <c r="TAB8" s="810"/>
      <c r="TAC8" s="810"/>
      <c r="TAD8" s="810"/>
      <c r="TAE8" s="810"/>
      <c r="TAF8" s="810"/>
      <c r="TAG8" s="810"/>
      <c r="TAH8" s="810"/>
      <c r="TAI8" s="810"/>
      <c r="TAJ8" s="810"/>
      <c r="TAK8" s="810"/>
      <c r="TAL8" s="810"/>
      <c r="TAM8" s="810"/>
      <c r="TAN8" s="810"/>
      <c r="TAO8" s="810"/>
      <c r="TAP8" s="810"/>
      <c r="TAQ8" s="810"/>
      <c r="TAR8" s="810"/>
      <c r="TAS8" s="810"/>
      <c r="TAT8" s="810"/>
      <c r="TAU8" s="810"/>
      <c r="TAV8" s="810"/>
      <c r="TAW8" s="810"/>
      <c r="TAX8" s="810"/>
      <c r="TAY8" s="810"/>
      <c r="TAZ8" s="810"/>
      <c r="TBA8" s="810"/>
      <c r="TBB8" s="810"/>
      <c r="TBC8" s="810"/>
      <c r="TBD8" s="810"/>
      <c r="TBE8" s="810"/>
      <c r="TBF8" s="810"/>
      <c r="TBG8" s="810"/>
      <c r="TBH8" s="810"/>
      <c r="TBI8" s="810"/>
      <c r="TBJ8" s="810"/>
      <c r="TBK8" s="810"/>
      <c r="TBL8" s="810"/>
      <c r="TBM8" s="810"/>
      <c r="TBN8" s="810"/>
      <c r="TBO8" s="810"/>
      <c r="TBP8" s="810"/>
      <c r="TBQ8" s="810"/>
      <c r="TBR8" s="810"/>
      <c r="TBS8" s="810"/>
      <c r="TBT8" s="810"/>
      <c r="TBU8" s="810"/>
      <c r="TBV8" s="810"/>
      <c r="TBW8" s="810"/>
      <c r="TBX8" s="810"/>
      <c r="TBY8" s="810"/>
      <c r="TBZ8" s="810"/>
      <c r="TCA8" s="810"/>
      <c r="TCB8" s="810"/>
      <c r="TCC8" s="810"/>
      <c r="TCD8" s="810"/>
      <c r="TCE8" s="810"/>
      <c r="TCF8" s="810"/>
      <c r="TCG8" s="810"/>
      <c r="TCH8" s="810"/>
      <c r="TCI8" s="810"/>
      <c r="TCJ8" s="810"/>
      <c r="TCK8" s="810"/>
      <c r="TCL8" s="810"/>
      <c r="TCM8" s="810"/>
      <c r="TCN8" s="810"/>
      <c r="TCO8" s="810"/>
      <c r="TCP8" s="810"/>
      <c r="TCQ8" s="810"/>
      <c r="TCR8" s="810"/>
      <c r="TCS8" s="810"/>
      <c r="TCT8" s="810"/>
      <c r="TCU8" s="810"/>
      <c r="TCV8" s="810"/>
      <c r="TCW8" s="810"/>
      <c r="TCX8" s="810"/>
      <c r="TCY8" s="810"/>
      <c r="TCZ8" s="810"/>
      <c r="TDA8" s="810"/>
      <c r="TDB8" s="810"/>
      <c r="TDC8" s="810"/>
      <c r="TDD8" s="810"/>
      <c r="TDE8" s="810"/>
      <c r="TDF8" s="810"/>
      <c r="TDG8" s="810"/>
      <c r="TDH8" s="810"/>
      <c r="TDI8" s="810"/>
      <c r="TDJ8" s="810"/>
      <c r="TDK8" s="810"/>
      <c r="TDL8" s="810"/>
      <c r="TDM8" s="810"/>
      <c r="TDN8" s="810"/>
      <c r="TDO8" s="810"/>
      <c r="TDP8" s="810"/>
      <c r="TDQ8" s="810"/>
      <c r="TDR8" s="810"/>
      <c r="TDS8" s="810"/>
      <c r="TDT8" s="810"/>
      <c r="TDU8" s="810"/>
      <c r="TDV8" s="810"/>
      <c r="TDW8" s="810"/>
      <c r="TDX8" s="810"/>
      <c r="TDY8" s="810"/>
      <c r="TDZ8" s="810"/>
      <c r="TEA8" s="810"/>
      <c r="TEB8" s="810"/>
      <c r="TEC8" s="810"/>
      <c r="TED8" s="810"/>
      <c r="TEE8" s="810"/>
      <c r="TEF8" s="810"/>
      <c r="TEG8" s="810"/>
      <c r="TEH8" s="810"/>
      <c r="TEI8" s="810"/>
      <c r="TEJ8" s="810"/>
      <c r="TEK8" s="810"/>
      <c r="TEL8" s="810"/>
      <c r="TEM8" s="810"/>
      <c r="TEN8" s="810"/>
      <c r="TEO8" s="810"/>
      <c r="TEP8" s="810"/>
      <c r="TEQ8" s="810"/>
      <c r="TER8" s="810"/>
      <c r="TES8" s="810"/>
      <c r="TET8" s="810"/>
      <c r="TEU8" s="810"/>
      <c r="TEV8" s="810"/>
      <c r="TEW8" s="810"/>
      <c r="TEX8" s="810"/>
      <c r="TEY8" s="810"/>
      <c r="TEZ8" s="810"/>
      <c r="TFA8" s="810"/>
      <c r="TFB8" s="810"/>
      <c r="TFC8" s="810"/>
      <c r="TFD8" s="810"/>
      <c r="TFE8" s="810"/>
      <c r="TFF8" s="810"/>
      <c r="TFG8" s="810"/>
      <c r="TFH8" s="810"/>
      <c r="TFI8" s="810"/>
      <c r="TFJ8" s="810"/>
      <c r="TFK8" s="810"/>
      <c r="TFL8" s="810"/>
      <c r="TFM8" s="810"/>
      <c r="TFN8" s="810"/>
      <c r="TFO8" s="810"/>
      <c r="TFP8" s="810"/>
      <c r="TFQ8" s="810"/>
      <c r="TFR8" s="810"/>
      <c r="TFS8" s="810"/>
      <c r="TFT8" s="810"/>
      <c r="TFU8" s="810"/>
      <c r="TFV8" s="810"/>
      <c r="TFW8" s="810"/>
      <c r="TFX8" s="810"/>
      <c r="TFY8" s="810"/>
      <c r="TFZ8" s="810"/>
      <c r="TGA8" s="810"/>
      <c r="TGB8" s="810"/>
      <c r="TGC8" s="810"/>
      <c r="TGD8" s="810"/>
      <c r="TGE8" s="810"/>
      <c r="TGF8" s="810"/>
      <c r="TGG8" s="810"/>
      <c r="TGH8" s="810"/>
      <c r="TGI8" s="810"/>
      <c r="TGJ8" s="810"/>
      <c r="TGK8" s="810"/>
      <c r="TGL8" s="810"/>
      <c r="TGM8" s="810"/>
      <c r="TGN8" s="810"/>
      <c r="TGO8" s="810"/>
      <c r="TGP8" s="810"/>
      <c r="TGQ8" s="810"/>
      <c r="TGR8" s="810"/>
      <c r="TGS8" s="810"/>
      <c r="TGT8" s="810"/>
      <c r="TGU8" s="810"/>
      <c r="TGV8" s="810"/>
      <c r="TGW8" s="810"/>
      <c r="TGX8" s="810"/>
      <c r="TGY8" s="810"/>
      <c r="TGZ8" s="810"/>
      <c r="THA8" s="810"/>
      <c r="THB8" s="810"/>
      <c r="THC8" s="810"/>
      <c r="THD8" s="810"/>
      <c r="THE8" s="810"/>
      <c r="THF8" s="810"/>
      <c r="THG8" s="810"/>
      <c r="THH8" s="810"/>
      <c r="THI8" s="810"/>
      <c r="THJ8" s="810"/>
      <c r="THK8" s="810"/>
      <c r="THL8" s="810"/>
      <c r="THM8" s="810"/>
      <c r="THN8" s="810"/>
      <c r="THO8" s="810"/>
      <c r="THP8" s="810"/>
      <c r="THQ8" s="810"/>
      <c r="THR8" s="810"/>
      <c r="THS8" s="810"/>
      <c r="THT8" s="810"/>
      <c r="THU8" s="810"/>
      <c r="THV8" s="810"/>
      <c r="THW8" s="810"/>
      <c r="THX8" s="810"/>
      <c r="THY8" s="810"/>
      <c r="THZ8" s="810"/>
      <c r="TIA8" s="810"/>
      <c r="TIB8" s="810"/>
      <c r="TIC8" s="810"/>
      <c r="TID8" s="810"/>
      <c r="TIE8" s="810"/>
      <c r="TIF8" s="810"/>
      <c r="TIG8" s="810"/>
      <c r="TIH8" s="810"/>
      <c r="TII8" s="810"/>
      <c r="TIJ8" s="810"/>
      <c r="TIK8" s="810"/>
      <c r="TIL8" s="810"/>
      <c r="TIM8" s="810"/>
      <c r="TIN8" s="810"/>
      <c r="TIO8" s="810"/>
      <c r="TIP8" s="810"/>
      <c r="TIQ8" s="810"/>
      <c r="TIR8" s="810"/>
      <c r="TIS8" s="810"/>
      <c r="TIT8" s="810"/>
      <c r="TIU8" s="810"/>
      <c r="TIV8" s="810"/>
      <c r="TIW8" s="810"/>
      <c r="TIX8" s="810"/>
      <c r="TIY8" s="810"/>
      <c r="TIZ8" s="810"/>
      <c r="TJA8" s="810"/>
      <c r="TJB8" s="810"/>
      <c r="TJC8" s="810"/>
      <c r="TJD8" s="810"/>
      <c r="TJE8" s="810"/>
      <c r="TJF8" s="810"/>
      <c r="TJG8" s="810"/>
      <c r="TJH8" s="810"/>
      <c r="TJI8" s="810"/>
      <c r="TJJ8" s="810"/>
      <c r="TJK8" s="810"/>
      <c r="TJL8" s="810"/>
      <c r="TJM8" s="810"/>
      <c r="TJN8" s="810"/>
      <c r="TJO8" s="810"/>
      <c r="TJP8" s="810"/>
      <c r="TJQ8" s="810"/>
      <c r="TJR8" s="810"/>
      <c r="TJS8" s="810"/>
      <c r="TJT8" s="810"/>
      <c r="TJU8" s="810"/>
      <c r="TJV8" s="810"/>
      <c r="TJW8" s="810"/>
      <c r="TJX8" s="810"/>
      <c r="TJY8" s="810"/>
      <c r="TJZ8" s="810"/>
      <c r="TKA8" s="810"/>
      <c r="TKB8" s="810"/>
      <c r="TKC8" s="810"/>
      <c r="TKD8" s="810"/>
      <c r="TKE8" s="810"/>
      <c r="TKF8" s="810"/>
      <c r="TKG8" s="810"/>
      <c r="TKH8" s="810"/>
      <c r="TKI8" s="810"/>
      <c r="TKJ8" s="810"/>
      <c r="TKK8" s="810"/>
      <c r="TKL8" s="810"/>
      <c r="TKM8" s="810"/>
      <c r="TKN8" s="810"/>
      <c r="TKO8" s="810"/>
      <c r="TKP8" s="810"/>
      <c r="TKQ8" s="810"/>
      <c r="TKR8" s="810"/>
      <c r="TKS8" s="810"/>
      <c r="TKT8" s="810"/>
      <c r="TKU8" s="810"/>
      <c r="TKV8" s="810"/>
      <c r="TKW8" s="810"/>
      <c r="TKX8" s="810"/>
      <c r="TKY8" s="810"/>
      <c r="TKZ8" s="810"/>
      <c r="TLA8" s="810"/>
      <c r="TLB8" s="810"/>
      <c r="TLC8" s="810"/>
      <c r="TLD8" s="810"/>
      <c r="TLE8" s="810"/>
      <c r="TLF8" s="810"/>
      <c r="TLG8" s="810"/>
      <c r="TLH8" s="810"/>
      <c r="TLI8" s="810"/>
      <c r="TLJ8" s="810"/>
      <c r="TLK8" s="810"/>
      <c r="TLL8" s="810"/>
      <c r="TLM8" s="810"/>
      <c r="TLN8" s="810"/>
      <c r="TLO8" s="810"/>
      <c r="TLP8" s="810"/>
      <c r="TLQ8" s="810"/>
      <c r="TLR8" s="810"/>
      <c r="TLS8" s="810"/>
      <c r="TLT8" s="810"/>
      <c r="TLU8" s="810"/>
      <c r="TLV8" s="810"/>
      <c r="TLW8" s="810"/>
      <c r="TLX8" s="810"/>
      <c r="TLY8" s="810"/>
      <c r="TLZ8" s="810"/>
      <c r="TMA8" s="810"/>
      <c r="TMB8" s="810"/>
      <c r="TMC8" s="810"/>
      <c r="TMD8" s="810"/>
      <c r="TME8" s="810"/>
      <c r="TMF8" s="810"/>
      <c r="TMG8" s="810"/>
      <c r="TMH8" s="810"/>
      <c r="TMI8" s="810"/>
      <c r="TMJ8" s="810"/>
      <c r="TMK8" s="810"/>
      <c r="TML8" s="810"/>
      <c r="TMM8" s="810"/>
      <c r="TMN8" s="810"/>
      <c r="TMO8" s="810"/>
      <c r="TMP8" s="810"/>
      <c r="TMQ8" s="810"/>
      <c r="TMR8" s="810"/>
      <c r="TMS8" s="810"/>
      <c r="TMT8" s="810"/>
      <c r="TMU8" s="810"/>
      <c r="TMV8" s="810"/>
      <c r="TMW8" s="810"/>
      <c r="TMX8" s="810"/>
      <c r="TMY8" s="810"/>
      <c r="TMZ8" s="810"/>
      <c r="TNA8" s="810"/>
      <c r="TNB8" s="810"/>
      <c r="TNC8" s="810"/>
      <c r="TND8" s="810"/>
      <c r="TNE8" s="810"/>
      <c r="TNF8" s="810"/>
      <c r="TNG8" s="810"/>
      <c r="TNH8" s="810"/>
      <c r="TNI8" s="810"/>
      <c r="TNJ8" s="810"/>
      <c r="TNK8" s="810"/>
      <c r="TNL8" s="810"/>
      <c r="TNM8" s="810"/>
      <c r="TNN8" s="810"/>
      <c r="TNO8" s="810"/>
      <c r="TNP8" s="810"/>
      <c r="TNQ8" s="810"/>
      <c r="TNR8" s="810"/>
      <c r="TNS8" s="810"/>
      <c r="TNT8" s="810"/>
      <c r="TNU8" s="810"/>
      <c r="TNV8" s="810"/>
      <c r="TNW8" s="810"/>
      <c r="TNX8" s="810"/>
      <c r="TNY8" s="810"/>
      <c r="TNZ8" s="810"/>
      <c r="TOA8" s="810"/>
      <c r="TOB8" s="810"/>
      <c r="TOC8" s="810"/>
      <c r="TOD8" s="810"/>
      <c r="TOE8" s="810"/>
      <c r="TOF8" s="810"/>
      <c r="TOG8" s="810"/>
      <c r="TOH8" s="810"/>
      <c r="TOI8" s="810"/>
      <c r="TOJ8" s="810"/>
      <c r="TOK8" s="810"/>
      <c r="TOL8" s="810"/>
      <c r="TOM8" s="810"/>
      <c r="TON8" s="810"/>
      <c r="TOO8" s="810"/>
      <c r="TOP8" s="810"/>
      <c r="TOQ8" s="810"/>
      <c r="TOR8" s="810"/>
      <c r="TOS8" s="810"/>
      <c r="TOT8" s="810"/>
      <c r="TOU8" s="810"/>
      <c r="TOV8" s="810"/>
      <c r="TOW8" s="810"/>
      <c r="TOX8" s="810"/>
      <c r="TOY8" s="810"/>
      <c r="TOZ8" s="810"/>
      <c r="TPA8" s="810"/>
      <c r="TPB8" s="810"/>
      <c r="TPC8" s="810"/>
      <c r="TPD8" s="810"/>
      <c r="TPE8" s="810"/>
      <c r="TPF8" s="810"/>
      <c r="TPG8" s="810"/>
      <c r="TPH8" s="810"/>
      <c r="TPI8" s="810"/>
      <c r="TPJ8" s="810"/>
      <c r="TPK8" s="810"/>
      <c r="TPL8" s="810"/>
      <c r="TPM8" s="810"/>
      <c r="TPN8" s="810"/>
      <c r="TPO8" s="810"/>
      <c r="TPP8" s="810"/>
      <c r="TPQ8" s="810"/>
      <c r="TPR8" s="810"/>
      <c r="TPS8" s="810"/>
      <c r="TPT8" s="810"/>
      <c r="TPU8" s="810"/>
      <c r="TPV8" s="810"/>
      <c r="TPW8" s="810"/>
      <c r="TPX8" s="810"/>
      <c r="TPY8" s="810"/>
      <c r="TPZ8" s="810"/>
      <c r="TQA8" s="810"/>
      <c r="TQB8" s="810"/>
      <c r="TQC8" s="810"/>
      <c r="TQD8" s="810"/>
      <c r="TQE8" s="810"/>
      <c r="TQF8" s="810"/>
      <c r="TQG8" s="810"/>
      <c r="TQH8" s="810"/>
      <c r="TQI8" s="810"/>
      <c r="TQJ8" s="810"/>
      <c r="TQK8" s="810"/>
      <c r="TQL8" s="810"/>
      <c r="TQM8" s="810"/>
      <c r="TQN8" s="810"/>
      <c r="TQO8" s="810"/>
      <c r="TQP8" s="810"/>
      <c r="TQQ8" s="810"/>
      <c r="TQR8" s="810"/>
      <c r="TQS8" s="810"/>
      <c r="TQT8" s="810"/>
      <c r="TQU8" s="810"/>
      <c r="TQV8" s="810"/>
      <c r="TQW8" s="810"/>
      <c r="TQX8" s="810"/>
      <c r="TQY8" s="810"/>
      <c r="TQZ8" s="810"/>
      <c r="TRA8" s="810"/>
      <c r="TRB8" s="810"/>
      <c r="TRC8" s="810"/>
      <c r="TRD8" s="810"/>
      <c r="TRE8" s="810"/>
      <c r="TRF8" s="810"/>
      <c r="TRG8" s="810"/>
      <c r="TRH8" s="810"/>
      <c r="TRI8" s="810"/>
      <c r="TRJ8" s="810"/>
      <c r="TRK8" s="810"/>
      <c r="TRL8" s="810"/>
      <c r="TRM8" s="810"/>
      <c r="TRN8" s="810"/>
      <c r="TRO8" s="810"/>
      <c r="TRP8" s="810"/>
      <c r="TRQ8" s="810"/>
      <c r="TRR8" s="810"/>
      <c r="TRS8" s="810"/>
      <c r="TRT8" s="810"/>
      <c r="TRU8" s="810"/>
      <c r="TRV8" s="810"/>
      <c r="TRW8" s="810"/>
      <c r="TRX8" s="810"/>
      <c r="TRY8" s="810"/>
      <c r="TRZ8" s="810"/>
      <c r="TSA8" s="810"/>
      <c r="TSB8" s="810"/>
      <c r="TSC8" s="810"/>
      <c r="TSD8" s="810"/>
      <c r="TSE8" s="810"/>
      <c r="TSF8" s="810"/>
      <c r="TSG8" s="810"/>
      <c r="TSH8" s="810"/>
      <c r="TSI8" s="810"/>
      <c r="TSJ8" s="810"/>
      <c r="TSK8" s="810"/>
      <c r="TSL8" s="810"/>
      <c r="TSM8" s="810"/>
      <c r="TSN8" s="810"/>
      <c r="TSO8" s="810"/>
      <c r="TSP8" s="810"/>
      <c r="TSQ8" s="810"/>
      <c r="TSR8" s="810"/>
      <c r="TSS8" s="810"/>
      <c r="TST8" s="810"/>
      <c r="TSU8" s="810"/>
      <c r="TSV8" s="810"/>
      <c r="TSW8" s="810"/>
      <c r="TSX8" s="810"/>
      <c r="TSY8" s="810"/>
      <c r="TSZ8" s="810"/>
      <c r="TTA8" s="810"/>
      <c r="TTB8" s="810"/>
      <c r="TTC8" s="810"/>
      <c r="TTD8" s="810"/>
      <c r="TTE8" s="810"/>
      <c r="TTF8" s="810"/>
      <c r="TTG8" s="810"/>
      <c r="TTH8" s="810"/>
      <c r="TTI8" s="810"/>
      <c r="TTJ8" s="810"/>
      <c r="TTK8" s="810"/>
      <c r="TTL8" s="810"/>
      <c r="TTM8" s="810"/>
      <c r="TTN8" s="810"/>
      <c r="TTO8" s="810"/>
      <c r="TTP8" s="810"/>
      <c r="TTQ8" s="810"/>
      <c r="TTR8" s="810"/>
      <c r="TTS8" s="810"/>
      <c r="TTT8" s="810"/>
      <c r="TTU8" s="810"/>
      <c r="TTV8" s="810"/>
      <c r="TTW8" s="810"/>
      <c r="TTX8" s="810"/>
      <c r="TTY8" s="810"/>
      <c r="TTZ8" s="810"/>
      <c r="TUA8" s="810"/>
      <c r="TUB8" s="810"/>
      <c r="TUC8" s="810"/>
      <c r="TUD8" s="810"/>
      <c r="TUE8" s="810"/>
      <c r="TUF8" s="810"/>
      <c r="TUG8" s="810"/>
      <c r="TUH8" s="810"/>
      <c r="TUI8" s="810"/>
      <c r="TUJ8" s="810"/>
      <c r="TUK8" s="810"/>
      <c r="TUL8" s="810"/>
      <c r="TUM8" s="810"/>
      <c r="TUN8" s="810"/>
      <c r="TUO8" s="810"/>
      <c r="TUP8" s="810"/>
      <c r="TUQ8" s="810"/>
      <c r="TUR8" s="810"/>
      <c r="TUS8" s="810"/>
      <c r="TUT8" s="810"/>
      <c r="TUU8" s="810"/>
      <c r="TUV8" s="810"/>
      <c r="TUW8" s="810"/>
      <c r="TUX8" s="810"/>
      <c r="TUY8" s="810"/>
      <c r="TUZ8" s="810"/>
      <c r="TVA8" s="810"/>
      <c r="TVB8" s="810"/>
      <c r="TVC8" s="810"/>
      <c r="TVD8" s="810"/>
      <c r="TVE8" s="810"/>
      <c r="TVF8" s="810"/>
      <c r="TVG8" s="810"/>
      <c r="TVH8" s="810"/>
      <c r="TVI8" s="810"/>
      <c r="TVJ8" s="810"/>
      <c r="TVK8" s="810"/>
      <c r="TVL8" s="810"/>
      <c r="TVM8" s="810"/>
      <c r="TVN8" s="810"/>
      <c r="TVO8" s="810"/>
      <c r="TVP8" s="810"/>
      <c r="TVQ8" s="810"/>
      <c r="TVR8" s="810"/>
      <c r="TVS8" s="810"/>
      <c r="TVT8" s="810"/>
      <c r="TVU8" s="810"/>
      <c r="TVV8" s="810"/>
      <c r="TVW8" s="810"/>
      <c r="TVX8" s="810"/>
      <c r="TVY8" s="810"/>
      <c r="TVZ8" s="810"/>
      <c r="TWA8" s="810"/>
      <c r="TWB8" s="810"/>
      <c r="TWC8" s="810"/>
      <c r="TWD8" s="810"/>
      <c r="TWE8" s="810"/>
      <c r="TWF8" s="810"/>
      <c r="TWG8" s="810"/>
      <c r="TWH8" s="810"/>
      <c r="TWI8" s="810"/>
      <c r="TWJ8" s="810"/>
      <c r="TWK8" s="810"/>
      <c r="TWL8" s="810"/>
      <c r="TWM8" s="810"/>
      <c r="TWN8" s="810"/>
      <c r="TWO8" s="810"/>
      <c r="TWP8" s="810"/>
      <c r="TWQ8" s="810"/>
      <c r="TWR8" s="810"/>
      <c r="TWS8" s="810"/>
      <c r="TWT8" s="810"/>
      <c r="TWU8" s="810"/>
      <c r="TWV8" s="810"/>
      <c r="TWW8" s="810"/>
      <c r="TWX8" s="810"/>
      <c r="TWY8" s="810"/>
      <c r="TWZ8" s="810"/>
      <c r="TXA8" s="810"/>
      <c r="TXB8" s="810"/>
      <c r="TXC8" s="810"/>
      <c r="TXD8" s="810"/>
      <c r="TXE8" s="810"/>
      <c r="TXF8" s="810"/>
      <c r="TXG8" s="810"/>
      <c r="TXH8" s="810"/>
      <c r="TXI8" s="810"/>
      <c r="TXJ8" s="810"/>
      <c r="TXK8" s="810"/>
      <c r="TXL8" s="810"/>
      <c r="TXM8" s="810"/>
      <c r="TXN8" s="810"/>
      <c r="TXO8" s="810"/>
      <c r="TXP8" s="810"/>
      <c r="TXQ8" s="810"/>
      <c r="TXR8" s="810"/>
      <c r="TXS8" s="810"/>
      <c r="TXT8" s="810"/>
      <c r="TXU8" s="810"/>
      <c r="TXV8" s="810"/>
      <c r="TXW8" s="810"/>
      <c r="TXX8" s="810"/>
      <c r="TXY8" s="810"/>
      <c r="TXZ8" s="810"/>
      <c r="TYA8" s="810"/>
      <c r="TYB8" s="810"/>
      <c r="TYC8" s="810"/>
      <c r="TYD8" s="810"/>
      <c r="TYE8" s="810"/>
      <c r="TYF8" s="810"/>
      <c r="TYG8" s="810"/>
      <c r="TYH8" s="810"/>
      <c r="TYI8" s="810"/>
      <c r="TYJ8" s="810"/>
      <c r="TYK8" s="810"/>
      <c r="TYL8" s="810"/>
      <c r="TYM8" s="810"/>
      <c r="TYN8" s="810"/>
      <c r="TYO8" s="810"/>
      <c r="TYP8" s="810"/>
      <c r="TYQ8" s="810"/>
      <c r="TYR8" s="810"/>
      <c r="TYS8" s="810"/>
      <c r="TYT8" s="810"/>
      <c r="TYU8" s="810"/>
      <c r="TYV8" s="810"/>
      <c r="TYW8" s="810"/>
      <c r="TYX8" s="810"/>
      <c r="TYY8" s="810"/>
      <c r="TYZ8" s="810"/>
      <c r="TZA8" s="810"/>
      <c r="TZB8" s="810"/>
      <c r="TZC8" s="810"/>
      <c r="TZD8" s="810"/>
      <c r="TZE8" s="810"/>
      <c r="TZF8" s="810"/>
      <c r="TZG8" s="810"/>
      <c r="TZH8" s="810"/>
      <c r="TZI8" s="810"/>
      <c r="TZJ8" s="810"/>
      <c r="TZK8" s="810"/>
      <c r="TZL8" s="810"/>
      <c r="TZM8" s="810"/>
      <c r="TZN8" s="810"/>
      <c r="TZO8" s="810"/>
      <c r="TZP8" s="810"/>
      <c r="TZQ8" s="810"/>
      <c r="TZR8" s="810"/>
      <c r="TZS8" s="810"/>
      <c r="TZT8" s="810"/>
      <c r="TZU8" s="810"/>
      <c r="TZV8" s="810"/>
      <c r="TZW8" s="810"/>
      <c r="TZX8" s="810"/>
      <c r="TZY8" s="810"/>
      <c r="TZZ8" s="810"/>
      <c r="UAA8" s="810"/>
      <c r="UAB8" s="810"/>
      <c r="UAC8" s="810"/>
      <c r="UAD8" s="810"/>
      <c r="UAE8" s="810"/>
      <c r="UAF8" s="810"/>
      <c r="UAG8" s="810"/>
      <c r="UAH8" s="810"/>
      <c r="UAI8" s="810"/>
      <c r="UAJ8" s="810"/>
      <c r="UAK8" s="810"/>
      <c r="UAL8" s="810"/>
      <c r="UAM8" s="810"/>
      <c r="UAN8" s="810"/>
      <c r="UAO8" s="810"/>
      <c r="UAP8" s="810"/>
      <c r="UAQ8" s="810"/>
      <c r="UAR8" s="810"/>
      <c r="UAS8" s="810"/>
      <c r="UAT8" s="810"/>
      <c r="UAU8" s="810"/>
      <c r="UAV8" s="810"/>
      <c r="UAW8" s="810"/>
      <c r="UAX8" s="810"/>
      <c r="UAY8" s="810"/>
      <c r="UAZ8" s="810"/>
      <c r="UBA8" s="810"/>
      <c r="UBB8" s="810"/>
      <c r="UBC8" s="810"/>
      <c r="UBD8" s="810"/>
      <c r="UBE8" s="810"/>
      <c r="UBF8" s="810"/>
      <c r="UBG8" s="810"/>
      <c r="UBH8" s="810"/>
      <c r="UBI8" s="810"/>
      <c r="UBJ8" s="810"/>
      <c r="UBK8" s="810"/>
      <c r="UBL8" s="810"/>
      <c r="UBM8" s="810"/>
      <c r="UBN8" s="810"/>
      <c r="UBO8" s="810"/>
      <c r="UBP8" s="810"/>
      <c r="UBQ8" s="810"/>
      <c r="UBR8" s="810"/>
      <c r="UBS8" s="810"/>
      <c r="UBT8" s="810"/>
      <c r="UBU8" s="810"/>
      <c r="UBV8" s="810"/>
      <c r="UBW8" s="810"/>
      <c r="UBX8" s="810"/>
      <c r="UBY8" s="810"/>
      <c r="UBZ8" s="810"/>
      <c r="UCA8" s="810"/>
      <c r="UCB8" s="810"/>
      <c r="UCC8" s="810"/>
      <c r="UCD8" s="810"/>
      <c r="UCE8" s="810"/>
      <c r="UCF8" s="810"/>
      <c r="UCG8" s="810"/>
      <c r="UCH8" s="810"/>
      <c r="UCI8" s="810"/>
      <c r="UCJ8" s="810"/>
      <c r="UCK8" s="810"/>
      <c r="UCL8" s="810"/>
      <c r="UCM8" s="810"/>
      <c r="UCN8" s="810"/>
      <c r="UCO8" s="810"/>
      <c r="UCP8" s="810"/>
      <c r="UCQ8" s="810"/>
      <c r="UCR8" s="810"/>
      <c r="UCS8" s="810"/>
      <c r="UCT8" s="810"/>
      <c r="UCU8" s="810"/>
      <c r="UCV8" s="810"/>
      <c r="UCW8" s="810"/>
      <c r="UCX8" s="810"/>
      <c r="UCY8" s="810"/>
      <c r="UCZ8" s="810"/>
      <c r="UDA8" s="810"/>
      <c r="UDB8" s="810"/>
      <c r="UDC8" s="810"/>
      <c r="UDD8" s="810"/>
      <c r="UDE8" s="810"/>
      <c r="UDF8" s="810"/>
      <c r="UDG8" s="810"/>
      <c r="UDH8" s="810"/>
      <c r="UDI8" s="810"/>
      <c r="UDJ8" s="810"/>
      <c r="UDK8" s="810"/>
      <c r="UDL8" s="810"/>
      <c r="UDM8" s="810"/>
      <c r="UDN8" s="810"/>
      <c r="UDO8" s="810"/>
      <c r="UDP8" s="810"/>
      <c r="UDQ8" s="810"/>
      <c r="UDR8" s="810"/>
      <c r="UDS8" s="810"/>
      <c r="UDT8" s="810"/>
      <c r="UDU8" s="810"/>
      <c r="UDV8" s="810"/>
      <c r="UDW8" s="810"/>
      <c r="UDX8" s="810"/>
      <c r="UDY8" s="810"/>
      <c r="UDZ8" s="810"/>
      <c r="UEA8" s="810"/>
      <c r="UEB8" s="810"/>
      <c r="UEC8" s="810"/>
      <c r="UED8" s="810"/>
      <c r="UEE8" s="810"/>
      <c r="UEF8" s="810"/>
      <c r="UEG8" s="810"/>
      <c r="UEH8" s="810"/>
      <c r="UEI8" s="810"/>
      <c r="UEJ8" s="810"/>
      <c r="UEK8" s="810"/>
      <c r="UEL8" s="810"/>
      <c r="UEM8" s="810"/>
      <c r="UEN8" s="810"/>
      <c r="UEO8" s="810"/>
      <c r="UEP8" s="810"/>
      <c r="UEQ8" s="810"/>
      <c r="UER8" s="810"/>
      <c r="UES8" s="810"/>
      <c r="UET8" s="810"/>
      <c r="UEU8" s="810"/>
      <c r="UEV8" s="810"/>
      <c r="UEW8" s="810"/>
      <c r="UEX8" s="810"/>
      <c r="UEY8" s="810"/>
      <c r="UEZ8" s="810"/>
      <c r="UFA8" s="810"/>
      <c r="UFB8" s="810"/>
      <c r="UFC8" s="810"/>
      <c r="UFD8" s="810"/>
      <c r="UFE8" s="810"/>
      <c r="UFF8" s="810"/>
      <c r="UFG8" s="810"/>
      <c r="UFH8" s="810"/>
      <c r="UFI8" s="810"/>
      <c r="UFJ8" s="810"/>
      <c r="UFK8" s="810"/>
      <c r="UFL8" s="810"/>
      <c r="UFM8" s="810"/>
      <c r="UFN8" s="810"/>
      <c r="UFO8" s="810"/>
      <c r="UFP8" s="810"/>
      <c r="UFQ8" s="810"/>
      <c r="UFR8" s="810"/>
      <c r="UFS8" s="810"/>
      <c r="UFT8" s="810"/>
      <c r="UFU8" s="810"/>
      <c r="UFV8" s="810"/>
      <c r="UFW8" s="810"/>
      <c r="UFX8" s="810"/>
      <c r="UFY8" s="810"/>
      <c r="UFZ8" s="810"/>
      <c r="UGA8" s="810"/>
      <c r="UGB8" s="810"/>
      <c r="UGC8" s="810"/>
      <c r="UGD8" s="810"/>
      <c r="UGE8" s="810"/>
      <c r="UGF8" s="810"/>
      <c r="UGG8" s="810"/>
      <c r="UGH8" s="810"/>
      <c r="UGI8" s="810"/>
      <c r="UGJ8" s="810"/>
      <c r="UGK8" s="810"/>
      <c r="UGL8" s="810"/>
      <c r="UGM8" s="810"/>
      <c r="UGN8" s="810"/>
      <c r="UGO8" s="810"/>
      <c r="UGP8" s="810"/>
      <c r="UGQ8" s="810"/>
      <c r="UGR8" s="810"/>
      <c r="UGS8" s="810"/>
      <c r="UGT8" s="810"/>
      <c r="UGU8" s="810"/>
      <c r="UGV8" s="810"/>
      <c r="UGW8" s="810"/>
      <c r="UGX8" s="810"/>
      <c r="UGY8" s="810"/>
      <c r="UGZ8" s="810"/>
      <c r="UHA8" s="810"/>
      <c r="UHB8" s="810"/>
      <c r="UHC8" s="810"/>
      <c r="UHD8" s="810"/>
      <c r="UHE8" s="810"/>
      <c r="UHF8" s="810"/>
      <c r="UHG8" s="810"/>
      <c r="UHH8" s="810"/>
      <c r="UHI8" s="810"/>
      <c r="UHJ8" s="810"/>
      <c r="UHK8" s="810"/>
      <c r="UHL8" s="810"/>
      <c r="UHM8" s="810"/>
      <c r="UHN8" s="810"/>
      <c r="UHO8" s="810"/>
      <c r="UHP8" s="810"/>
      <c r="UHQ8" s="810"/>
      <c r="UHR8" s="810"/>
      <c r="UHS8" s="810"/>
      <c r="UHT8" s="810"/>
      <c r="UHU8" s="810"/>
      <c r="UHV8" s="810"/>
      <c r="UHW8" s="810"/>
      <c r="UHX8" s="810"/>
      <c r="UHY8" s="810"/>
      <c r="UHZ8" s="810"/>
      <c r="UIA8" s="810"/>
      <c r="UIB8" s="810"/>
      <c r="UIC8" s="810"/>
      <c r="UID8" s="810"/>
      <c r="UIE8" s="810"/>
      <c r="UIF8" s="810"/>
      <c r="UIG8" s="810"/>
      <c r="UIH8" s="810"/>
      <c r="UII8" s="810"/>
      <c r="UIJ8" s="810"/>
      <c r="UIK8" s="810"/>
      <c r="UIL8" s="810"/>
      <c r="UIM8" s="810"/>
      <c r="UIN8" s="810"/>
      <c r="UIO8" s="810"/>
      <c r="UIP8" s="810"/>
      <c r="UIQ8" s="810"/>
      <c r="UIR8" s="810"/>
      <c r="UIS8" s="810"/>
      <c r="UIT8" s="810"/>
      <c r="UIU8" s="810"/>
      <c r="UIV8" s="810"/>
      <c r="UIW8" s="810"/>
      <c r="UIX8" s="810"/>
      <c r="UIY8" s="810"/>
      <c r="UIZ8" s="810"/>
      <c r="UJA8" s="810"/>
      <c r="UJB8" s="810"/>
      <c r="UJC8" s="810"/>
      <c r="UJD8" s="810"/>
      <c r="UJE8" s="810"/>
      <c r="UJF8" s="810"/>
      <c r="UJG8" s="810"/>
      <c r="UJH8" s="810"/>
      <c r="UJI8" s="810"/>
      <c r="UJJ8" s="810"/>
      <c r="UJK8" s="810"/>
      <c r="UJL8" s="810"/>
      <c r="UJM8" s="810"/>
      <c r="UJN8" s="810"/>
      <c r="UJO8" s="810"/>
      <c r="UJP8" s="810"/>
      <c r="UJQ8" s="810"/>
      <c r="UJR8" s="810"/>
      <c r="UJS8" s="810"/>
      <c r="UJT8" s="810"/>
      <c r="UJU8" s="810"/>
      <c r="UJV8" s="810"/>
      <c r="UJW8" s="810"/>
      <c r="UJX8" s="810"/>
      <c r="UJY8" s="810"/>
      <c r="UJZ8" s="810"/>
      <c r="UKA8" s="810"/>
      <c r="UKB8" s="810"/>
      <c r="UKC8" s="810"/>
      <c r="UKD8" s="810"/>
      <c r="UKE8" s="810"/>
      <c r="UKF8" s="810"/>
      <c r="UKG8" s="810"/>
      <c r="UKH8" s="810"/>
      <c r="UKI8" s="810"/>
      <c r="UKJ8" s="810"/>
      <c r="UKK8" s="810"/>
      <c r="UKL8" s="810"/>
      <c r="UKM8" s="810"/>
      <c r="UKN8" s="810"/>
      <c r="UKO8" s="810"/>
      <c r="UKP8" s="810"/>
      <c r="UKQ8" s="810"/>
      <c r="UKR8" s="810"/>
      <c r="UKS8" s="810"/>
      <c r="UKT8" s="810"/>
      <c r="UKU8" s="810"/>
      <c r="UKV8" s="810"/>
      <c r="UKW8" s="810"/>
      <c r="UKX8" s="810"/>
      <c r="UKY8" s="810"/>
      <c r="UKZ8" s="810"/>
      <c r="ULA8" s="810"/>
      <c r="ULB8" s="810"/>
      <c r="ULC8" s="810"/>
      <c r="ULD8" s="810"/>
      <c r="ULE8" s="810"/>
      <c r="ULF8" s="810"/>
      <c r="ULG8" s="810"/>
      <c r="ULH8" s="810"/>
      <c r="ULI8" s="810"/>
      <c r="ULJ8" s="810"/>
      <c r="ULK8" s="810"/>
      <c r="ULL8" s="810"/>
      <c r="ULM8" s="810"/>
      <c r="ULN8" s="810"/>
      <c r="ULO8" s="810"/>
      <c r="ULP8" s="810"/>
      <c r="ULQ8" s="810"/>
      <c r="ULR8" s="810"/>
      <c r="ULS8" s="810"/>
      <c r="ULT8" s="810"/>
      <c r="ULU8" s="810"/>
      <c r="ULV8" s="810"/>
      <c r="ULW8" s="810"/>
      <c r="ULX8" s="810"/>
      <c r="ULY8" s="810"/>
      <c r="ULZ8" s="810"/>
      <c r="UMA8" s="810"/>
      <c r="UMB8" s="810"/>
      <c r="UMC8" s="810"/>
      <c r="UMD8" s="810"/>
      <c r="UME8" s="810"/>
      <c r="UMF8" s="810"/>
      <c r="UMG8" s="810"/>
      <c r="UMH8" s="810"/>
      <c r="UMI8" s="810"/>
      <c r="UMJ8" s="810"/>
      <c r="UMK8" s="810"/>
      <c r="UML8" s="810"/>
      <c r="UMM8" s="810"/>
      <c r="UMN8" s="810"/>
      <c r="UMO8" s="810"/>
      <c r="UMP8" s="810"/>
      <c r="UMQ8" s="810"/>
      <c r="UMR8" s="810"/>
      <c r="UMS8" s="810"/>
      <c r="UMT8" s="810"/>
      <c r="UMU8" s="810"/>
      <c r="UMV8" s="810"/>
      <c r="UMW8" s="810"/>
      <c r="UMX8" s="810"/>
      <c r="UMY8" s="810"/>
      <c r="UMZ8" s="810"/>
      <c r="UNA8" s="810"/>
      <c r="UNB8" s="810"/>
      <c r="UNC8" s="810"/>
      <c r="UND8" s="810"/>
      <c r="UNE8" s="810"/>
      <c r="UNF8" s="810"/>
      <c r="UNG8" s="810"/>
      <c r="UNH8" s="810"/>
      <c r="UNI8" s="810"/>
      <c r="UNJ8" s="810"/>
      <c r="UNK8" s="810"/>
      <c r="UNL8" s="810"/>
      <c r="UNM8" s="810"/>
      <c r="UNN8" s="810"/>
      <c r="UNO8" s="810"/>
      <c r="UNP8" s="810"/>
      <c r="UNQ8" s="810"/>
      <c r="UNR8" s="810"/>
      <c r="UNS8" s="810"/>
      <c r="UNT8" s="810"/>
      <c r="UNU8" s="810"/>
      <c r="UNV8" s="810"/>
      <c r="UNW8" s="810"/>
      <c r="UNX8" s="810"/>
      <c r="UNY8" s="810"/>
      <c r="UNZ8" s="810"/>
      <c r="UOA8" s="810"/>
      <c r="UOB8" s="810"/>
      <c r="UOC8" s="810"/>
      <c r="UOD8" s="810"/>
      <c r="UOE8" s="810"/>
      <c r="UOF8" s="810"/>
      <c r="UOG8" s="810"/>
      <c r="UOH8" s="810"/>
      <c r="UOI8" s="810"/>
      <c r="UOJ8" s="810"/>
      <c r="UOK8" s="810"/>
      <c r="UOL8" s="810"/>
      <c r="UOM8" s="810"/>
      <c r="UON8" s="810"/>
      <c r="UOO8" s="810"/>
      <c r="UOP8" s="810"/>
      <c r="UOQ8" s="810"/>
      <c r="UOR8" s="810"/>
      <c r="UOS8" s="810"/>
      <c r="UOT8" s="810"/>
      <c r="UOU8" s="810"/>
      <c r="UOV8" s="810"/>
      <c r="UOW8" s="810"/>
      <c r="UOX8" s="810"/>
      <c r="UOY8" s="810"/>
      <c r="UOZ8" s="810"/>
      <c r="UPA8" s="810"/>
      <c r="UPB8" s="810"/>
      <c r="UPC8" s="810"/>
      <c r="UPD8" s="810"/>
      <c r="UPE8" s="810"/>
      <c r="UPF8" s="810"/>
      <c r="UPG8" s="810"/>
      <c r="UPH8" s="810"/>
      <c r="UPI8" s="810"/>
      <c r="UPJ8" s="810"/>
      <c r="UPK8" s="810"/>
      <c r="UPL8" s="810"/>
      <c r="UPM8" s="810"/>
      <c r="UPN8" s="810"/>
      <c r="UPO8" s="810"/>
      <c r="UPP8" s="810"/>
      <c r="UPQ8" s="810"/>
      <c r="UPR8" s="810"/>
      <c r="UPS8" s="810"/>
      <c r="UPT8" s="810"/>
      <c r="UPU8" s="810"/>
      <c r="UPV8" s="810"/>
      <c r="UPW8" s="810"/>
      <c r="UPX8" s="810"/>
      <c r="UPY8" s="810"/>
      <c r="UPZ8" s="810"/>
      <c r="UQA8" s="810"/>
      <c r="UQB8" s="810"/>
      <c r="UQC8" s="810"/>
      <c r="UQD8" s="810"/>
      <c r="UQE8" s="810"/>
      <c r="UQF8" s="810"/>
      <c r="UQG8" s="810"/>
      <c r="UQH8" s="810"/>
      <c r="UQI8" s="810"/>
      <c r="UQJ8" s="810"/>
      <c r="UQK8" s="810"/>
      <c r="UQL8" s="810"/>
      <c r="UQM8" s="810"/>
      <c r="UQN8" s="810"/>
      <c r="UQO8" s="810"/>
      <c r="UQP8" s="810"/>
      <c r="UQQ8" s="810"/>
      <c r="UQR8" s="810"/>
      <c r="UQS8" s="810"/>
      <c r="UQT8" s="810"/>
      <c r="UQU8" s="810"/>
      <c r="UQV8" s="810"/>
      <c r="UQW8" s="810"/>
      <c r="UQX8" s="810"/>
      <c r="UQY8" s="810"/>
      <c r="UQZ8" s="810"/>
      <c r="URA8" s="810"/>
      <c r="URB8" s="810"/>
      <c r="URC8" s="810"/>
      <c r="URD8" s="810"/>
      <c r="URE8" s="810"/>
      <c r="URF8" s="810"/>
      <c r="URG8" s="810"/>
      <c r="URH8" s="810"/>
      <c r="URI8" s="810"/>
      <c r="URJ8" s="810"/>
      <c r="URK8" s="810"/>
      <c r="URL8" s="810"/>
      <c r="URM8" s="810"/>
      <c r="URN8" s="810"/>
      <c r="URO8" s="810"/>
      <c r="URP8" s="810"/>
      <c r="URQ8" s="810"/>
      <c r="URR8" s="810"/>
      <c r="URS8" s="810"/>
      <c r="URT8" s="810"/>
      <c r="URU8" s="810"/>
      <c r="URV8" s="810"/>
      <c r="URW8" s="810"/>
      <c r="URX8" s="810"/>
      <c r="URY8" s="810"/>
      <c r="URZ8" s="810"/>
      <c r="USA8" s="810"/>
      <c r="USB8" s="810"/>
      <c r="USC8" s="810"/>
      <c r="USD8" s="810"/>
      <c r="USE8" s="810"/>
      <c r="USF8" s="810"/>
      <c r="USG8" s="810"/>
      <c r="USH8" s="810"/>
      <c r="USI8" s="810"/>
      <c r="USJ8" s="810"/>
      <c r="USK8" s="810"/>
      <c r="USL8" s="810"/>
      <c r="USM8" s="810"/>
      <c r="USN8" s="810"/>
      <c r="USO8" s="810"/>
      <c r="USP8" s="810"/>
      <c r="USQ8" s="810"/>
      <c r="USR8" s="810"/>
      <c r="USS8" s="810"/>
      <c r="UST8" s="810"/>
      <c r="USU8" s="810"/>
      <c r="USV8" s="810"/>
      <c r="USW8" s="810"/>
      <c r="USX8" s="810"/>
      <c r="USY8" s="810"/>
      <c r="USZ8" s="810"/>
      <c r="UTA8" s="810"/>
      <c r="UTB8" s="810"/>
      <c r="UTC8" s="810"/>
      <c r="UTD8" s="810"/>
      <c r="UTE8" s="810"/>
      <c r="UTF8" s="810"/>
      <c r="UTG8" s="810"/>
      <c r="UTH8" s="810"/>
      <c r="UTI8" s="810"/>
      <c r="UTJ8" s="810"/>
      <c r="UTK8" s="810"/>
      <c r="UTL8" s="810"/>
      <c r="UTM8" s="810"/>
      <c r="UTN8" s="810"/>
      <c r="UTO8" s="810"/>
      <c r="UTP8" s="810"/>
      <c r="UTQ8" s="810"/>
      <c r="UTR8" s="810"/>
      <c r="UTS8" s="810"/>
      <c r="UTT8" s="810"/>
      <c r="UTU8" s="810"/>
      <c r="UTV8" s="810"/>
      <c r="UTW8" s="810"/>
      <c r="UTX8" s="810"/>
      <c r="UTY8" s="810"/>
      <c r="UTZ8" s="810"/>
      <c r="UUA8" s="810"/>
      <c r="UUB8" s="810"/>
      <c r="UUC8" s="810"/>
      <c r="UUD8" s="810"/>
      <c r="UUE8" s="810"/>
      <c r="UUF8" s="810"/>
      <c r="UUG8" s="810"/>
      <c r="UUH8" s="810"/>
      <c r="UUI8" s="810"/>
      <c r="UUJ8" s="810"/>
      <c r="UUK8" s="810"/>
      <c r="UUL8" s="810"/>
      <c r="UUM8" s="810"/>
      <c r="UUN8" s="810"/>
      <c r="UUO8" s="810"/>
      <c r="UUP8" s="810"/>
      <c r="UUQ8" s="810"/>
      <c r="UUR8" s="810"/>
      <c r="UUS8" s="810"/>
      <c r="UUT8" s="810"/>
      <c r="UUU8" s="810"/>
      <c r="UUV8" s="810"/>
      <c r="UUW8" s="810"/>
      <c r="UUX8" s="810"/>
      <c r="UUY8" s="810"/>
      <c r="UUZ8" s="810"/>
      <c r="UVA8" s="810"/>
      <c r="UVB8" s="810"/>
      <c r="UVC8" s="810"/>
      <c r="UVD8" s="810"/>
      <c r="UVE8" s="810"/>
      <c r="UVF8" s="810"/>
      <c r="UVG8" s="810"/>
      <c r="UVH8" s="810"/>
      <c r="UVI8" s="810"/>
      <c r="UVJ8" s="810"/>
      <c r="UVK8" s="810"/>
      <c r="UVL8" s="810"/>
      <c r="UVM8" s="810"/>
      <c r="UVN8" s="810"/>
      <c r="UVO8" s="810"/>
      <c r="UVP8" s="810"/>
      <c r="UVQ8" s="810"/>
      <c r="UVR8" s="810"/>
      <c r="UVS8" s="810"/>
      <c r="UVT8" s="810"/>
      <c r="UVU8" s="810"/>
      <c r="UVV8" s="810"/>
      <c r="UVW8" s="810"/>
      <c r="UVX8" s="810"/>
      <c r="UVY8" s="810"/>
      <c r="UVZ8" s="810"/>
      <c r="UWA8" s="810"/>
      <c r="UWB8" s="810"/>
      <c r="UWC8" s="810"/>
      <c r="UWD8" s="810"/>
      <c r="UWE8" s="810"/>
      <c r="UWF8" s="810"/>
      <c r="UWG8" s="810"/>
      <c r="UWH8" s="810"/>
      <c r="UWI8" s="810"/>
      <c r="UWJ8" s="810"/>
      <c r="UWK8" s="810"/>
      <c r="UWL8" s="810"/>
      <c r="UWM8" s="810"/>
      <c r="UWN8" s="810"/>
      <c r="UWO8" s="810"/>
      <c r="UWP8" s="810"/>
      <c r="UWQ8" s="810"/>
      <c r="UWR8" s="810"/>
      <c r="UWS8" s="810"/>
      <c r="UWT8" s="810"/>
      <c r="UWU8" s="810"/>
      <c r="UWV8" s="810"/>
      <c r="UWW8" s="810"/>
      <c r="UWX8" s="810"/>
      <c r="UWY8" s="810"/>
      <c r="UWZ8" s="810"/>
      <c r="UXA8" s="810"/>
      <c r="UXB8" s="810"/>
      <c r="UXC8" s="810"/>
      <c r="UXD8" s="810"/>
      <c r="UXE8" s="810"/>
      <c r="UXF8" s="810"/>
      <c r="UXG8" s="810"/>
      <c r="UXH8" s="810"/>
      <c r="UXI8" s="810"/>
      <c r="UXJ8" s="810"/>
      <c r="UXK8" s="810"/>
      <c r="UXL8" s="810"/>
      <c r="UXM8" s="810"/>
      <c r="UXN8" s="810"/>
      <c r="UXO8" s="810"/>
      <c r="UXP8" s="810"/>
      <c r="UXQ8" s="810"/>
      <c r="UXR8" s="810"/>
      <c r="UXS8" s="810"/>
      <c r="UXT8" s="810"/>
      <c r="UXU8" s="810"/>
      <c r="UXV8" s="810"/>
      <c r="UXW8" s="810"/>
      <c r="UXX8" s="810"/>
      <c r="UXY8" s="810"/>
      <c r="UXZ8" s="810"/>
      <c r="UYA8" s="810"/>
      <c r="UYB8" s="810"/>
      <c r="UYC8" s="810"/>
      <c r="UYD8" s="810"/>
      <c r="UYE8" s="810"/>
      <c r="UYF8" s="810"/>
      <c r="UYG8" s="810"/>
      <c r="UYH8" s="810"/>
      <c r="UYI8" s="810"/>
      <c r="UYJ8" s="810"/>
      <c r="UYK8" s="810"/>
      <c r="UYL8" s="810"/>
      <c r="UYM8" s="810"/>
      <c r="UYN8" s="810"/>
      <c r="UYO8" s="810"/>
      <c r="UYP8" s="810"/>
      <c r="UYQ8" s="810"/>
      <c r="UYR8" s="810"/>
      <c r="UYS8" s="810"/>
      <c r="UYT8" s="810"/>
      <c r="UYU8" s="810"/>
      <c r="UYV8" s="810"/>
      <c r="UYW8" s="810"/>
      <c r="UYX8" s="810"/>
      <c r="UYY8" s="810"/>
      <c r="UYZ8" s="810"/>
      <c r="UZA8" s="810"/>
      <c r="UZB8" s="810"/>
      <c r="UZC8" s="810"/>
      <c r="UZD8" s="810"/>
      <c r="UZE8" s="810"/>
      <c r="UZF8" s="810"/>
      <c r="UZG8" s="810"/>
      <c r="UZH8" s="810"/>
      <c r="UZI8" s="810"/>
      <c r="UZJ8" s="810"/>
      <c r="UZK8" s="810"/>
      <c r="UZL8" s="810"/>
      <c r="UZM8" s="810"/>
      <c r="UZN8" s="810"/>
      <c r="UZO8" s="810"/>
      <c r="UZP8" s="810"/>
      <c r="UZQ8" s="810"/>
      <c r="UZR8" s="810"/>
      <c r="UZS8" s="810"/>
      <c r="UZT8" s="810"/>
      <c r="UZU8" s="810"/>
      <c r="UZV8" s="810"/>
      <c r="UZW8" s="810"/>
      <c r="UZX8" s="810"/>
      <c r="UZY8" s="810"/>
      <c r="UZZ8" s="810"/>
      <c r="VAA8" s="810"/>
      <c r="VAB8" s="810"/>
      <c r="VAC8" s="810"/>
      <c r="VAD8" s="810"/>
      <c r="VAE8" s="810"/>
      <c r="VAF8" s="810"/>
      <c r="VAG8" s="810"/>
      <c r="VAH8" s="810"/>
      <c r="VAI8" s="810"/>
      <c r="VAJ8" s="810"/>
      <c r="VAK8" s="810"/>
      <c r="VAL8" s="810"/>
      <c r="VAM8" s="810"/>
      <c r="VAN8" s="810"/>
      <c r="VAO8" s="810"/>
      <c r="VAP8" s="810"/>
      <c r="VAQ8" s="810"/>
      <c r="VAR8" s="810"/>
      <c r="VAS8" s="810"/>
      <c r="VAT8" s="810"/>
      <c r="VAU8" s="810"/>
      <c r="VAV8" s="810"/>
      <c r="VAW8" s="810"/>
      <c r="VAX8" s="810"/>
      <c r="VAY8" s="810"/>
      <c r="VAZ8" s="810"/>
      <c r="VBA8" s="810"/>
      <c r="VBB8" s="810"/>
      <c r="VBC8" s="810"/>
      <c r="VBD8" s="810"/>
      <c r="VBE8" s="810"/>
      <c r="VBF8" s="810"/>
      <c r="VBG8" s="810"/>
      <c r="VBH8" s="810"/>
      <c r="VBI8" s="810"/>
      <c r="VBJ8" s="810"/>
      <c r="VBK8" s="810"/>
      <c r="VBL8" s="810"/>
      <c r="VBM8" s="810"/>
      <c r="VBN8" s="810"/>
      <c r="VBO8" s="810"/>
      <c r="VBP8" s="810"/>
      <c r="VBQ8" s="810"/>
      <c r="VBR8" s="810"/>
      <c r="VBS8" s="810"/>
      <c r="VBT8" s="810"/>
      <c r="VBU8" s="810"/>
      <c r="VBV8" s="810"/>
      <c r="VBW8" s="810"/>
      <c r="VBX8" s="810"/>
      <c r="VBY8" s="810"/>
      <c r="VBZ8" s="810"/>
      <c r="VCA8" s="810"/>
      <c r="VCB8" s="810"/>
      <c r="VCC8" s="810"/>
      <c r="VCD8" s="810"/>
      <c r="VCE8" s="810"/>
      <c r="VCF8" s="810"/>
      <c r="VCG8" s="810"/>
      <c r="VCH8" s="810"/>
      <c r="VCI8" s="810"/>
      <c r="VCJ8" s="810"/>
      <c r="VCK8" s="810"/>
      <c r="VCL8" s="810"/>
      <c r="VCM8" s="810"/>
      <c r="VCN8" s="810"/>
      <c r="VCO8" s="810"/>
      <c r="VCP8" s="810"/>
      <c r="VCQ8" s="810"/>
      <c r="VCR8" s="810"/>
      <c r="VCS8" s="810"/>
      <c r="VCT8" s="810"/>
      <c r="VCU8" s="810"/>
      <c r="VCV8" s="810"/>
      <c r="VCW8" s="810"/>
      <c r="VCX8" s="810"/>
      <c r="VCY8" s="810"/>
      <c r="VCZ8" s="810"/>
      <c r="VDA8" s="810"/>
      <c r="VDB8" s="810"/>
      <c r="VDC8" s="810"/>
      <c r="VDD8" s="810"/>
      <c r="VDE8" s="810"/>
      <c r="VDF8" s="810"/>
      <c r="VDG8" s="810"/>
      <c r="VDH8" s="810"/>
      <c r="VDI8" s="810"/>
      <c r="VDJ8" s="810"/>
      <c r="VDK8" s="810"/>
      <c r="VDL8" s="810"/>
      <c r="VDM8" s="810"/>
      <c r="VDN8" s="810"/>
      <c r="VDO8" s="810"/>
      <c r="VDP8" s="810"/>
      <c r="VDQ8" s="810"/>
      <c r="VDR8" s="810"/>
      <c r="VDS8" s="810"/>
      <c r="VDT8" s="810"/>
      <c r="VDU8" s="810"/>
      <c r="VDV8" s="810"/>
      <c r="VDW8" s="810"/>
      <c r="VDX8" s="810"/>
      <c r="VDY8" s="810"/>
      <c r="VDZ8" s="810"/>
      <c r="VEA8" s="810"/>
      <c r="VEB8" s="810"/>
      <c r="VEC8" s="810"/>
      <c r="VED8" s="810"/>
      <c r="VEE8" s="810"/>
      <c r="VEF8" s="810"/>
      <c r="VEG8" s="810"/>
      <c r="VEH8" s="810"/>
      <c r="VEI8" s="810"/>
      <c r="VEJ8" s="810"/>
      <c r="VEK8" s="810"/>
      <c r="VEL8" s="810"/>
      <c r="VEM8" s="810"/>
      <c r="VEN8" s="810"/>
      <c r="VEO8" s="810"/>
      <c r="VEP8" s="810"/>
      <c r="VEQ8" s="810"/>
      <c r="VER8" s="810"/>
      <c r="VES8" s="810"/>
      <c r="VET8" s="810"/>
      <c r="VEU8" s="810"/>
      <c r="VEV8" s="810"/>
      <c r="VEW8" s="810"/>
      <c r="VEX8" s="810"/>
      <c r="VEY8" s="810"/>
      <c r="VEZ8" s="810"/>
      <c r="VFA8" s="810"/>
      <c r="VFB8" s="810"/>
      <c r="VFC8" s="810"/>
      <c r="VFD8" s="810"/>
      <c r="VFE8" s="810"/>
      <c r="VFF8" s="810"/>
      <c r="VFG8" s="810"/>
      <c r="VFH8" s="810"/>
      <c r="VFI8" s="810"/>
      <c r="VFJ8" s="810"/>
      <c r="VFK8" s="810"/>
      <c r="VFL8" s="810"/>
      <c r="VFM8" s="810"/>
      <c r="VFN8" s="810"/>
      <c r="VFO8" s="810"/>
      <c r="VFP8" s="810"/>
      <c r="VFQ8" s="810"/>
      <c r="VFR8" s="810"/>
      <c r="VFS8" s="810"/>
      <c r="VFT8" s="810"/>
      <c r="VFU8" s="810"/>
      <c r="VFV8" s="810"/>
      <c r="VFW8" s="810"/>
      <c r="VFX8" s="810"/>
      <c r="VFY8" s="810"/>
      <c r="VFZ8" s="810"/>
      <c r="VGA8" s="810"/>
      <c r="VGB8" s="810"/>
      <c r="VGC8" s="810"/>
      <c r="VGD8" s="810"/>
      <c r="VGE8" s="810"/>
      <c r="VGF8" s="810"/>
      <c r="VGG8" s="810"/>
      <c r="VGH8" s="810"/>
      <c r="VGI8" s="810"/>
      <c r="VGJ8" s="810"/>
      <c r="VGK8" s="810"/>
      <c r="VGL8" s="810"/>
      <c r="VGM8" s="810"/>
      <c r="VGN8" s="810"/>
      <c r="VGO8" s="810"/>
      <c r="VGP8" s="810"/>
      <c r="VGQ8" s="810"/>
      <c r="VGR8" s="810"/>
      <c r="VGS8" s="810"/>
      <c r="VGT8" s="810"/>
      <c r="VGU8" s="810"/>
      <c r="VGV8" s="810"/>
      <c r="VGW8" s="810"/>
      <c r="VGX8" s="810"/>
      <c r="VGY8" s="810"/>
      <c r="VGZ8" s="810"/>
      <c r="VHA8" s="810"/>
      <c r="VHB8" s="810"/>
      <c r="VHC8" s="810"/>
      <c r="VHD8" s="810"/>
      <c r="VHE8" s="810"/>
      <c r="VHF8" s="810"/>
      <c r="VHG8" s="810"/>
      <c r="VHH8" s="810"/>
      <c r="VHI8" s="810"/>
      <c r="VHJ8" s="810"/>
      <c r="VHK8" s="810"/>
      <c r="VHL8" s="810"/>
      <c r="VHM8" s="810"/>
      <c r="VHN8" s="810"/>
      <c r="VHO8" s="810"/>
      <c r="VHP8" s="810"/>
      <c r="VHQ8" s="810"/>
      <c r="VHR8" s="810"/>
      <c r="VHS8" s="810"/>
      <c r="VHT8" s="810"/>
      <c r="VHU8" s="810"/>
      <c r="VHV8" s="810"/>
      <c r="VHW8" s="810"/>
      <c r="VHX8" s="810"/>
      <c r="VHY8" s="810"/>
      <c r="VHZ8" s="810"/>
      <c r="VIA8" s="810"/>
      <c r="VIB8" s="810"/>
      <c r="VIC8" s="810"/>
      <c r="VID8" s="810"/>
      <c r="VIE8" s="810"/>
      <c r="VIF8" s="810"/>
      <c r="VIG8" s="810"/>
      <c r="VIH8" s="810"/>
      <c r="VII8" s="810"/>
      <c r="VIJ8" s="810"/>
      <c r="VIK8" s="810"/>
      <c r="VIL8" s="810"/>
      <c r="VIM8" s="810"/>
      <c r="VIN8" s="810"/>
      <c r="VIO8" s="810"/>
      <c r="VIP8" s="810"/>
      <c r="VIQ8" s="810"/>
      <c r="VIR8" s="810"/>
      <c r="VIS8" s="810"/>
      <c r="VIT8" s="810"/>
      <c r="VIU8" s="810"/>
      <c r="VIV8" s="810"/>
      <c r="VIW8" s="810"/>
      <c r="VIX8" s="810"/>
      <c r="VIY8" s="810"/>
      <c r="VIZ8" s="810"/>
      <c r="VJA8" s="810"/>
      <c r="VJB8" s="810"/>
      <c r="VJC8" s="810"/>
      <c r="VJD8" s="810"/>
      <c r="VJE8" s="810"/>
      <c r="VJF8" s="810"/>
      <c r="VJG8" s="810"/>
      <c r="VJH8" s="810"/>
      <c r="VJI8" s="810"/>
      <c r="VJJ8" s="810"/>
      <c r="VJK8" s="810"/>
      <c r="VJL8" s="810"/>
      <c r="VJM8" s="810"/>
      <c r="VJN8" s="810"/>
      <c r="VJO8" s="810"/>
      <c r="VJP8" s="810"/>
      <c r="VJQ8" s="810"/>
      <c r="VJR8" s="810"/>
      <c r="VJS8" s="810"/>
      <c r="VJT8" s="810"/>
      <c r="VJU8" s="810"/>
      <c r="VJV8" s="810"/>
      <c r="VJW8" s="810"/>
      <c r="VJX8" s="810"/>
      <c r="VJY8" s="810"/>
      <c r="VJZ8" s="810"/>
      <c r="VKA8" s="810"/>
      <c r="VKB8" s="810"/>
      <c r="VKC8" s="810"/>
      <c r="VKD8" s="810"/>
      <c r="VKE8" s="810"/>
      <c r="VKF8" s="810"/>
      <c r="VKG8" s="810"/>
      <c r="VKH8" s="810"/>
      <c r="VKI8" s="810"/>
      <c r="VKJ8" s="810"/>
      <c r="VKK8" s="810"/>
      <c r="VKL8" s="810"/>
      <c r="VKM8" s="810"/>
      <c r="VKN8" s="810"/>
      <c r="VKO8" s="810"/>
      <c r="VKP8" s="810"/>
      <c r="VKQ8" s="810"/>
      <c r="VKR8" s="810"/>
      <c r="VKS8" s="810"/>
      <c r="VKT8" s="810"/>
      <c r="VKU8" s="810"/>
      <c r="VKV8" s="810"/>
      <c r="VKW8" s="810"/>
      <c r="VKX8" s="810"/>
      <c r="VKY8" s="810"/>
      <c r="VKZ8" s="810"/>
      <c r="VLA8" s="810"/>
      <c r="VLB8" s="810"/>
      <c r="VLC8" s="810"/>
      <c r="VLD8" s="810"/>
      <c r="VLE8" s="810"/>
      <c r="VLF8" s="810"/>
      <c r="VLG8" s="810"/>
      <c r="VLH8" s="810"/>
      <c r="VLI8" s="810"/>
      <c r="VLJ8" s="810"/>
      <c r="VLK8" s="810"/>
      <c r="VLL8" s="810"/>
      <c r="VLM8" s="810"/>
      <c r="VLN8" s="810"/>
      <c r="VLO8" s="810"/>
      <c r="VLP8" s="810"/>
      <c r="VLQ8" s="810"/>
      <c r="VLR8" s="810"/>
      <c r="VLS8" s="810"/>
      <c r="VLT8" s="810"/>
      <c r="VLU8" s="810"/>
      <c r="VLV8" s="810"/>
      <c r="VLW8" s="810"/>
      <c r="VLX8" s="810"/>
      <c r="VLY8" s="810"/>
      <c r="VLZ8" s="810"/>
      <c r="VMA8" s="810"/>
      <c r="VMB8" s="810"/>
      <c r="VMC8" s="810"/>
      <c r="VMD8" s="810"/>
      <c r="VME8" s="810"/>
      <c r="VMF8" s="810"/>
      <c r="VMG8" s="810"/>
      <c r="VMH8" s="810"/>
      <c r="VMI8" s="810"/>
      <c r="VMJ8" s="810"/>
      <c r="VMK8" s="810"/>
      <c r="VML8" s="810"/>
      <c r="VMM8" s="810"/>
      <c r="VMN8" s="810"/>
      <c r="VMO8" s="810"/>
      <c r="VMP8" s="810"/>
      <c r="VMQ8" s="810"/>
      <c r="VMR8" s="810"/>
      <c r="VMS8" s="810"/>
      <c r="VMT8" s="810"/>
      <c r="VMU8" s="810"/>
      <c r="VMV8" s="810"/>
      <c r="VMW8" s="810"/>
      <c r="VMX8" s="810"/>
      <c r="VMY8" s="810"/>
      <c r="VMZ8" s="810"/>
      <c r="VNA8" s="810"/>
      <c r="VNB8" s="810"/>
      <c r="VNC8" s="810"/>
      <c r="VND8" s="810"/>
      <c r="VNE8" s="810"/>
      <c r="VNF8" s="810"/>
      <c r="VNG8" s="810"/>
      <c r="VNH8" s="810"/>
      <c r="VNI8" s="810"/>
      <c r="VNJ8" s="810"/>
      <c r="VNK8" s="810"/>
      <c r="VNL8" s="810"/>
      <c r="VNM8" s="810"/>
      <c r="VNN8" s="810"/>
      <c r="VNO8" s="810"/>
      <c r="VNP8" s="810"/>
      <c r="VNQ8" s="810"/>
      <c r="VNR8" s="810"/>
      <c r="VNS8" s="810"/>
      <c r="VNT8" s="810"/>
      <c r="VNU8" s="810"/>
      <c r="VNV8" s="810"/>
      <c r="VNW8" s="810"/>
      <c r="VNX8" s="810"/>
      <c r="VNY8" s="810"/>
      <c r="VNZ8" s="810"/>
      <c r="VOA8" s="810"/>
      <c r="VOB8" s="810"/>
      <c r="VOC8" s="810"/>
      <c r="VOD8" s="810"/>
      <c r="VOE8" s="810"/>
      <c r="VOF8" s="810"/>
      <c r="VOG8" s="810"/>
      <c r="VOH8" s="810"/>
      <c r="VOI8" s="810"/>
      <c r="VOJ8" s="810"/>
      <c r="VOK8" s="810"/>
      <c r="VOL8" s="810"/>
      <c r="VOM8" s="810"/>
      <c r="VON8" s="810"/>
      <c r="VOO8" s="810"/>
      <c r="VOP8" s="810"/>
      <c r="VOQ8" s="810"/>
      <c r="VOR8" s="810"/>
      <c r="VOS8" s="810"/>
      <c r="VOT8" s="810"/>
      <c r="VOU8" s="810"/>
      <c r="VOV8" s="810"/>
      <c r="VOW8" s="810"/>
      <c r="VOX8" s="810"/>
      <c r="VOY8" s="810"/>
      <c r="VOZ8" s="810"/>
      <c r="VPA8" s="810"/>
      <c r="VPB8" s="810"/>
      <c r="VPC8" s="810"/>
      <c r="VPD8" s="810"/>
      <c r="VPE8" s="810"/>
      <c r="VPF8" s="810"/>
      <c r="VPG8" s="810"/>
      <c r="VPH8" s="810"/>
      <c r="VPI8" s="810"/>
      <c r="VPJ8" s="810"/>
      <c r="VPK8" s="810"/>
      <c r="VPL8" s="810"/>
      <c r="VPM8" s="810"/>
      <c r="VPN8" s="810"/>
      <c r="VPO8" s="810"/>
      <c r="VPP8" s="810"/>
      <c r="VPQ8" s="810"/>
      <c r="VPR8" s="810"/>
      <c r="VPS8" s="810"/>
      <c r="VPT8" s="810"/>
      <c r="VPU8" s="810"/>
      <c r="VPV8" s="810"/>
      <c r="VPW8" s="810"/>
      <c r="VPX8" s="810"/>
      <c r="VPY8" s="810"/>
      <c r="VPZ8" s="810"/>
      <c r="VQA8" s="810"/>
      <c r="VQB8" s="810"/>
      <c r="VQC8" s="810"/>
      <c r="VQD8" s="810"/>
      <c r="VQE8" s="810"/>
      <c r="VQF8" s="810"/>
      <c r="VQG8" s="810"/>
      <c r="VQH8" s="810"/>
      <c r="VQI8" s="810"/>
      <c r="VQJ8" s="810"/>
      <c r="VQK8" s="810"/>
      <c r="VQL8" s="810"/>
      <c r="VQM8" s="810"/>
      <c r="VQN8" s="810"/>
      <c r="VQO8" s="810"/>
      <c r="VQP8" s="810"/>
      <c r="VQQ8" s="810"/>
      <c r="VQR8" s="810"/>
      <c r="VQS8" s="810"/>
      <c r="VQT8" s="810"/>
      <c r="VQU8" s="810"/>
      <c r="VQV8" s="810"/>
      <c r="VQW8" s="810"/>
      <c r="VQX8" s="810"/>
      <c r="VQY8" s="810"/>
      <c r="VQZ8" s="810"/>
      <c r="VRA8" s="810"/>
      <c r="VRB8" s="810"/>
      <c r="VRC8" s="810"/>
      <c r="VRD8" s="810"/>
      <c r="VRE8" s="810"/>
      <c r="VRF8" s="810"/>
      <c r="VRG8" s="810"/>
      <c r="VRH8" s="810"/>
      <c r="VRI8" s="810"/>
      <c r="VRJ8" s="810"/>
      <c r="VRK8" s="810"/>
      <c r="VRL8" s="810"/>
      <c r="VRM8" s="810"/>
      <c r="VRN8" s="810"/>
      <c r="VRO8" s="810"/>
      <c r="VRP8" s="810"/>
      <c r="VRQ8" s="810"/>
      <c r="VRR8" s="810"/>
      <c r="VRS8" s="810"/>
      <c r="VRT8" s="810"/>
      <c r="VRU8" s="810"/>
      <c r="VRV8" s="810"/>
      <c r="VRW8" s="810"/>
      <c r="VRX8" s="810"/>
      <c r="VRY8" s="810"/>
      <c r="VRZ8" s="810"/>
      <c r="VSA8" s="810"/>
      <c r="VSB8" s="810"/>
      <c r="VSC8" s="810"/>
      <c r="VSD8" s="810"/>
      <c r="VSE8" s="810"/>
      <c r="VSF8" s="810"/>
      <c r="VSG8" s="810"/>
      <c r="VSH8" s="810"/>
      <c r="VSI8" s="810"/>
      <c r="VSJ8" s="810"/>
      <c r="VSK8" s="810"/>
      <c r="VSL8" s="810"/>
      <c r="VSM8" s="810"/>
      <c r="VSN8" s="810"/>
      <c r="VSO8" s="810"/>
      <c r="VSP8" s="810"/>
      <c r="VSQ8" s="810"/>
      <c r="VSR8" s="810"/>
      <c r="VSS8" s="810"/>
      <c r="VST8" s="810"/>
      <c r="VSU8" s="810"/>
      <c r="VSV8" s="810"/>
      <c r="VSW8" s="810"/>
      <c r="VSX8" s="810"/>
      <c r="VSY8" s="810"/>
      <c r="VSZ8" s="810"/>
      <c r="VTA8" s="810"/>
      <c r="VTB8" s="810"/>
      <c r="VTC8" s="810"/>
      <c r="VTD8" s="810"/>
      <c r="VTE8" s="810"/>
      <c r="VTF8" s="810"/>
      <c r="VTG8" s="810"/>
      <c r="VTH8" s="810"/>
      <c r="VTI8" s="810"/>
      <c r="VTJ8" s="810"/>
      <c r="VTK8" s="810"/>
      <c r="VTL8" s="810"/>
      <c r="VTM8" s="810"/>
      <c r="VTN8" s="810"/>
      <c r="VTO8" s="810"/>
      <c r="VTP8" s="810"/>
      <c r="VTQ8" s="810"/>
      <c r="VTR8" s="810"/>
      <c r="VTS8" s="810"/>
      <c r="VTT8" s="810"/>
      <c r="VTU8" s="810"/>
      <c r="VTV8" s="810"/>
      <c r="VTW8" s="810"/>
      <c r="VTX8" s="810"/>
      <c r="VTY8" s="810"/>
      <c r="VTZ8" s="810"/>
      <c r="VUA8" s="810"/>
      <c r="VUB8" s="810"/>
      <c r="VUC8" s="810"/>
      <c r="VUD8" s="810"/>
      <c r="VUE8" s="810"/>
      <c r="VUF8" s="810"/>
      <c r="VUG8" s="810"/>
      <c r="VUH8" s="810"/>
      <c r="VUI8" s="810"/>
      <c r="VUJ8" s="810"/>
      <c r="VUK8" s="810"/>
      <c r="VUL8" s="810"/>
      <c r="VUM8" s="810"/>
      <c r="VUN8" s="810"/>
      <c r="VUO8" s="810"/>
      <c r="VUP8" s="810"/>
      <c r="VUQ8" s="810"/>
      <c r="VUR8" s="810"/>
      <c r="VUS8" s="810"/>
      <c r="VUT8" s="810"/>
      <c r="VUU8" s="810"/>
      <c r="VUV8" s="810"/>
      <c r="VUW8" s="810"/>
      <c r="VUX8" s="810"/>
      <c r="VUY8" s="810"/>
      <c r="VUZ8" s="810"/>
      <c r="VVA8" s="810"/>
      <c r="VVB8" s="810"/>
      <c r="VVC8" s="810"/>
      <c r="VVD8" s="810"/>
      <c r="VVE8" s="810"/>
      <c r="VVF8" s="810"/>
      <c r="VVG8" s="810"/>
      <c r="VVH8" s="810"/>
      <c r="VVI8" s="810"/>
      <c r="VVJ8" s="810"/>
      <c r="VVK8" s="810"/>
      <c r="VVL8" s="810"/>
      <c r="VVM8" s="810"/>
      <c r="VVN8" s="810"/>
      <c r="VVO8" s="810"/>
      <c r="VVP8" s="810"/>
      <c r="VVQ8" s="810"/>
      <c r="VVR8" s="810"/>
      <c r="VVS8" s="810"/>
      <c r="VVT8" s="810"/>
      <c r="VVU8" s="810"/>
      <c r="VVV8" s="810"/>
      <c r="VVW8" s="810"/>
      <c r="VVX8" s="810"/>
      <c r="VVY8" s="810"/>
      <c r="VVZ8" s="810"/>
      <c r="VWA8" s="810"/>
      <c r="VWB8" s="810"/>
      <c r="VWC8" s="810"/>
      <c r="VWD8" s="810"/>
      <c r="VWE8" s="810"/>
      <c r="VWF8" s="810"/>
      <c r="VWG8" s="810"/>
      <c r="VWH8" s="810"/>
      <c r="VWI8" s="810"/>
      <c r="VWJ8" s="810"/>
      <c r="VWK8" s="810"/>
      <c r="VWL8" s="810"/>
      <c r="VWM8" s="810"/>
      <c r="VWN8" s="810"/>
      <c r="VWO8" s="810"/>
      <c r="VWP8" s="810"/>
      <c r="VWQ8" s="810"/>
      <c r="VWR8" s="810"/>
      <c r="VWS8" s="810"/>
      <c r="VWT8" s="810"/>
      <c r="VWU8" s="810"/>
      <c r="VWV8" s="810"/>
      <c r="VWW8" s="810"/>
      <c r="VWX8" s="810"/>
      <c r="VWY8" s="810"/>
      <c r="VWZ8" s="810"/>
      <c r="VXA8" s="810"/>
      <c r="VXB8" s="810"/>
      <c r="VXC8" s="810"/>
      <c r="VXD8" s="810"/>
      <c r="VXE8" s="810"/>
      <c r="VXF8" s="810"/>
      <c r="VXG8" s="810"/>
      <c r="VXH8" s="810"/>
      <c r="VXI8" s="810"/>
      <c r="VXJ8" s="810"/>
      <c r="VXK8" s="810"/>
      <c r="VXL8" s="810"/>
      <c r="VXM8" s="810"/>
      <c r="VXN8" s="810"/>
      <c r="VXO8" s="810"/>
      <c r="VXP8" s="810"/>
      <c r="VXQ8" s="810"/>
      <c r="VXR8" s="810"/>
      <c r="VXS8" s="810"/>
      <c r="VXT8" s="810"/>
      <c r="VXU8" s="810"/>
      <c r="VXV8" s="810"/>
      <c r="VXW8" s="810"/>
      <c r="VXX8" s="810"/>
      <c r="VXY8" s="810"/>
      <c r="VXZ8" s="810"/>
      <c r="VYA8" s="810"/>
      <c r="VYB8" s="810"/>
      <c r="VYC8" s="810"/>
      <c r="VYD8" s="810"/>
      <c r="VYE8" s="810"/>
      <c r="VYF8" s="810"/>
      <c r="VYG8" s="810"/>
      <c r="VYH8" s="810"/>
      <c r="VYI8" s="810"/>
      <c r="VYJ8" s="810"/>
      <c r="VYK8" s="810"/>
      <c r="VYL8" s="810"/>
      <c r="VYM8" s="810"/>
      <c r="VYN8" s="810"/>
      <c r="VYO8" s="810"/>
      <c r="VYP8" s="810"/>
      <c r="VYQ8" s="810"/>
      <c r="VYR8" s="810"/>
      <c r="VYS8" s="810"/>
      <c r="VYT8" s="810"/>
      <c r="VYU8" s="810"/>
      <c r="VYV8" s="810"/>
      <c r="VYW8" s="810"/>
      <c r="VYX8" s="810"/>
      <c r="VYY8" s="810"/>
      <c r="VYZ8" s="810"/>
      <c r="VZA8" s="810"/>
      <c r="VZB8" s="810"/>
      <c r="VZC8" s="810"/>
      <c r="VZD8" s="810"/>
      <c r="VZE8" s="810"/>
      <c r="VZF8" s="810"/>
      <c r="VZG8" s="810"/>
      <c r="VZH8" s="810"/>
      <c r="VZI8" s="810"/>
      <c r="VZJ8" s="810"/>
      <c r="VZK8" s="810"/>
      <c r="VZL8" s="810"/>
      <c r="VZM8" s="810"/>
      <c r="VZN8" s="810"/>
      <c r="VZO8" s="810"/>
      <c r="VZP8" s="810"/>
      <c r="VZQ8" s="810"/>
      <c r="VZR8" s="810"/>
      <c r="VZS8" s="810"/>
      <c r="VZT8" s="810"/>
      <c r="VZU8" s="810"/>
      <c r="VZV8" s="810"/>
      <c r="VZW8" s="810"/>
      <c r="VZX8" s="810"/>
      <c r="VZY8" s="810"/>
      <c r="VZZ8" s="810"/>
      <c r="WAA8" s="810"/>
      <c r="WAB8" s="810"/>
      <c r="WAC8" s="810"/>
      <c r="WAD8" s="810"/>
      <c r="WAE8" s="810"/>
      <c r="WAF8" s="810"/>
      <c r="WAG8" s="810"/>
      <c r="WAH8" s="810"/>
      <c r="WAI8" s="810"/>
      <c r="WAJ8" s="810"/>
      <c r="WAK8" s="810"/>
      <c r="WAL8" s="810"/>
      <c r="WAM8" s="810"/>
      <c r="WAN8" s="810"/>
      <c r="WAO8" s="810"/>
      <c r="WAP8" s="810"/>
      <c r="WAQ8" s="810"/>
      <c r="WAR8" s="810"/>
      <c r="WAS8" s="810"/>
      <c r="WAT8" s="810"/>
      <c r="WAU8" s="810"/>
      <c r="WAV8" s="810"/>
      <c r="WAW8" s="810"/>
      <c r="WAX8" s="810"/>
      <c r="WAY8" s="810"/>
      <c r="WAZ8" s="810"/>
      <c r="WBA8" s="810"/>
      <c r="WBB8" s="810"/>
      <c r="WBC8" s="810"/>
      <c r="WBD8" s="810"/>
      <c r="WBE8" s="810"/>
      <c r="WBF8" s="810"/>
      <c r="WBG8" s="810"/>
      <c r="WBH8" s="810"/>
      <c r="WBI8" s="810"/>
      <c r="WBJ8" s="810"/>
      <c r="WBK8" s="810"/>
      <c r="WBL8" s="810"/>
      <c r="WBM8" s="810"/>
      <c r="WBN8" s="810"/>
      <c r="WBO8" s="810"/>
      <c r="WBP8" s="810"/>
      <c r="WBQ8" s="810"/>
      <c r="WBR8" s="810"/>
      <c r="WBS8" s="810"/>
      <c r="WBT8" s="810"/>
      <c r="WBU8" s="810"/>
      <c r="WBV8" s="810"/>
      <c r="WBW8" s="810"/>
      <c r="WBX8" s="810"/>
      <c r="WBY8" s="810"/>
      <c r="WBZ8" s="810"/>
      <c r="WCA8" s="810"/>
      <c r="WCB8" s="810"/>
      <c r="WCC8" s="810"/>
      <c r="WCD8" s="810"/>
      <c r="WCE8" s="810"/>
      <c r="WCF8" s="810"/>
      <c r="WCG8" s="810"/>
      <c r="WCH8" s="810"/>
      <c r="WCI8" s="810"/>
      <c r="WCJ8" s="810"/>
      <c r="WCK8" s="810"/>
      <c r="WCL8" s="810"/>
      <c r="WCM8" s="810"/>
      <c r="WCN8" s="810"/>
      <c r="WCO8" s="810"/>
      <c r="WCP8" s="810"/>
      <c r="WCQ8" s="810"/>
      <c r="WCR8" s="810"/>
      <c r="WCS8" s="810"/>
      <c r="WCT8" s="810"/>
      <c r="WCU8" s="810"/>
      <c r="WCV8" s="810"/>
      <c r="WCW8" s="810"/>
      <c r="WCX8" s="810"/>
      <c r="WCY8" s="810"/>
      <c r="WCZ8" s="810"/>
      <c r="WDA8" s="810"/>
      <c r="WDB8" s="810"/>
      <c r="WDC8" s="810"/>
      <c r="WDD8" s="810"/>
      <c r="WDE8" s="810"/>
      <c r="WDF8" s="810"/>
      <c r="WDG8" s="810"/>
      <c r="WDH8" s="810"/>
      <c r="WDI8" s="810"/>
      <c r="WDJ8" s="810"/>
      <c r="WDK8" s="810"/>
      <c r="WDL8" s="810"/>
      <c r="WDM8" s="810"/>
      <c r="WDN8" s="810"/>
      <c r="WDO8" s="810"/>
      <c r="WDP8" s="810"/>
      <c r="WDQ8" s="810"/>
      <c r="WDR8" s="810"/>
      <c r="WDS8" s="810"/>
      <c r="WDT8" s="810"/>
      <c r="WDU8" s="810"/>
      <c r="WDV8" s="810"/>
      <c r="WDW8" s="810"/>
      <c r="WDX8" s="810"/>
      <c r="WDY8" s="810"/>
      <c r="WDZ8" s="810"/>
      <c r="WEA8" s="810"/>
      <c r="WEB8" s="810"/>
      <c r="WEC8" s="810"/>
      <c r="WED8" s="810"/>
      <c r="WEE8" s="810"/>
      <c r="WEF8" s="810"/>
      <c r="WEG8" s="810"/>
      <c r="WEH8" s="810"/>
      <c r="WEI8" s="810"/>
      <c r="WEJ8" s="810"/>
      <c r="WEK8" s="810"/>
      <c r="WEL8" s="810"/>
      <c r="WEM8" s="810"/>
      <c r="WEN8" s="810"/>
      <c r="WEO8" s="810"/>
      <c r="WEP8" s="810"/>
      <c r="WEQ8" s="810"/>
      <c r="WER8" s="810"/>
      <c r="WES8" s="810"/>
      <c r="WET8" s="810"/>
      <c r="WEU8" s="810"/>
      <c r="WEV8" s="810"/>
      <c r="WEW8" s="810"/>
      <c r="WEX8" s="810"/>
      <c r="WEY8" s="810"/>
      <c r="WEZ8" s="810"/>
      <c r="WFA8" s="810"/>
      <c r="WFB8" s="810"/>
      <c r="WFC8" s="810"/>
      <c r="WFD8" s="810"/>
      <c r="WFE8" s="810"/>
      <c r="WFF8" s="810"/>
      <c r="WFG8" s="810"/>
      <c r="WFH8" s="810"/>
      <c r="WFI8" s="810"/>
      <c r="WFJ8" s="810"/>
      <c r="WFK8" s="810"/>
      <c r="WFL8" s="810"/>
      <c r="WFM8" s="810"/>
      <c r="WFN8" s="810"/>
      <c r="WFO8" s="810"/>
      <c r="WFP8" s="810"/>
      <c r="WFQ8" s="810"/>
      <c r="WFR8" s="810"/>
      <c r="WFS8" s="810"/>
      <c r="WFT8" s="810"/>
      <c r="WFU8" s="810"/>
      <c r="WFV8" s="810"/>
      <c r="WFW8" s="810"/>
      <c r="WFX8" s="810"/>
      <c r="WFY8" s="810"/>
      <c r="WFZ8" s="810"/>
      <c r="WGA8" s="810"/>
      <c r="WGB8" s="810"/>
      <c r="WGC8" s="810"/>
      <c r="WGD8" s="810"/>
      <c r="WGE8" s="810"/>
      <c r="WGF8" s="810"/>
      <c r="WGG8" s="810"/>
      <c r="WGH8" s="810"/>
      <c r="WGI8" s="810"/>
      <c r="WGJ8" s="810"/>
      <c r="WGK8" s="810"/>
      <c r="WGL8" s="810"/>
      <c r="WGM8" s="810"/>
      <c r="WGN8" s="810"/>
      <c r="WGO8" s="810"/>
      <c r="WGP8" s="810"/>
      <c r="WGQ8" s="810"/>
      <c r="WGR8" s="810"/>
      <c r="WGS8" s="810"/>
      <c r="WGT8" s="810"/>
      <c r="WGU8" s="810"/>
      <c r="WGV8" s="810"/>
      <c r="WGW8" s="810"/>
      <c r="WGX8" s="810"/>
      <c r="WGY8" s="810"/>
      <c r="WGZ8" s="810"/>
      <c r="WHA8" s="810"/>
      <c r="WHB8" s="810"/>
      <c r="WHC8" s="810"/>
      <c r="WHD8" s="810"/>
      <c r="WHE8" s="810"/>
      <c r="WHF8" s="810"/>
      <c r="WHG8" s="810"/>
      <c r="WHH8" s="810"/>
      <c r="WHI8" s="810"/>
      <c r="WHJ8" s="810"/>
      <c r="WHK8" s="810"/>
      <c r="WHL8" s="810"/>
      <c r="WHM8" s="810"/>
      <c r="WHN8" s="810"/>
      <c r="WHO8" s="810"/>
      <c r="WHP8" s="810"/>
      <c r="WHQ8" s="810"/>
      <c r="WHR8" s="810"/>
      <c r="WHS8" s="810"/>
      <c r="WHT8" s="810"/>
      <c r="WHU8" s="810"/>
      <c r="WHV8" s="810"/>
      <c r="WHW8" s="810"/>
      <c r="WHX8" s="810"/>
      <c r="WHY8" s="810"/>
      <c r="WHZ8" s="810"/>
      <c r="WIA8" s="810"/>
      <c r="WIB8" s="810"/>
      <c r="WIC8" s="810"/>
      <c r="WID8" s="810"/>
      <c r="WIE8" s="810"/>
      <c r="WIF8" s="810"/>
      <c r="WIG8" s="810"/>
      <c r="WIH8" s="810"/>
      <c r="WII8" s="810"/>
      <c r="WIJ8" s="810"/>
      <c r="WIK8" s="810"/>
      <c r="WIL8" s="810"/>
      <c r="WIM8" s="810"/>
      <c r="WIN8" s="810"/>
      <c r="WIO8" s="810"/>
      <c r="WIP8" s="810"/>
      <c r="WIQ8" s="810"/>
      <c r="WIR8" s="810"/>
      <c r="WIS8" s="810"/>
      <c r="WIT8" s="810"/>
      <c r="WIU8" s="810"/>
      <c r="WIV8" s="810"/>
      <c r="WIW8" s="810"/>
      <c r="WIX8" s="810"/>
      <c r="WIY8" s="810"/>
      <c r="WIZ8" s="810"/>
      <c r="WJA8" s="810"/>
      <c r="WJB8" s="810"/>
      <c r="WJC8" s="810"/>
      <c r="WJD8" s="810"/>
      <c r="WJE8" s="810"/>
      <c r="WJF8" s="810"/>
      <c r="WJG8" s="810"/>
      <c r="WJH8" s="810"/>
      <c r="WJI8" s="810"/>
      <c r="WJJ8" s="810"/>
      <c r="WJK8" s="810"/>
      <c r="WJL8" s="810"/>
      <c r="WJM8" s="810"/>
      <c r="WJN8" s="810"/>
      <c r="WJO8" s="810"/>
      <c r="WJP8" s="810"/>
      <c r="WJQ8" s="810"/>
      <c r="WJR8" s="810"/>
      <c r="WJS8" s="810"/>
      <c r="WJT8" s="810"/>
      <c r="WJU8" s="810"/>
      <c r="WJV8" s="810"/>
      <c r="WJW8" s="810"/>
      <c r="WJX8" s="810"/>
      <c r="WJY8" s="810"/>
      <c r="WJZ8" s="810"/>
      <c r="WKA8" s="810"/>
      <c r="WKB8" s="810"/>
      <c r="WKC8" s="810"/>
      <c r="WKD8" s="810"/>
      <c r="WKE8" s="810"/>
      <c r="WKF8" s="810"/>
      <c r="WKG8" s="810"/>
      <c r="WKH8" s="810"/>
      <c r="WKI8" s="810"/>
      <c r="WKJ8" s="810"/>
      <c r="WKK8" s="810"/>
      <c r="WKL8" s="810"/>
      <c r="WKM8" s="810"/>
      <c r="WKN8" s="810"/>
      <c r="WKO8" s="810"/>
      <c r="WKP8" s="810"/>
      <c r="WKQ8" s="810"/>
      <c r="WKR8" s="810"/>
      <c r="WKS8" s="810"/>
      <c r="WKT8" s="810"/>
      <c r="WKU8" s="810"/>
      <c r="WKV8" s="810"/>
      <c r="WKW8" s="810"/>
      <c r="WKX8" s="810"/>
      <c r="WKY8" s="810"/>
      <c r="WKZ8" s="810"/>
      <c r="WLA8" s="810"/>
      <c r="WLB8" s="810"/>
      <c r="WLC8" s="810"/>
      <c r="WLD8" s="810"/>
      <c r="WLE8" s="810"/>
      <c r="WLF8" s="810"/>
      <c r="WLG8" s="810"/>
      <c r="WLH8" s="810"/>
      <c r="WLI8" s="810"/>
      <c r="WLJ8" s="810"/>
      <c r="WLK8" s="810"/>
      <c r="WLL8" s="810"/>
      <c r="WLM8" s="810"/>
      <c r="WLN8" s="810"/>
      <c r="WLO8" s="810"/>
      <c r="WLP8" s="810"/>
      <c r="WLQ8" s="810"/>
      <c r="WLR8" s="810"/>
      <c r="WLS8" s="810"/>
      <c r="WLT8" s="810"/>
      <c r="WLU8" s="810"/>
      <c r="WLV8" s="810"/>
      <c r="WLW8" s="810"/>
      <c r="WLX8" s="810"/>
      <c r="WLY8" s="810"/>
      <c r="WLZ8" s="810"/>
      <c r="WMA8" s="810"/>
      <c r="WMB8" s="810"/>
      <c r="WMC8" s="810"/>
      <c r="WMD8" s="810"/>
      <c r="WME8" s="810"/>
      <c r="WMF8" s="810"/>
      <c r="WMG8" s="810"/>
      <c r="WMH8" s="810"/>
      <c r="WMI8" s="810"/>
      <c r="WMJ8" s="810"/>
      <c r="WMK8" s="810"/>
      <c r="WML8" s="810"/>
      <c r="WMM8" s="810"/>
      <c r="WMN8" s="810"/>
      <c r="WMO8" s="810"/>
      <c r="WMP8" s="810"/>
      <c r="WMQ8" s="810"/>
      <c r="WMR8" s="810"/>
      <c r="WMS8" s="810"/>
      <c r="WMT8" s="810"/>
      <c r="WMU8" s="810"/>
      <c r="WMV8" s="810"/>
      <c r="WMW8" s="810"/>
      <c r="WMX8" s="810"/>
      <c r="WMY8" s="810"/>
      <c r="WMZ8" s="810"/>
      <c r="WNA8" s="810"/>
      <c r="WNB8" s="810"/>
      <c r="WNC8" s="810"/>
      <c r="WND8" s="810"/>
      <c r="WNE8" s="810"/>
      <c r="WNF8" s="810"/>
      <c r="WNG8" s="810"/>
      <c r="WNH8" s="810"/>
      <c r="WNI8" s="810"/>
      <c r="WNJ8" s="810"/>
      <c r="WNK8" s="810"/>
      <c r="WNL8" s="810"/>
      <c r="WNM8" s="810"/>
      <c r="WNN8" s="810"/>
      <c r="WNO8" s="810"/>
      <c r="WNP8" s="810"/>
      <c r="WNQ8" s="810"/>
      <c r="WNR8" s="810"/>
      <c r="WNS8" s="810"/>
      <c r="WNT8" s="810"/>
      <c r="WNU8" s="810"/>
      <c r="WNV8" s="810"/>
      <c r="WNW8" s="810"/>
      <c r="WNX8" s="810"/>
      <c r="WNY8" s="810"/>
      <c r="WNZ8" s="810"/>
      <c r="WOA8" s="810"/>
      <c r="WOB8" s="810"/>
      <c r="WOC8" s="810"/>
      <c r="WOD8" s="810"/>
      <c r="WOE8" s="810"/>
      <c r="WOF8" s="810"/>
      <c r="WOG8" s="810"/>
      <c r="WOH8" s="810"/>
      <c r="WOI8" s="810"/>
      <c r="WOJ8" s="810"/>
      <c r="WOK8" s="810"/>
      <c r="WOL8" s="810"/>
      <c r="WOM8" s="810"/>
      <c r="WON8" s="810"/>
      <c r="WOO8" s="810"/>
      <c r="WOP8" s="810"/>
      <c r="WOQ8" s="810"/>
      <c r="WOR8" s="810"/>
      <c r="WOS8" s="810"/>
      <c r="WOT8" s="810"/>
      <c r="WOU8" s="810"/>
      <c r="WOV8" s="810"/>
      <c r="WOW8" s="810"/>
      <c r="WOX8" s="810"/>
      <c r="WOY8" s="810"/>
      <c r="WOZ8" s="810"/>
      <c r="WPA8" s="810"/>
      <c r="WPB8" s="810"/>
      <c r="WPC8" s="810"/>
      <c r="WPD8" s="810"/>
      <c r="WPE8" s="810"/>
      <c r="WPF8" s="810"/>
      <c r="WPG8" s="810"/>
      <c r="WPH8" s="810"/>
      <c r="WPI8" s="810"/>
      <c r="WPJ8" s="810"/>
      <c r="WPK8" s="810"/>
      <c r="WPL8" s="810"/>
      <c r="WPM8" s="810"/>
      <c r="WPN8" s="810"/>
      <c r="WPO8" s="810"/>
      <c r="WPP8" s="810"/>
      <c r="WPQ8" s="810"/>
      <c r="WPR8" s="810"/>
      <c r="WPS8" s="810"/>
      <c r="WPT8" s="810"/>
      <c r="WPU8" s="810"/>
      <c r="WPV8" s="810"/>
      <c r="WPW8" s="810"/>
      <c r="WPX8" s="810"/>
      <c r="WPY8" s="810"/>
      <c r="WPZ8" s="810"/>
      <c r="WQA8" s="810"/>
      <c r="WQB8" s="810"/>
      <c r="WQC8" s="810"/>
      <c r="WQD8" s="810"/>
      <c r="WQE8" s="810"/>
      <c r="WQF8" s="810"/>
      <c r="WQG8" s="810"/>
      <c r="WQH8" s="810"/>
      <c r="WQI8" s="810"/>
      <c r="WQJ8" s="810"/>
      <c r="WQK8" s="810"/>
      <c r="WQL8" s="810"/>
      <c r="WQM8" s="810"/>
      <c r="WQN8" s="810"/>
      <c r="WQO8" s="810"/>
      <c r="WQP8" s="810"/>
      <c r="WQQ8" s="810"/>
      <c r="WQR8" s="810"/>
      <c r="WQS8" s="810"/>
      <c r="WQT8" s="810"/>
      <c r="WQU8" s="810"/>
      <c r="WQV8" s="810"/>
      <c r="WQW8" s="810"/>
      <c r="WQX8" s="810"/>
      <c r="WQY8" s="810"/>
      <c r="WQZ8" s="810"/>
      <c r="WRA8" s="810"/>
      <c r="WRB8" s="810"/>
      <c r="WRC8" s="810"/>
      <c r="WRD8" s="810"/>
      <c r="WRE8" s="810"/>
      <c r="WRF8" s="810"/>
      <c r="WRG8" s="810"/>
      <c r="WRH8" s="810"/>
      <c r="WRI8" s="810"/>
      <c r="WRJ8" s="810"/>
      <c r="WRK8" s="810"/>
      <c r="WRL8" s="810"/>
      <c r="WRM8" s="810"/>
      <c r="WRN8" s="810"/>
      <c r="WRO8" s="810"/>
      <c r="WRP8" s="810"/>
      <c r="WRQ8" s="810"/>
      <c r="WRR8" s="810"/>
      <c r="WRS8" s="810"/>
      <c r="WRT8" s="810"/>
      <c r="WRU8" s="810"/>
      <c r="WRV8" s="810"/>
      <c r="WRW8" s="810"/>
      <c r="WRX8" s="810"/>
      <c r="WRY8" s="810"/>
      <c r="WRZ8" s="810"/>
      <c r="WSA8" s="810"/>
      <c r="WSB8" s="810"/>
      <c r="WSC8" s="810"/>
      <c r="WSD8" s="810"/>
      <c r="WSE8" s="810"/>
      <c r="WSF8" s="810"/>
      <c r="WSG8" s="810"/>
      <c r="WSH8" s="810"/>
      <c r="WSI8" s="810"/>
      <c r="WSJ8" s="810"/>
      <c r="WSK8" s="810"/>
      <c r="WSL8" s="810"/>
      <c r="WSM8" s="810"/>
      <c r="WSN8" s="810"/>
      <c r="WSO8" s="810"/>
      <c r="WSP8" s="810"/>
      <c r="WSQ8" s="810"/>
      <c r="WSR8" s="810"/>
      <c r="WSS8" s="810"/>
      <c r="WST8" s="810"/>
      <c r="WSU8" s="810"/>
      <c r="WSV8" s="810"/>
      <c r="WSW8" s="810"/>
      <c r="WSX8" s="810"/>
      <c r="WSY8" s="810"/>
      <c r="WSZ8" s="810"/>
      <c r="WTA8" s="810"/>
      <c r="WTB8" s="810"/>
      <c r="WTC8" s="810"/>
      <c r="WTD8" s="810"/>
      <c r="WTE8" s="810"/>
      <c r="WTF8" s="810"/>
      <c r="WTG8" s="810"/>
      <c r="WTH8" s="810"/>
      <c r="WTI8" s="810"/>
      <c r="WTJ8" s="810"/>
      <c r="WTK8" s="810"/>
      <c r="WTL8" s="810"/>
      <c r="WTM8" s="810"/>
      <c r="WTN8" s="810"/>
      <c r="WTO8" s="810"/>
      <c r="WTP8" s="810"/>
      <c r="WTQ8" s="810"/>
      <c r="WTR8" s="810"/>
      <c r="WTS8" s="810"/>
      <c r="WTT8" s="810"/>
      <c r="WTU8" s="810"/>
      <c r="WTV8" s="810"/>
      <c r="WTW8" s="810"/>
      <c r="WTX8" s="810"/>
      <c r="WTY8" s="810"/>
      <c r="WTZ8" s="810"/>
      <c r="WUA8" s="810"/>
      <c r="WUB8" s="810"/>
      <c r="WUC8" s="810"/>
      <c r="WUD8" s="810"/>
      <c r="WUE8" s="810"/>
      <c r="WUF8" s="810"/>
      <c r="WUG8" s="810"/>
      <c r="WUH8" s="810"/>
      <c r="WUI8" s="810"/>
      <c r="WUJ8" s="810"/>
      <c r="WUK8" s="810"/>
      <c r="WUL8" s="810"/>
      <c r="WUM8" s="810"/>
      <c r="WUN8" s="810"/>
      <c r="WUO8" s="810"/>
      <c r="WUP8" s="810"/>
      <c r="WUQ8" s="810"/>
      <c r="WUR8" s="810"/>
      <c r="WUS8" s="810"/>
      <c r="WUT8" s="810"/>
      <c r="WUU8" s="810"/>
      <c r="WUV8" s="810"/>
      <c r="WUW8" s="810"/>
      <c r="WUX8" s="810"/>
      <c r="WUY8" s="810"/>
      <c r="WUZ8" s="810"/>
      <c r="WVA8" s="810"/>
      <c r="WVB8" s="810"/>
      <c r="WVC8" s="810"/>
      <c r="WVD8" s="810"/>
      <c r="WVE8" s="810"/>
      <c r="WVF8" s="810"/>
      <c r="WVG8" s="810"/>
      <c r="WVH8" s="810"/>
      <c r="WVI8" s="810"/>
      <c r="WVJ8" s="810"/>
      <c r="WVK8" s="810"/>
      <c r="WVL8" s="810"/>
      <c r="WVM8" s="810"/>
      <c r="WVN8" s="810"/>
      <c r="WVO8" s="810"/>
      <c r="WVP8" s="810"/>
      <c r="WVQ8" s="810"/>
      <c r="WVR8" s="810"/>
      <c r="WVS8" s="810"/>
      <c r="WVT8" s="810"/>
      <c r="WVU8" s="810"/>
      <c r="WVV8" s="810"/>
      <c r="WVW8" s="810"/>
      <c r="WVX8" s="810"/>
      <c r="WVY8" s="810"/>
      <c r="WVZ8" s="810"/>
      <c r="WWA8" s="810"/>
      <c r="WWB8" s="810"/>
      <c r="WWC8" s="810"/>
      <c r="WWD8" s="810"/>
      <c r="WWE8" s="810"/>
      <c r="WWF8" s="810"/>
      <c r="WWG8" s="810"/>
      <c r="WWH8" s="810"/>
      <c r="WWI8" s="810"/>
      <c r="WWJ8" s="810"/>
      <c r="WWK8" s="810"/>
      <c r="WWL8" s="810"/>
      <c r="WWM8" s="810"/>
      <c r="WWN8" s="810"/>
      <c r="WWO8" s="810"/>
      <c r="WWP8" s="810"/>
      <c r="WWQ8" s="810"/>
      <c r="WWR8" s="810"/>
      <c r="WWS8" s="810"/>
      <c r="WWT8" s="810"/>
      <c r="WWU8" s="810"/>
      <c r="WWV8" s="810"/>
      <c r="WWW8" s="810"/>
      <c r="WWX8" s="810"/>
      <c r="WWY8" s="810"/>
      <c r="WWZ8" s="810"/>
      <c r="WXA8" s="810"/>
      <c r="WXB8" s="810"/>
      <c r="WXC8" s="810"/>
      <c r="WXD8" s="810"/>
      <c r="WXE8" s="810"/>
      <c r="WXF8" s="810"/>
      <c r="WXG8" s="810"/>
      <c r="WXH8" s="810"/>
      <c r="WXI8" s="810"/>
      <c r="WXJ8" s="810"/>
      <c r="WXK8" s="810"/>
      <c r="WXL8" s="810"/>
      <c r="WXM8" s="810"/>
      <c r="WXN8" s="810"/>
      <c r="WXO8" s="810"/>
      <c r="WXP8" s="810"/>
      <c r="WXQ8" s="810"/>
      <c r="WXR8" s="810"/>
      <c r="WXS8" s="810"/>
      <c r="WXT8" s="810"/>
      <c r="WXU8" s="810"/>
      <c r="WXV8" s="810"/>
      <c r="WXW8" s="810"/>
      <c r="WXX8" s="810"/>
      <c r="WXY8" s="810"/>
      <c r="WXZ8" s="810"/>
      <c r="WYA8" s="810"/>
      <c r="WYB8" s="810"/>
      <c r="WYC8" s="810"/>
      <c r="WYD8" s="810"/>
      <c r="WYE8" s="810"/>
      <c r="WYF8" s="810"/>
      <c r="WYG8" s="810"/>
      <c r="WYH8" s="810"/>
      <c r="WYI8" s="810"/>
      <c r="WYJ8" s="810"/>
      <c r="WYK8" s="810"/>
      <c r="WYL8" s="810"/>
      <c r="WYM8" s="810"/>
      <c r="WYN8" s="810"/>
      <c r="WYO8" s="810"/>
      <c r="WYP8" s="810"/>
      <c r="WYQ8" s="810"/>
      <c r="WYR8" s="810"/>
      <c r="WYS8" s="810"/>
      <c r="WYT8" s="810"/>
      <c r="WYU8" s="810"/>
      <c r="WYV8" s="810"/>
      <c r="WYW8" s="810"/>
      <c r="WYX8" s="810"/>
      <c r="WYY8" s="810"/>
      <c r="WYZ8" s="810"/>
      <c r="WZA8" s="810"/>
      <c r="WZB8" s="810"/>
      <c r="WZC8" s="810"/>
      <c r="WZD8" s="810"/>
      <c r="WZE8" s="810"/>
      <c r="WZF8" s="810"/>
      <c r="WZG8" s="810"/>
      <c r="WZH8" s="810"/>
      <c r="WZI8" s="810"/>
      <c r="WZJ8" s="810"/>
      <c r="WZK8" s="810"/>
      <c r="WZL8" s="810"/>
      <c r="WZM8" s="810"/>
      <c r="WZN8" s="810"/>
      <c r="WZO8" s="810"/>
      <c r="WZP8" s="810"/>
      <c r="WZQ8" s="810"/>
      <c r="WZR8" s="810"/>
      <c r="WZS8" s="810"/>
      <c r="WZT8" s="810"/>
      <c r="WZU8" s="810"/>
      <c r="WZV8" s="810"/>
      <c r="WZW8" s="810"/>
      <c r="WZX8" s="810"/>
      <c r="WZY8" s="810"/>
      <c r="WZZ8" s="810"/>
      <c r="XAA8" s="810"/>
      <c r="XAB8" s="810"/>
      <c r="XAC8" s="810"/>
      <c r="XAD8" s="810"/>
      <c r="XAE8" s="810"/>
      <c r="XAF8" s="810"/>
      <c r="XAG8" s="810"/>
      <c r="XAH8" s="810"/>
      <c r="XAI8" s="810"/>
      <c r="XAJ8" s="810"/>
      <c r="XAK8" s="810"/>
      <c r="XAL8" s="810"/>
      <c r="XAM8" s="810"/>
      <c r="XAN8" s="810"/>
      <c r="XAO8" s="810"/>
      <c r="XAP8" s="810"/>
      <c r="XAQ8" s="810"/>
      <c r="XAR8" s="810"/>
      <c r="XAS8" s="810"/>
      <c r="XAT8" s="810"/>
      <c r="XAU8" s="810"/>
      <c r="XAV8" s="810"/>
      <c r="XAW8" s="810"/>
      <c r="XAX8" s="810"/>
      <c r="XAY8" s="810"/>
      <c r="XAZ8" s="810"/>
      <c r="XBA8" s="810"/>
      <c r="XBB8" s="810"/>
      <c r="XBC8" s="810"/>
      <c r="XBD8" s="810"/>
      <c r="XBE8" s="810"/>
      <c r="XBF8" s="810"/>
      <c r="XBG8" s="810"/>
      <c r="XBH8" s="810"/>
      <c r="XBI8" s="810"/>
      <c r="XBJ8" s="810"/>
      <c r="XBK8" s="810"/>
      <c r="XBL8" s="810"/>
      <c r="XBM8" s="810"/>
      <c r="XBN8" s="810"/>
      <c r="XBO8" s="810"/>
      <c r="XBP8" s="810"/>
      <c r="XBQ8" s="810"/>
      <c r="XBR8" s="810"/>
      <c r="XBS8" s="810"/>
      <c r="XBT8" s="810"/>
      <c r="XBU8" s="810"/>
      <c r="XBV8" s="810"/>
      <c r="XBW8" s="810"/>
      <c r="XBX8" s="810"/>
      <c r="XBY8" s="810"/>
      <c r="XBZ8" s="810"/>
      <c r="XCA8" s="810"/>
      <c r="XCB8" s="810"/>
      <c r="XCC8" s="810"/>
      <c r="XCD8" s="810"/>
      <c r="XCE8" s="810"/>
      <c r="XCF8" s="810"/>
      <c r="XCG8" s="810"/>
      <c r="XCH8" s="810"/>
      <c r="XCI8" s="810"/>
      <c r="XCJ8" s="810"/>
      <c r="XCK8" s="810"/>
      <c r="XCL8" s="810"/>
      <c r="XCM8" s="810"/>
      <c r="XCN8" s="810"/>
      <c r="XCO8" s="810"/>
      <c r="XCP8" s="810"/>
      <c r="XCQ8" s="810"/>
      <c r="XCR8" s="810"/>
      <c r="XCS8" s="810"/>
      <c r="XCT8" s="810"/>
      <c r="XCU8" s="810"/>
      <c r="XCV8" s="810"/>
      <c r="XCW8" s="810"/>
      <c r="XCX8" s="810"/>
      <c r="XCY8" s="810"/>
      <c r="XCZ8" s="810"/>
      <c r="XDA8" s="810"/>
      <c r="XDB8" s="810"/>
      <c r="XDC8" s="810"/>
      <c r="XDD8" s="810"/>
      <c r="XDE8" s="810"/>
      <c r="XDF8" s="810"/>
      <c r="XDG8" s="810"/>
      <c r="XDH8" s="810"/>
      <c r="XDI8" s="810"/>
      <c r="XDJ8" s="810"/>
      <c r="XDK8" s="810"/>
      <c r="XDL8" s="810"/>
      <c r="XDM8" s="810"/>
      <c r="XDN8" s="810"/>
      <c r="XDO8" s="810"/>
      <c r="XDP8" s="810"/>
      <c r="XDQ8" s="810"/>
      <c r="XDR8" s="810"/>
      <c r="XDS8" s="810"/>
      <c r="XDT8" s="810"/>
      <c r="XDU8" s="810"/>
      <c r="XDV8" s="810"/>
      <c r="XDW8" s="810"/>
      <c r="XDX8" s="810"/>
      <c r="XDY8" s="810"/>
      <c r="XDZ8" s="810"/>
      <c r="XEA8" s="810"/>
      <c r="XEB8" s="810"/>
      <c r="XEC8" s="810"/>
      <c r="XED8" s="810"/>
      <c r="XEE8" s="810"/>
      <c r="XEF8" s="810"/>
      <c r="XEG8" s="810"/>
      <c r="XEH8" s="810"/>
      <c r="XEI8" s="810"/>
      <c r="XEJ8" s="810"/>
      <c r="XEK8" s="810"/>
      <c r="XEL8" s="810"/>
      <c r="XEM8" s="810"/>
      <c r="XEN8" s="810"/>
      <c r="XEO8" s="810"/>
      <c r="XEP8" s="810"/>
      <c r="XEQ8" s="810"/>
      <c r="XER8" s="810"/>
      <c r="XES8" s="810"/>
      <c r="XET8" s="810"/>
      <c r="XEU8" s="810"/>
      <c r="XEV8" s="810"/>
      <c r="XEW8" s="810"/>
      <c r="XEX8" s="810"/>
      <c r="XEY8" s="810"/>
      <c r="XEZ8" s="810"/>
      <c r="XFA8" s="810"/>
      <c r="XFB8" s="810"/>
      <c r="XFC8" s="810"/>
      <c r="XFD8" s="810"/>
    </row>
    <row r="9" spans="1:16384" ht="13.5" customHeight="1" x14ac:dyDescent="0.2">
      <c r="A9" s="76" t="s">
        <v>716</v>
      </c>
      <c r="B9" s="19"/>
      <c r="C9" s="19"/>
      <c r="D9" s="54"/>
    </row>
    <row r="10" spans="1:16384" ht="13.5" customHeight="1" x14ac:dyDescent="0.2">
      <c r="A10" s="76" t="s">
        <v>661</v>
      </c>
      <c r="B10" s="76"/>
      <c r="C10" s="162"/>
      <c r="D10" s="162"/>
      <c r="E10" s="162"/>
      <c r="G10" s="811"/>
    </row>
    <row r="11" spans="1:16384" ht="13.5" customHeight="1" x14ac:dyDescent="0.2">
      <c r="A11" s="76" t="s">
        <v>662</v>
      </c>
      <c r="G11" s="811"/>
    </row>
    <row r="12" spans="1:16384" ht="13.5" customHeight="1" x14ac:dyDescent="0.2">
      <c r="G12" s="811"/>
    </row>
    <row r="13" spans="1:16384" ht="13.5" customHeight="1" x14ac:dyDescent="0.2">
      <c r="J13" s="812"/>
    </row>
    <row r="14" spans="1:16384" ht="13.5" customHeight="1" x14ac:dyDescent="0.2">
      <c r="J14" s="812"/>
    </row>
    <row r="15" spans="1:16384" ht="13.5" customHeight="1" x14ac:dyDescent="0.2">
      <c r="J15" s="812"/>
    </row>
    <row r="16" spans="1:16384" ht="13.5" customHeight="1" x14ac:dyDescent="0.2">
      <c r="J16" s="812"/>
    </row>
    <row r="17" spans="5:14" ht="13.5" customHeight="1" x14ac:dyDescent="0.2">
      <c r="J17" s="812"/>
    </row>
    <row r="18" spans="5:14" ht="13.5" customHeight="1" x14ac:dyDescent="0.2">
      <c r="J18" s="812"/>
      <c r="N18" s="813"/>
    </row>
    <row r="19" spans="5:14" ht="13.5" customHeight="1" x14ac:dyDescent="0.2">
      <c r="J19" s="812"/>
      <c r="N19" s="813"/>
    </row>
    <row r="20" spans="5:14" ht="13.5" customHeight="1" x14ac:dyDescent="0.2">
      <c r="J20" s="812"/>
      <c r="N20" s="813"/>
    </row>
    <row r="21" spans="5:14" ht="13.5" customHeight="1" x14ac:dyDescent="0.2">
      <c r="J21" s="812"/>
      <c r="N21" s="813"/>
    </row>
    <row r="22" spans="5:14" ht="13.5" customHeight="1" x14ac:dyDescent="0.2">
      <c r="J22" s="812"/>
      <c r="N22" s="813"/>
    </row>
    <row r="23" spans="5:14" ht="13.5" customHeight="1" x14ac:dyDescent="0.2">
      <c r="E23" s="865"/>
      <c r="J23" s="812"/>
      <c r="N23" s="813"/>
    </row>
    <row r="24" spans="5:14" ht="13.5" customHeight="1" x14ac:dyDescent="0.2">
      <c r="J24" s="812"/>
      <c r="N24" s="813"/>
    </row>
    <row r="25" spans="5:14" ht="13.5" customHeight="1" x14ac:dyDescent="0.2">
      <c r="N25" s="813"/>
    </row>
    <row r="26" spans="5:14" ht="13.5" customHeight="1" x14ac:dyDescent="0.2">
      <c r="N26" s="813"/>
    </row>
    <row r="27" spans="5:14" ht="13.5" customHeight="1" x14ac:dyDescent="0.2">
      <c r="N27" s="813"/>
    </row>
    <row r="28" spans="5:14" ht="13.5" customHeight="1" x14ac:dyDescent="0.2">
      <c r="N28" s="813"/>
    </row>
    <row r="29" spans="5:14" ht="13.5" customHeight="1" x14ac:dyDescent="0.2">
      <c r="N29" s="813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29.5703125" style="7" customWidth="1"/>
    <col min="2" max="19" width="9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1031" t="s">
        <v>663</v>
      </c>
      <c r="B1" s="1031"/>
      <c r="C1" s="1031"/>
      <c r="D1" s="1031"/>
      <c r="E1" s="1031"/>
      <c r="F1" s="800"/>
      <c r="G1" s="19"/>
    </row>
    <row r="2" spans="1:19" ht="13.5" customHeight="1" x14ac:dyDescent="0.2">
      <c r="A2" s="1031"/>
      <c r="B2" s="1031"/>
      <c r="C2" s="1031"/>
      <c r="D2" s="1031"/>
      <c r="E2" s="1031"/>
      <c r="F2" s="800"/>
      <c r="S2" s="21" t="s">
        <v>325</v>
      </c>
    </row>
    <row r="3" spans="1:19" ht="13.5" customHeight="1" x14ac:dyDescent="0.2">
      <c r="A3" s="188"/>
      <c r="B3" s="1048" t="s">
        <v>561</v>
      </c>
      <c r="C3" s="1048"/>
      <c r="D3" s="1048"/>
      <c r="E3" s="1048"/>
      <c r="F3" s="1048"/>
      <c r="G3" s="1071"/>
      <c r="H3" s="1047" t="s">
        <v>835</v>
      </c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</row>
    <row r="4" spans="1:19" ht="13.5" customHeight="1" x14ac:dyDescent="0.2">
      <c r="A4" s="151"/>
      <c r="B4" s="426">
        <v>2009</v>
      </c>
      <c r="C4" s="426">
        <v>2010</v>
      </c>
      <c r="D4" s="426">
        <v>2011</v>
      </c>
      <c r="E4" s="426">
        <v>2012</v>
      </c>
      <c r="F4" s="426">
        <v>2013</v>
      </c>
      <c r="G4" s="412" t="s">
        <v>224</v>
      </c>
      <c r="H4" s="833" t="s">
        <v>184</v>
      </c>
      <c r="I4" s="834" t="s">
        <v>185</v>
      </c>
      <c r="J4" s="834" t="s">
        <v>186</v>
      </c>
      <c r="K4" s="834" t="s">
        <v>187</v>
      </c>
      <c r="L4" s="834" t="s">
        <v>186</v>
      </c>
      <c r="M4" s="834" t="s">
        <v>188</v>
      </c>
      <c r="N4" s="834" t="s">
        <v>188</v>
      </c>
      <c r="O4" s="834" t="s">
        <v>187</v>
      </c>
      <c r="P4" s="834" t="s">
        <v>189</v>
      </c>
      <c r="Q4" s="834" t="s">
        <v>190</v>
      </c>
      <c r="R4" s="834" t="s">
        <v>191</v>
      </c>
      <c r="S4" s="834" t="s">
        <v>192</v>
      </c>
    </row>
    <row r="5" spans="1:19" ht="13.5" customHeight="1" x14ac:dyDescent="0.2">
      <c r="A5" s="608" t="s">
        <v>633</v>
      </c>
      <c r="B5" s="819">
        <v>7187.6938168957995</v>
      </c>
      <c r="C5" s="819">
        <v>6982.9283775280992</v>
      </c>
      <c r="D5" s="819">
        <v>7016.8348495458995</v>
      </c>
      <c r="E5" s="45">
        <v>6905</v>
      </c>
      <c r="F5" s="133">
        <v>6896</v>
      </c>
      <c r="G5" s="820">
        <v>-0.13034033309196058</v>
      </c>
      <c r="H5" s="821">
        <v>6905</v>
      </c>
      <c r="I5" s="822">
        <v>6905</v>
      </c>
      <c r="J5" s="822">
        <v>6905</v>
      </c>
      <c r="K5" s="822">
        <v>6905</v>
      </c>
      <c r="L5" s="822">
        <v>6905</v>
      </c>
      <c r="M5" s="822">
        <v>6905</v>
      </c>
      <c r="N5" s="822">
        <v>6905</v>
      </c>
      <c r="O5" s="822">
        <v>6905</v>
      </c>
      <c r="P5" s="822">
        <v>6905</v>
      </c>
      <c r="Q5" s="822">
        <v>6905</v>
      </c>
      <c r="R5" s="822">
        <v>6905</v>
      </c>
      <c r="S5" s="822">
        <v>6896</v>
      </c>
    </row>
    <row r="6" spans="1:19" ht="13.5" customHeight="1" x14ac:dyDescent="0.2">
      <c r="A6" s="173" t="s">
        <v>634</v>
      </c>
      <c r="B6" s="823">
        <v>9347.9992999999977</v>
      </c>
      <c r="C6" s="823">
        <v>9565</v>
      </c>
      <c r="D6" s="823">
        <v>9306.3359800000017</v>
      </c>
      <c r="E6" s="48">
        <v>7917.1812300000001</v>
      </c>
      <c r="F6" s="82">
        <v>8185.6645099999987</v>
      </c>
      <c r="G6" s="824">
        <v>3.391147331358968</v>
      </c>
      <c r="H6" s="825">
        <v>8516.4645599999858</v>
      </c>
      <c r="I6" s="826">
        <v>8848.4627600000003</v>
      </c>
      <c r="J6" s="826">
        <v>8745.9870800000026</v>
      </c>
      <c r="K6" s="826">
        <v>8454.0141499999991</v>
      </c>
      <c r="L6" s="826">
        <v>8118.5453499999949</v>
      </c>
      <c r="M6" s="826">
        <v>7823.3502000000044</v>
      </c>
      <c r="N6" s="826">
        <v>8584.8928999999971</v>
      </c>
      <c r="O6" s="826">
        <v>8854.0178299999934</v>
      </c>
      <c r="P6" s="826">
        <v>8544.2729399999971</v>
      </c>
      <c r="Q6" s="826">
        <v>9128.650079999994</v>
      </c>
      <c r="R6" s="826">
        <v>8813.141399999995</v>
      </c>
      <c r="S6" s="826">
        <v>8185.6645099999987</v>
      </c>
    </row>
    <row r="7" spans="1:19" ht="13.5" customHeight="1" x14ac:dyDescent="0.2">
      <c r="A7" s="827" t="s">
        <v>168</v>
      </c>
      <c r="B7" s="15">
        <v>16535.693116895796</v>
      </c>
      <c r="C7" s="15">
        <v>16547.9283775281</v>
      </c>
      <c r="D7" s="15">
        <v>16323.170829545901</v>
      </c>
      <c r="E7" s="15">
        <v>14822.18123</v>
      </c>
      <c r="F7" s="15">
        <v>15081.664509999999</v>
      </c>
      <c r="G7" s="828">
        <v>1.750641663150132</v>
      </c>
      <c r="H7" s="829">
        <v>15421.464559999986</v>
      </c>
      <c r="I7" s="79">
        <v>15753.46276</v>
      </c>
      <c r="J7" s="79">
        <v>15650.987080000003</v>
      </c>
      <c r="K7" s="79">
        <v>15359.014149999999</v>
      </c>
      <c r="L7" s="79">
        <v>15023.545349999995</v>
      </c>
      <c r="M7" s="79">
        <v>14728.350200000004</v>
      </c>
      <c r="N7" s="79">
        <v>15489.892899999997</v>
      </c>
      <c r="O7" s="79">
        <v>15759.017829999993</v>
      </c>
      <c r="P7" s="79">
        <v>15449.272939999997</v>
      </c>
      <c r="Q7" s="79">
        <v>16033.650079999994</v>
      </c>
      <c r="R7" s="79">
        <v>15718.141399999995</v>
      </c>
      <c r="S7" s="79">
        <v>15081.664509999999</v>
      </c>
    </row>
    <row r="8" spans="1:19" ht="13.5" customHeight="1" x14ac:dyDescent="0.2">
      <c r="A8" s="591"/>
      <c r="B8" s="47"/>
      <c r="C8" s="47"/>
      <c r="D8" s="47"/>
      <c r="E8" s="47"/>
      <c r="F8" s="47"/>
      <c r="G8" s="179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52" t="s">
        <v>353</v>
      </c>
    </row>
    <row r="9" spans="1:19" ht="13.5" customHeight="1" x14ac:dyDescent="0.2">
      <c r="A9" s="76" t="s">
        <v>716</v>
      </c>
      <c r="B9" s="76"/>
      <c r="C9" s="162"/>
      <c r="D9" s="162"/>
      <c r="E9" s="162"/>
      <c r="F9" s="162"/>
    </row>
    <row r="10" spans="1:19" ht="13.5" customHeight="1" x14ac:dyDescent="0.2">
      <c r="A10" s="76" t="s">
        <v>658</v>
      </c>
      <c r="G10" s="811"/>
    </row>
    <row r="11" spans="1:19" ht="13.5" customHeight="1" x14ac:dyDescent="0.2">
      <c r="A11" s="76" t="s">
        <v>657</v>
      </c>
      <c r="G11" s="811"/>
    </row>
    <row r="12" spans="1:19" ht="13.5" customHeight="1" x14ac:dyDescent="0.2">
      <c r="G12" s="811"/>
    </row>
    <row r="23" spans="5:5" ht="13.5" customHeight="1" x14ac:dyDescent="0.2">
      <c r="E23" s="865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20.85546875" style="19" customWidth="1"/>
    <col min="2" max="19" width="9.7109375" style="7" customWidth="1"/>
    <col min="20" max="20" width="11.42578125" style="19"/>
    <col min="21" max="16384" width="11.42578125" style="7"/>
  </cols>
  <sheetData>
    <row r="1" spans="1:20" ht="13.5" customHeight="1" x14ac:dyDescent="0.2">
      <c r="A1" s="1031" t="s">
        <v>50</v>
      </c>
      <c r="B1" s="1031"/>
      <c r="C1" s="1031"/>
      <c r="D1" s="1031"/>
      <c r="E1" s="1031"/>
      <c r="F1" s="1031"/>
      <c r="G1" s="19"/>
      <c r="H1" s="19"/>
    </row>
    <row r="2" spans="1:20" ht="13.5" customHeight="1" x14ac:dyDescent="0.2">
      <c r="A2" s="1031"/>
      <c r="B2" s="1036"/>
      <c r="C2" s="1036"/>
      <c r="D2" s="1036"/>
      <c r="E2" s="1036"/>
      <c r="F2" s="1036"/>
      <c r="H2" s="19"/>
      <c r="S2" s="21" t="s">
        <v>325</v>
      </c>
    </row>
    <row r="3" spans="1:20" ht="13.5" customHeight="1" x14ac:dyDescent="0.2">
      <c r="A3" s="836"/>
      <c r="B3" s="1121" t="s">
        <v>561</v>
      </c>
      <c r="C3" s="1121"/>
      <c r="D3" s="1121"/>
      <c r="E3" s="1121"/>
      <c r="F3" s="1121"/>
      <c r="G3" s="1122"/>
      <c r="H3" s="1047" t="s">
        <v>835</v>
      </c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</row>
    <row r="4" spans="1:20" s="224" customFormat="1" ht="13.5" customHeight="1" x14ac:dyDescent="0.2">
      <c r="A4" s="151"/>
      <c r="B4" s="240">
        <v>2009</v>
      </c>
      <c r="C4" s="240">
        <v>2010</v>
      </c>
      <c r="D4" s="240">
        <v>2011</v>
      </c>
      <c r="E4" s="240">
        <v>2012</v>
      </c>
      <c r="F4" s="240">
        <v>2013</v>
      </c>
      <c r="G4" s="782" t="s">
        <v>834</v>
      </c>
      <c r="H4" s="709" t="s">
        <v>184</v>
      </c>
      <c r="I4" s="709" t="s">
        <v>185</v>
      </c>
      <c r="J4" s="709" t="s">
        <v>186</v>
      </c>
      <c r="K4" s="709" t="s">
        <v>187</v>
      </c>
      <c r="L4" s="709" t="s">
        <v>186</v>
      </c>
      <c r="M4" s="710" t="s">
        <v>188</v>
      </c>
      <c r="N4" s="711" t="s">
        <v>188</v>
      </c>
      <c r="O4" s="709" t="s">
        <v>187</v>
      </c>
      <c r="P4" s="709" t="s">
        <v>189</v>
      </c>
      <c r="Q4" s="709" t="s">
        <v>190</v>
      </c>
      <c r="R4" s="709" t="s">
        <v>191</v>
      </c>
      <c r="S4" s="709" t="s">
        <v>192</v>
      </c>
      <c r="T4" s="23"/>
    </row>
    <row r="5" spans="1:20" s="224" customFormat="1" ht="13.5" customHeight="1" x14ac:dyDescent="0.2">
      <c r="A5" s="23" t="s">
        <v>635</v>
      </c>
      <c r="B5" s="45">
        <v>6565</v>
      </c>
      <c r="C5" s="45">
        <v>6487</v>
      </c>
      <c r="D5" s="45">
        <v>7035</v>
      </c>
      <c r="E5" s="45">
        <v>6173</v>
      </c>
      <c r="F5" s="133">
        <v>6126</v>
      </c>
      <c r="G5" s="783">
        <v>-47</v>
      </c>
      <c r="H5" s="225">
        <v>6812</v>
      </c>
      <c r="I5" s="45">
        <v>7011</v>
      </c>
      <c r="J5" s="45">
        <v>7013</v>
      </c>
      <c r="K5" s="45">
        <v>6964</v>
      </c>
      <c r="L5" s="45">
        <v>6651</v>
      </c>
      <c r="M5" s="45">
        <v>6406</v>
      </c>
      <c r="N5" s="45">
        <v>6797</v>
      </c>
      <c r="O5" s="45">
        <v>6863</v>
      </c>
      <c r="P5" s="45">
        <v>6497</v>
      </c>
      <c r="Q5" s="45">
        <v>7108</v>
      </c>
      <c r="R5" s="45">
        <v>7126</v>
      </c>
      <c r="S5" s="45">
        <v>6126</v>
      </c>
      <c r="T5" s="23"/>
    </row>
    <row r="6" spans="1:20" s="224" customFormat="1" ht="13.5" customHeight="1" x14ac:dyDescent="0.2">
      <c r="A6" s="23" t="s">
        <v>321</v>
      </c>
      <c r="B6" s="39">
        <v>11578</v>
      </c>
      <c r="C6" s="39">
        <v>11677</v>
      </c>
      <c r="D6" s="39">
        <v>11122</v>
      </c>
      <c r="E6" s="39">
        <v>10105</v>
      </c>
      <c r="F6" s="81">
        <v>8940</v>
      </c>
      <c r="G6" s="610">
        <v>-1165</v>
      </c>
      <c r="H6" s="238">
        <v>10058</v>
      </c>
      <c r="I6" s="39">
        <v>9947</v>
      </c>
      <c r="J6" s="39">
        <v>9734</v>
      </c>
      <c r="K6" s="39">
        <v>9498</v>
      </c>
      <c r="L6" s="39">
        <v>9528</v>
      </c>
      <c r="M6" s="39">
        <v>9405</v>
      </c>
      <c r="N6" s="39">
        <v>9545</v>
      </c>
      <c r="O6" s="39">
        <v>9688</v>
      </c>
      <c r="P6" s="39">
        <v>9733</v>
      </c>
      <c r="Q6" s="39">
        <v>9565.7829999999994</v>
      </c>
      <c r="R6" s="39">
        <v>8973.4210000000021</v>
      </c>
      <c r="S6" s="39">
        <v>8940</v>
      </c>
      <c r="T6" s="23"/>
    </row>
    <row r="7" spans="1:20" ht="13.5" customHeight="1" x14ac:dyDescent="0.2">
      <c r="A7" s="156" t="s">
        <v>168</v>
      </c>
      <c r="B7" s="15">
        <v>18143</v>
      </c>
      <c r="C7" s="15">
        <v>18164</v>
      </c>
      <c r="D7" s="15">
        <v>18157</v>
      </c>
      <c r="E7" s="15">
        <v>16278</v>
      </c>
      <c r="F7" s="15">
        <v>15066</v>
      </c>
      <c r="G7" s="791">
        <v>-1212</v>
      </c>
      <c r="H7" s="786">
        <v>16870</v>
      </c>
      <c r="I7" s="15">
        <v>16958</v>
      </c>
      <c r="J7" s="15">
        <v>16747</v>
      </c>
      <c r="K7" s="15">
        <v>16462</v>
      </c>
      <c r="L7" s="15">
        <v>16179</v>
      </c>
      <c r="M7" s="15">
        <v>15811</v>
      </c>
      <c r="N7" s="15">
        <v>16342</v>
      </c>
      <c r="O7" s="15">
        <v>16551</v>
      </c>
      <c r="P7" s="15">
        <v>16230</v>
      </c>
      <c r="Q7" s="15">
        <v>16673.782999999999</v>
      </c>
      <c r="R7" s="15">
        <v>16099.421</v>
      </c>
      <c r="S7" s="15">
        <v>15066</v>
      </c>
    </row>
    <row r="8" spans="1:20" ht="13.5" customHeight="1" x14ac:dyDescent="0.2">
      <c r="A8" s="155"/>
      <c r="B8" s="76"/>
      <c r="C8" s="76"/>
      <c r="D8" s="76"/>
      <c r="E8" s="640"/>
      <c r="F8" s="76"/>
      <c r="H8" s="19"/>
      <c r="S8" s="52" t="s">
        <v>353</v>
      </c>
    </row>
    <row r="9" spans="1:20" ht="13.5" customHeight="1" x14ac:dyDescent="0.2">
      <c r="A9" s="76" t="s">
        <v>833</v>
      </c>
      <c r="B9" s="19"/>
      <c r="C9" s="39"/>
      <c r="D9" s="54"/>
      <c r="E9" s="401"/>
      <c r="F9" s="39"/>
      <c r="G9" s="39"/>
      <c r="H9" s="19"/>
    </row>
    <row r="10" spans="1:20" ht="13.5" customHeight="1" x14ac:dyDescent="0.2">
      <c r="A10" s="76" t="s">
        <v>658</v>
      </c>
      <c r="B10" s="19"/>
      <c r="C10" s="39"/>
      <c r="D10" s="54"/>
      <c r="E10" s="401"/>
      <c r="F10" s="830"/>
      <c r="G10" s="39"/>
      <c r="H10" s="19"/>
    </row>
    <row r="11" spans="1:20" ht="13.5" customHeight="1" x14ac:dyDescent="0.2">
      <c r="A11" s="76" t="s">
        <v>657</v>
      </c>
      <c r="D11" s="59"/>
      <c r="E11" s="401"/>
      <c r="F11" s="830"/>
      <c r="G11" s="39"/>
    </row>
    <row r="12" spans="1:20" ht="13.5" customHeight="1" x14ac:dyDescent="0.2">
      <c r="D12" s="59"/>
      <c r="E12" s="401"/>
      <c r="F12" s="830"/>
      <c r="G12" s="39"/>
    </row>
    <row r="13" spans="1:20" ht="13.5" customHeight="1" x14ac:dyDescent="0.2">
      <c r="D13" s="59"/>
      <c r="E13" s="401"/>
    </row>
    <row r="16" spans="1:20" ht="13.5" customHeight="1" x14ac:dyDescent="0.2">
      <c r="A16" s="837"/>
      <c r="B16" s="831"/>
      <c r="C16" s="831"/>
      <c r="D16" s="831"/>
      <c r="E16" s="831"/>
      <c r="F16" s="831"/>
      <c r="G16" s="831"/>
      <c r="H16" s="831"/>
    </row>
    <row r="17" spans="1:8" ht="13.5" customHeight="1" x14ac:dyDescent="0.2">
      <c r="A17" s="837"/>
      <c r="B17" s="831"/>
      <c r="C17" s="831"/>
      <c r="D17" s="831"/>
      <c r="E17" s="831"/>
      <c r="F17" s="831"/>
      <c r="G17" s="831"/>
      <c r="H17" s="831"/>
    </row>
    <row r="18" spans="1:8" ht="13.5" customHeight="1" x14ac:dyDescent="0.2">
      <c r="A18" s="837"/>
      <c r="B18" s="831"/>
      <c r="C18" s="831"/>
      <c r="D18" s="831"/>
      <c r="E18" s="831"/>
      <c r="F18" s="831"/>
      <c r="G18" s="831"/>
      <c r="H18" s="831"/>
    </row>
    <row r="19" spans="1:8" ht="13.5" customHeight="1" x14ac:dyDescent="0.2">
      <c r="A19" s="837"/>
    </row>
    <row r="22" spans="1:8" ht="13.5" customHeight="1" x14ac:dyDescent="0.2">
      <c r="B22" s="831"/>
      <c r="C22" s="831"/>
      <c r="D22" s="831"/>
      <c r="E22" s="831"/>
      <c r="F22" s="831"/>
      <c r="G22" s="831"/>
    </row>
    <row r="23" spans="1:8" ht="13.5" customHeight="1" x14ac:dyDescent="0.2">
      <c r="A23" s="838"/>
      <c r="B23" s="831"/>
      <c r="C23" s="831"/>
      <c r="D23" s="831"/>
      <c r="E23" s="867"/>
      <c r="F23" s="831"/>
      <c r="G23" s="831"/>
    </row>
    <row r="24" spans="1:8" ht="13.5" customHeight="1" x14ac:dyDescent="0.2">
      <c r="A24" s="837"/>
      <c r="B24" s="831"/>
      <c r="C24" s="831"/>
      <c r="D24" s="831"/>
      <c r="E24" s="831"/>
      <c r="F24" s="831"/>
      <c r="G24" s="831"/>
    </row>
    <row r="25" spans="1:8" ht="13.5" customHeight="1" x14ac:dyDescent="0.2">
      <c r="A25" s="837"/>
      <c r="B25" s="831"/>
      <c r="C25" s="831"/>
      <c r="D25" s="831"/>
      <c r="E25" s="831"/>
      <c r="F25" s="831"/>
      <c r="G25" s="831"/>
    </row>
    <row r="26" spans="1:8" ht="13.5" customHeight="1" x14ac:dyDescent="0.2">
      <c r="A26" s="837"/>
    </row>
    <row r="27" spans="1:8" ht="13.5" customHeight="1" x14ac:dyDescent="0.2">
      <c r="B27" s="831"/>
      <c r="C27" s="831"/>
      <c r="D27" s="831"/>
      <c r="E27" s="831"/>
      <c r="F27" s="831"/>
    </row>
    <row r="28" spans="1:8" ht="13.5" customHeight="1" x14ac:dyDescent="0.2">
      <c r="A28" s="838"/>
      <c r="B28" s="831"/>
      <c r="C28" s="831"/>
      <c r="D28" s="831"/>
      <c r="E28" s="831"/>
      <c r="F28" s="831"/>
    </row>
    <row r="29" spans="1:8" ht="13.5" customHeight="1" x14ac:dyDescent="0.2">
      <c r="A29" s="837"/>
      <c r="B29" s="831"/>
      <c r="C29" s="831"/>
      <c r="D29" s="831"/>
      <c r="E29" s="831"/>
      <c r="F29" s="831"/>
    </row>
    <row r="30" spans="1:8" ht="13.5" customHeight="1" x14ac:dyDescent="0.2">
      <c r="A30" s="837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 x14ac:dyDescent="0.2"/>
  <cols>
    <col min="1" max="1" width="16.28515625" style="7" customWidth="1"/>
    <col min="2" max="7" width="12.7109375" style="7" customWidth="1"/>
    <col min="8" max="8" width="11.42578125" style="19"/>
    <col min="9" max="16384" width="11.42578125" style="7"/>
  </cols>
  <sheetData>
    <row r="1" spans="1:8" x14ac:dyDescent="0.2">
      <c r="A1" s="1031" t="s">
        <v>51</v>
      </c>
      <c r="B1" s="1031"/>
      <c r="C1" s="1031"/>
      <c r="D1" s="1031"/>
      <c r="E1" s="1031"/>
      <c r="F1" s="800"/>
      <c r="G1" s="19"/>
    </row>
    <row r="2" spans="1:8" ht="11.25" customHeight="1" x14ac:dyDescent="0.2">
      <c r="A2" s="1031"/>
      <c r="B2" s="1031"/>
      <c r="C2" s="1031"/>
      <c r="D2" s="1031"/>
      <c r="E2" s="1031"/>
      <c r="F2" s="800"/>
      <c r="G2" s="19"/>
    </row>
    <row r="3" spans="1:8" s="224" customFormat="1" ht="12.75" customHeight="1" x14ac:dyDescent="0.2">
      <c r="A3" s="188"/>
      <c r="B3" s="1111">
        <v>2009</v>
      </c>
      <c r="C3" s="1111">
        <v>2010</v>
      </c>
      <c r="D3" s="1111">
        <v>2011</v>
      </c>
      <c r="E3" s="1111">
        <v>2012</v>
      </c>
      <c r="F3" s="1111">
        <v>2013</v>
      </c>
      <c r="G3" s="1029" t="s">
        <v>836</v>
      </c>
      <c r="H3" s="23"/>
    </row>
    <row r="4" spans="1:8" s="224" customFormat="1" ht="12.75" customHeight="1" x14ac:dyDescent="0.2">
      <c r="A4" s="151"/>
      <c r="B4" s="1112"/>
      <c r="C4" s="1112"/>
      <c r="D4" s="1112"/>
      <c r="E4" s="1112"/>
      <c r="F4" s="1112"/>
      <c r="G4" s="1030"/>
      <c r="H4" s="23"/>
    </row>
    <row r="5" spans="1:8" s="224" customFormat="1" ht="13.5" customHeight="1" x14ac:dyDescent="0.2">
      <c r="A5" s="608" t="s">
        <v>686</v>
      </c>
      <c r="B5" s="819">
        <v>699536</v>
      </c>
      <c r="C5" s="819">
        <v>699536</v>
      </c>
      <c r="D5" s="819">
        <v>699536</v>
      </c>
      <c r="E5" s="45">
        <v>675200</v>
      </c>
      <c r="F5" s="133">
        <v>673910.81900000002</v>
      </c>
      <c r="G5" s="840">
        <v>-0.19093320497629573</v>
      </c>
      <c r="H5" s="23"/>
    </row>
    <row r="6" spans="1:8" s="224" customFormat="1" ht="13.5" customHeight="1" x14ac:dyDescent="0.2">
      <c r="A6" s="19" t="s">
        <v>687</v>
      </c>
      <c r="B6" s="839">
        <v>427884</v>
      </c>
      <c r="C6" s="839">
        <v>427884</v>
      </c>
      <c r="D6" s="839">
        <v>427884</v>
      </c>
      <c r="E6" s="39">
        <v>427015</v>
      </c>
      <c r="F6" s="81">
        <v>426147.52099999995</v>
      </c>
      <c r="G6" s="841">
        <v>-0.20314953807244462</v>
      </c>
      <c r="H6" s="23"/>
    </row>
    <row r="7" spans="1:8" s="224" customFormat="1" ht="13.5" customHeight="1" x14ac:dyDescent="0.2">
      <c r="A7" s="19" t="s">
        <v>688</v>
      </c>
      <c r="B7" s="839">
        <v>4190425</v>
      </c>
      <c r="C7" s="839">
        <v>4244088</v>
      </c>
      <c r="D7" s="839">
        <v>4079088</v>
      </c>
      <c r="E7" s="39">
        <v>4005195</v>
      </c>
      <c r="F7" s="81">
        <v>4001501.6101000002</v>
      </c>
      <c r="G7" s="841">
        <v>-9.2214983290450636E-2</v>
      </c>
      <c r="H7" s="23"/>
    </row>
    <row r="8" spans="1:8" s="224" customFormat="1" ht="13.5" customHeight="1" x14ac:dyDescent="0.2">
      <c r="A8" s="19" t="s">
        <v>636</v>
      </c>
      <c r="B8" s="39">
        <v>257812</v>
      </c>
      <c r="C8" s="39">
        <v>257812</v>
      </c>
      <c r="D8" s="39">
        <v>257554</v>
      </c>
      <c r="E8" s="39">
        <v>230249</v>
      </c>
      <c r="F8" s="81">
        <v>230018.367</v>
      </c>
      <c r="G8" s="842">
        <v>-0.10016677596862422</v>
      </c>
      <c r="H8" s="23"/>
    </row>
    <row r="9" spans="1:8" s="224" customFormat="1" ht="13.5" customHeight="1" x14ac:dyDescent="0.2">
      <c r="A9" s="173" t="s">
        <v>637</v>
      </c>
      <c r="B9" s="48">
        <v>2515776</v>
      </c>
      <c r="C9" s="48">
        <v>2265666</v>
      </c>
      <c r="D9" s="48">
        <v>2437436</v>
      </c>
      <c r="E9" s="48">
        <v>2433511</v>
      </c>
      <c r="F9" s="82">
        <v>2429876.0002414016</v>
      </c>
      <c r="G9" s="843">
        <v>-0.14937264547389972</v>
      </c>
      <c r="H9" s="23"/>
    </row>
    <row r="10" spans="1:8" x14ac:dyDescent="0.2">
      <c r="A10" s="19"/>
      <c r="C10" s="19"/>
      <c r="D10" s="54"/>
      <c r="G10" s="52" t="s">
        <v>353</v>
      </c>
    </row>
    <row r="11" spans="1:8" x14ac:dyDescent="0.2">
      <c r="A11" s="76" t="s">
        <v>638</v>
      </c>
      <c r="B11" s="76"/>
      <c r="C11" s="162"/>
      <c r="D11" s="162"/>
      <c r="E11" s="162"/>
      <c r="F11" s="162"/>
      <c r="G11" s="19"/>
    </row>
    <row r="12" spans="1:8" ht="12.75" customHeight="1" x14ac:dyDescent="0.2">
      <c r="A12" s="76"/>
      <c r="B12" s="76"/>
      <c r="C12" s="76"/>
      <c r="D12" s="76"/>
      <c r="E12" s="640"/>
      <c r="F12" s="640"/>
      <c r="G12" s="19"/>
    </row>
    <row r="13" spans="1:8" x14ac:dyDescent="0.2">
      <c r="A13" s="19"/>
      <c r="B13" s="19"/>
      <c r="C13" s="19"/>
      <c r="D13" s="19"/>
      <c r="E13" s="19"/>
      <c r="F13" s="19"/>
      <c r="G13" s="19"/>
    </row>
    <row r="14" spans="1:8" x14ac:dyDescent="0.2">
      <c r="A14" s="19"/>
      <c r="B14" s="19"/>
      <c r="C14" s="19"/>
      <c r="D14" s="39"/>
      <c r="E14" s="39"/>
      <c r="F14" s="39"/>
      <c r="G14" s="19"/>
    </row>
    <row r="16" spans="1:8" ht="12.75" customHeight="1" x14ac:dyDescent="0.2"/>
    <row r="20" spans="2:6" ht="12.75" customHeight="1" x14ac:dyDescent="0.2">
      <c r="B20" s="41"/>
      <c r="C20" s="41"/>
      <c r="D20" s="41"/>
      <c r="E20" s="41"/>
      <c r="F20" s="41"/>
    </row>
    <row r="21" spans="2:6" x14ac:dyDescent="0.2">
      <c r="B21" s="41"/>
      <c r="C21" s="41"/>
      <c r="D21" s="41"/>
      <c r="E21" s="41"/>
      <c r="F21" s="41"/>
    </row>
    <row r="22" spans="2:6" x14ac:dyDescent="0.2">
      <c r="B22" s="41"/>
      <c r="C22" s="41"/>
      <c r="D22" s="41"/>
      <c r="E22" s="41"/>
      <c r="F22" s="41"/>
    </row>
    <row r="23" spans="2:6" x14ac:dyDescent="0.2">
      <c r="B23" s="41"/>
      <c r="C23" s="41"/>
      <c r="D23" s="41"/>
      <c r="E23" s="863"/>
      <c r="F23" s="41"/>
    </row>
    <row r="24" spans="2:6" ht="12.75" customHeight="1" x14ac:dyDescent="0.2">
      <c r="B24" s="41"/>
      <c r="C24" s="41"/>
      <c r="D24" s="41"/>
      <c r="E24" s="41"/>
      <c r="F24" s="41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sqref="A1:E2"/>
    </sheetView>
  </sheetViews>
  <sheetFormatPr baseColWidth="10" defaultColWidth="11.42578125" defaultRowHeight="20.25" customHeight="1" x14ac:dyDescent="0.2"/>
  <cols>
    <col min="1" max="1" width="54.85546875" style="7" bestFit="1" customWidth="1"/>
    <col min="2" max="2" width="14.7109375" style="7" customWidth="1"/>
    <col min="3" max="3" width="23.140625" style="7" customWidth="1"/>
    <col min="4" max="5" width="14.7109375" style="7" customWidth="1"/>
    <col min="6" max="6" width="10.7109375" style="19" customWidth="1"/>
    <col min="7" max="7" width="12.7109375" style="7" customWidth="1"/>
    <col min="8" max="16384" width="11.42578125" style="7"/>
  </cols>
  <sheetData>
    <row r="1" spans="1:7" ht="20.25" customHeight="1" x14ac:dyDescent="0.2">
      <c r="A1" s="1031" t="s">
        <v>837</v>
      </c>
      <c r="B1" s="1031"/>
      <c r="C1" s="1031"/>
      <c r="D1" s="1031"/>
      <c r="E1" s="1031"/>
      <c r="F1" s="800"/>
      <c r="G1" s="19"/>
    </row>
    <row r="2" spans="1:7" ht="20.25" customHeight="1" x14ac:dyDescent="0.2">
      <c r="A2" s="1036"/>
      <c r="B2" s="1036"/>
      <c r="C2" s="1036"/>
      <c r="D2" s="1036"/>
      <c r="E2" s="1036"/>
      <c r="F2" s="800"/>
      <c r="G2" s="19"/>
    </row>
    <row r="3" spans="1:7" s="224" customFormat="1" ht="16.5" customHeight="1" x14ac:dyDescent="0.2">
      <c r="A3" s="188"/>
      <c r="B3" s="1123" t="s">
        <v>665</v>
      </c>
      <c r="C3" s="1123" t="s">
        <v>689</v>
      </c>
      <c r="D3" s="1123" t="s">
        <v>667</v>
      </c>
      <c r="E3" s="1027" t="s">
        <v>666</v>
      </c>
      <c r="F3" s="844"/>
      <c r="G3" s="23"/>
    </row>
    <row r="4" spans="1:7" s="224" customFormat="1" ht="16.5" customHeight="1" x14ac:dyDescent="0.2">
      <c r="A4" s="23"/>
      <c r="B4" s="1033"/>
      <c r="C4" s="1124"/>
      <c r="D4" s="1124"/>
      <c r="E4" s="1125"/>
      <c r="F4" s="844"/>
      <c r="G4" s="23"/>
    </row>
    <row r="5" spans="1:7" s="224" customFormat="1" ht="15" customHeight="1" x14ac:dyDescent="0.2">
      <c r="A5" s="857" t="s">
        <v>639</v>
      </c>
      <c r="B5" s="1023" t="s">
        <v>94</v>
      </c>
      <c r="C5" s="858">
        <v>238524.74409999998</v>
      </c>
      <c r="D5" s="1020" t="s">
        <v>94</v>
      </c>
      <c r="E5" s="1020" t="s">
        <v>94</v>
      </c>
      <c r="F5" s="39"/>
      <c r="G5" s="23"/>
    </row>
    <row r="6" spans="1:7" s="224" customFormat="1" ht="15" customHeight="1" x14ac:dyDescent="0.2">
      <c r="A6" s="859" t="s">
        <v>640</v>
      </c>
      <c r="B6" s="860">
        <v>298779.261</v>
      </c>
      <c r="C6" s="860">
        <v>908002.74099999992</v>
      </c>
      <c r="D6" s="1021">
        <v>230018.36699999997</v>
      </c>
      <c r="E6" s="1021">
        <v>2795530.9419999998</v>
      </c>
      <c r="F6" s="42"/>
      <c r="G6" s="169"/>
    </row>
    <row r="7" spans="1:7" s="224" customFormat="1" ht="15" customHeight="1" x14ac:dyDescent="0.2">
      <c r="A7" s="859" t="s">
        <v>641</v>
      </c>
      <c r="B7" s="860">
        <v>375131.55800000014</v>
      </c>
      <c r="C7" s="860">
        <v>3281121.6460000006</v>
      </c>
      <c r="D7" s="1022" t="s">
        <v>94</v>
      </c>
      <c r="E7" s="1022" t="s">
        <v>94</v>
      </c>
      <c r="F7" s="42"/>
      <c r="G7" s="23"/>
    </row>
    <row r="8" spans="1:7" ht="15" customHeight="1" x14ac:dyDescent="0.2">
      <c r="A8" s="845" t="s">
        <v>168</v>
      </c>
      <c r="B8" s="846">
        <v>673910.81900000013</v>
      </c>
      <c r="C8" s="846">
        <v>4427649.1311000008</v>
      </c>
      <c r="D8" s="846">
        <v>230018.36699999997</v>
      </c>
      <c r="E8" s="846">
        <v>2795530.9419999998</v>
      </c>
      <c r="F8" s="42"/>
      <c r="G8" s="19"/>
    </row>
    <row r="9" spans="1:7" ht="13.5" customHeight="1" x14ac:dyDescent="0.2">
      <c r="A9" s="19"/>
      <c r="B9" s="19"/>
      <c r="C9" s="19"/>
      <c r="D9" s="54"/>
      <c r="E9" s="52" t="s">
        <v>353</v>
      </c>
      <c r="F9" s="52"/>
      <c r="G9" s="19"/>
    </row>
    <row r="10" spans="1:7" ht="12.75" x14ac:dyDescent="0.2">
      <c r="A10" s="77" t="s">
        <v>137</v>
      </c>
      <c r="B10" s="76"/>
      <c r="C10" s="76"/>
      <c r="D10" s="76"/>
      <c r="E10" s="640"/>
      <c r="F10" s="640"/>
      <c r="G10" s="19"/>
    </row>
    <row r="11" spans="1:7" ht="13.5" customHeight="1" x14ac:dyDescent="0.2">
      <c r="A11" s="76" t="s">
        <v>638</v>
      </c>
      <c r="B11" s="76"/>
      <c r="C11" s="162"/>
      <c r="D11" s="162"/>
      <c r="E11" s="162"/>
      <c r="F11" s="162"/>
      <c r="G11" s="19"/>
    </row>
    <row r="12" spans="1:7" ht="20.25" customHeight="1" x14ac:dyDescent="0.2">
      <c r="A12" s="19"/>
      <c r="B12" s="19"/>
      <c r="C12" s="19"/>
      <c r="D12" s="19"/>
      <c r="E12" s="19"/>
      <c r="G12" s="19"/>
    </row>
    <row r="13" spans="1:7" ht="20.25" customHeight="1" x14ac:dyDescent="0.2">
      <c r="A13" s="19"/>
      <c r="B13" s="19"/>
      <c r="C13" s="19"/>
      <c r="D13" s="39"/>
      <c r="E13" s="39"/>
      <c r="F13" s="39"/>
      <c r="G13" s="19"/>
    </row>
    <row r="23" spans="5:5" ht="20.25" customHeight="1" x14ac:dyDescent="0.2">
      <c r="E23" s="865"/>
    </row>
  </sheetData>
  <mergeCells count="5">
    <mergeCell ref="A1:E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sqref="A1:F2"/>
    </sheetView>
  </sheetViews>
  <sheetFormatPr baseColWidth="10" defaultColWidth="11.42578125" defaultRowHeight="13.5" customHeight="1" x14ac:dyDescent="0.2"/>
  <cols>
    <col min="1" max="1" width="14.140625" style="7" customWidth="1"/>
    <col min="2" max="2" width="11.42578125" style="7"/>
    <col min="3" max="8" width="11.85546875" style="7" bestFit="1" customWidth="1"/>
    <col min="9" max="9" width="11.42578125" style="19"/>
    <col min="10" max="16384" width="11.42578125" style="7"/>
  </cols>
  <sheetData>
    <row r="1" spans="1:11" ht="13.5" customHeight="1" x14ac:dyDescent="0.2">
      <c r="A1" s="1031" t="s">
        <v>52</v>
      </c>
      <c r="B1" s="1031"/>
      <c r="C1" s="1031"/>
      <c r="D1" s="1031"/>
      <c r="E1" s="1031"/>
      <c r="F1" s="1031"/>
      <c r="G1" s="800"/>
      <c r="H1" s="19"/>
    </row>
    <row r="2" spans="1:11" ht="13.5" customHeight="1" x14ac:dyDescent="0.2">
      <c r="A2" s="1031"/>
      <c r="B2" s="1031"/>
      <c r="C2" s="1031"/>
      <c r="D2" s="1031"/>
      <c r="E2" s="1031"/>
      <c r="F2" s="1031"/>
      <c r="G2" s="800"/>
      <c r="H2" s="52" t="s">
        <v>668</v>
      </c>
    </row>
    <row r="3" spans="1:11" ht="13.5" customHeight="1" x14ac:dyDescent="0.2">
      <c r="A3" s="608"/>
      <c r="B3" s="188"/>
      <c r="C3" s="1123">
        <v>2009</v>
      </c>
      <c r="D3" s="1123">
        <v>2010</v>
      </c>
      <c r="E3" s="1123">
        <v>2011</v>
      </c>
      <c r="F3" s="1123">
        <v>2012</v>
      </c>
      <c r="G3" s="1123">
        <v>2013</v>
      </c>
      <c r="H3" s="1029" t="s">
        <v>706</v>
      </c>
    </row>
    <row r="4" spans="1:11" ht="13.5" customHeight="1" x14ac:dyDescent="0.2">
      <c r="A4" s="173"/>
      <c r="B4" s="151"/>
      <c r="C4" s="1128"/>
      <c r="D4" s="1128"/>
      <c r="E4" s="1128"/>
      <c r="F4" s="1128"/>
      <c r="G4" s="1128"/>
      <c r="H4" s="1030"/>
    </row>
    <row r="5" spans="1:11" ht="13.5" customHeight="1" x14ac:dyDescent="0.2">
      <c r="A5" s="1129" t="s">
        <v>642</v>
      </c>
      <c r="B5" s="19" t="s">
        <v>643</v>
      </c>
      <c r="C5" s="839">
        <v>628992</v>
      </c>
      <c r="D5" s="839">
        <v>628992</v>
      </c>
      <c r="E5" s="839">
        <v>623368.04800000007</v>
      </c>
      <c r="F5" s="39">
        <v>602242.11600000004</v>
      </c>
      <c r="G5" s="81">
        <v>601717.79800000007</v>
      </c>
      <c r="H5" s="841">
        <v>-8.7060998570209769E-2</v>
      </c>
      <c r="J5" s="811"/>
      <c r="K5" s="811"/>
    </row>
    <row r="6" spans="1:11" ht="13.5" customHeight="1" x14ac:dyDescent="0.2">
      <c r="A6" s="1127"/>
      <c r="B6" s="173" t="s">
        <v>644</v>
      </c>
      <c r="C6" s="823">
        <v>212395.18299999999</v>
      </c>
      <c r="D6" s="823">
        <v>212395.18299999999</v>
      </c>
      <c r="E6" s="823">
        <v>212395.18299999999</v>
      </c>
      <c r="F6" s="48">
        <v>212076.59</v>
      </c>
      <c r="G6" s="82">
        <v>211758.47399999999</v>
      </c>
      <c r="H6" s="843">
        <v>-0.15000052575345757</v>
      </c>
      <c r="J6" s="811"/>
      <c r="K6" s="811"/>
    </row>
    <row r="7" spans="1:11" ht="13.5" customHeight="1" x14ac:dyDescent="0.2">
      <c r="A7" s="1126" t="s">
        <v>645</v>
      </c>
      <c r="B7" s="608" t="s">
        <v>643</v>
      </c>
      <c r="C7" s="45">
        <v>1271841.3829999999</v>
      </c>
      <c r="D7" s="45">
        <v>1227514.5330000001</v>
      </c>
      <c r="E7" s="45">
        <v>1229289.8829999999</v>
      </c>
      <c r="F7" s="45">
        <v>1188404.9040000001</v>
      </c>
      <c r="G7" s="133">
        <v>1186157.7459999998</v>
      </c>
      <c r="H7" s="840">
        <v>-0.18909026649390759</v>
      </c>
      <c r="J7" s="811"/>
    </row>
    <row r="8" spans="1:11" ht="13.5" customHeight="1" x14ac:dyDescent="0.2">
      <c r="A8" s="1127"/>
      <c r="B8" s="173" t="s">
        <v>644</v>
      </c>
      <c r="C8" s="48">
        <v>155671.22899999999</v>
      </c>
      <c r="D8" s="48">
        <v>155671.22899999999</v>
      </c>
      <c r="E8" s="48">
        <v>155671.22899999999</v>
      </c>
      <c r="F8" s="48">
        <v>155437.72200000001</v>
      </c>
      <c r="G8" s="82">
        <v>155204.56600000002</v>
      </c>
      <c r="H8" s="843">
        <v>-0.14999962493016383</v>
      </c>
      <c r="J8" s="811"/>
      <c r="K8" s="811"/>
    </row>
    <row r="9" spans="1:11" ht="13.5" customHeight="1" x14ac:dyDescent="0.2">
      <c r="A9" s="1126" t="s">
        <v>646</v>
      </c>
      <c r="B9" s="608" t="s">
        <v>643</v>
      </c>
      <c r="C9" s="45">
        <v>248729.32</v>
      </c>
      <c r="D9" s="45">
        <v>302631.76</v>
      </c>
      <c r="E9" s="45">
        <v>302538.13799999998</v>
      </c>
      <c r="F9" s="45">
        <v>302200.94900000002</v>
      </c>
      <c r="G9" s="133">
        <v>301864.16600000003</v>
      </c>
      <c r="H9" s="840">
        <v>-0.11144339589747032</v>
      </c>
      <c r="J9" s="811"/>
    </row>
    <row r="10" spans="1:11" ht="13.5" customHeight="1" x14ac:dyDescent="0.2">
      <c r="A10" s="1127"/>
      <c r="B10" s="173" t="s">
        <v>644</v>
      </c>
      <c r="C10" s="48">
        <v>43500</v>
      </c>
      <c r="D10" s="48">
        <v>43500</v>
      </c>
      <c r="E10" s="48">
        <v>43500</v>
      </c>
      <c r="F10" s="48">
        <v>43434.75</v>
      </c>
      <c r="G10" s="82">
        <v>43369.597999999998</v>
      </c>
      <c r="H10" s="843">
        <v>-0.14999971221200115</v>
      </c>
      <c r="J10" s="811"/>
      <c r="K10" s="811"/>
    </row>
    <row r="11" spans="1:11" ht="13.5" customHeight="1" x14ac:dyDescent="0.2">
      <c r="A11" s="1126" t="s">
        <v>647</v>
      </c>
      <c r="B11" s="608" t="s">
        <v>643</v>
      </c>
      <c r="C11" s="45">
        <v>2529058.4810999995</v>
      </c>
      <c r="D11" s="45">
        <v>2573145.3311000001</v>
      </c>
      <c r="E11" s="45">
        <v>2399439.4971000003</v>
      </c>
      <c r="F11" s="45">
        <v>2352735.9791000001</v>
      </c>
      <c r="G11" s="133">
        <v>2350755.1821000003</v>
      </c>
      <c r="H11" s="840">
        <v>-8.4191214721740515E-2</v>
      </c>
      <c r="J11" s="811"/>
    </row>
    <row r="12" spans="1:11" ht="13.5" customHeight="1" x14ac:dyDescent="0.2">
      <c r="A12" s="1127"/>
      <c r="B12" s="173" t="s">
        <v>644</v>
      </c>
      <c r="C12" s="48">
        <v>1448107.9209999999</v>
      </c>
      <c r="D12" s="48">
        <v>1447649.6259999999</v>
      </c>
      <c r="E12" s="48">
        <v>1646683.8529999997</v>
      </c>
      <c r="F12" s="48">
        <v>1644237.5189999999</v>
      </c>
      <c r="G12" s="82">
        <v>1641775.8290000001</v>
      </c>
      <c r="H12" s="843">
        <v>-0.14971620411002862</v>
      </c>
      <c r="J12" s="811"/>
      <c r="K12" s="811"/>
    </row>
    <row r="13" spans="1:11" ht="13.5" customHeight="1" x14ac:dyDescent="0.2">
      <c r="A13" s="1126" t="s">
        <v>648</v>
      </c>
      <c r="B13" s="19" t="s">
        <v>643</v>
      </c>
      <c r="C13" s="39">
        <v>897036.33299999987</v>
      </c>
      <c r="D13" s="39">
        <v>897036.33299999987</v>
      </c>
      <c r="E13" s="39">
        <v>909426.58199999994</v>
      </c>
      <c r="F13" s="39">
        <v>892074.3139999999</v>
      </c>
      <c r="G13" s="81">
        <v>891083.42500000005</v>
      </c>
      <c r="H13" s="841">
        <v>-0.11107695675675044</v>
      </c>
      <c r="J13" s="811"/>
    </row>
    <row r="14" spans="1:11" ht="13.5" customHeight="1" x14ac:dyDescent="0.2">
      <c r="A14" s="1127"/>
      <c r="B14" s="173" t="s">
        <v>644</v>
      </c>
      <c r="C14" s="48">
        <v>1036123.287</v>
      </c>
      <c r="D14" s="48">
        <v>745657.77</v>
      </c>
      <c r="E14" s="48">
        <v>745657.77</v>
      </c>
      <c r="F14" s="48">
        <v>744539.2840000001</v>
      </c>
      <c r="G14" s="82">
        <v>743422.47499999986</v>
      </c>
      <c r="H14" s="843">
        <v>-0.15000000993906637</v>
      </c>
      <c r="J14" s="811"/>
      <c r="K14" s="811"/>
    </row>
    <row r="15" spans="1:11" ht="13.5" customHeight="1" x14ac:dyDescent="0.2">
      <c r="B15" s="810"/>
      <c r="H15" s="52" t="s">
        <v>353</v>
      </c>
      <c r="J15" s="41"/>
    </row>
    <row r="16" spans="1:11" ht="13.5" customHeight="1" x14ac:dyDescent="0.2">
      <c r="A16" s="76" t="s">
        <v>638</v>
      </c>
    </row>
    <row r="18" spans="5:7" ht="13.5" customHeight="1" x14ac:dyDescent="0.2">
      <c r="G18" s="41"/>
    </row>
    <row r="19" spans="5:7" ht="13.5" customHeight="1" x14ac:dyDescent="0.2">
      <c r="G19" s="41"/>
    </row>
    <row r="20" spans="5:7" ht="13.5" customHeight="1" x14ac:dyDescent="0.2">
      <c r="G20" s="41"/>
    </row>
    <row r="23" spans="5:7" ht="13.5" customHeight="1" x14ac:dyDescent="0.2">
      <c r="E23" s="865"/>
    </row>
  </sheetData>
  <mergeCells count="12">
    <mergeCell ref="H3:H4"/>
    <mergeCell ref="A5:A6"/>
    <mergeCell ref="A7:A8"/>
    <mergeCell ref="A9:A10"/>
    <mergeCell ref="A11:A12"/>
    <mergeCell ref="G3:G4"/>
    <mergeCell ref="A1:F2"/>
    <mergeCell ref="A13:A14"/>
    <mergeCell ref="C3:C4"/>
    <mergeCell ref="D3:D4"/>
    <mergeCell ref="E3:E4"/>
    <mergeCell ref="F3:F4"/>
  </mergeCells>
  <pageMargins left="0.7" right="0.7" top="0.75" bottom="0.75" header="0.3" footer="0.3"/>
  <pageSetup paperSize="9" scale="94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Normal="100" workbookViewId="0">
      <selection sqref="A1:E2"/>
    </sheetView>
  </sheetViews>
  <sheetFormatPr baseColWidth="10" defaultColWidth="11.42578125" defaultRowHeight="13.5" customHeight="1" x14ac:dyDescent="0.2"/>
  <cols>
    <col min="1" max="1" width="33.7109375" style="847" customWidth="1"/>
    <col min="2" max="19" width="9.7109375" style="847" customWidth="1"/>
    <col min="20" max="16384" width="11.42578125" style="847"/>
  </cols>
  <sheetData>
    <row r="1" spans="1:19" ht="13.5" customHeight="1" x14ac:dyDescent="0.2">
      <c r="A1" s="1031" t="s">
        <v>649</v>
      </c>
      <c r="B1" s="1031"/>
      <c r="C1" s="1031"/>
      <c r="D1" s="1031"/>
      <c r="E1" s="1031"/>
      <c r="F1" s="17"/>
      <c r="G1" s="19"/>
      <c r="H1" s="19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customHeight="1" x14ac:dyDescent="0.2">
      <c r="A2" s="1036"/>
      <c r="B2" s="1036"/>
      <c r="C2" s="1036"/>
      <c r="D2" s="1036"/>
      <c r="E2" s="1036"/>
      <c r="F2" s="17"/>
      <c r="G2" s="7"/>
      <c r="H2" s="19"/>
      <c r="I2" s="7"/>
      <c r="J2" s="7"/>
      <c r="K2" s="7"/>
      <c r="L2" s="7"/>
      <c r="M2" s="7"/>
      <c r="N2" s="7"/>
      <c r="O2" s="7"/>
      <c r="P2" s="7"/>
      <c r="Q2" s="7"/>
      <c r="R2" s="7"/>
      <c r="S2" s="21" t="s">
        <v>325</v>
      </c>
    </row>
    <row r="3" spans="1:19" ht="13.5" customHeight="1" x14ac:dyDescent="0.2">
      <c r="A3" s="835"/>
      <c r="B3" s="1121" t="s">
        <v>561</v>
      </c>
      <c r="C3" s="1121"/>
      <c r="D3" s="1121"/>
      <c r="E3" s="1121"/>
      <c r="F3" s="1121"/>
      <c r="G3" s="1122"/>
      <c r="H3" s="1047" t="s">
        <v>835</v>
      </c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71"/>
    </row>
    <row r="4" spans="1:19" ht="13.5" customHeight="1" x14ac:dyDescent="0.2">
      <c r="A4" s="24"/>
      <c r="B4" s="240">
        <v>2009</v>
      </c>
      <c r="C4" s="240">
        <v>2010</v>
      </c>
      <c r="D4" s="240">
        <v>2011</v>
      </c>
      <c r="E4" s="240">
        <v>2012</v>
      </c>
      <c r="F4" s="240">
        <v>2013</v>
      </c>
      <c r="G4" s="782" t="s">
        <v>834</v>
      </c>
      <c r="H4" s="848" t="s">
        <v>184</v>
      </c>
      <c r="I4" s="848" t="s">
        <v>185</v>
      </c>
      <c r="J4" s="848" t="s">
        <v>186</v>
      </c>
      <c r="K4" s="848" t="s">
        <v>187</v>
      </c>
      <c r="L4" s="848" t="s">
        <v>186</v>
      </c>
      <c r="M4" s="849" t="s">
        <v>188</v>
      </c>
      <c r="N4" s="850" t="s">
        <v>188</v>
      </c>
      <c r="O4" s="848" t="s">
        <v>187</v>
      </c>
      <c r="P4" s="848" t="s">
        <v>189</v>
      </c>
      <c r="Q4" s="848" t="s">
        <v>190</v>
      </c>
      <c r="R4" s="848" t="s">
        <v>191</v>
      </c>
      <c r="S4" s="851" t="s">
        <v>192</v>
      </c>
    </row>
    <row r="5" spans="1:19" ht="13.5" customHeight="1" x14ac:dyDescent="0.2">
      <c r="A5" s="29" t="s">
        <v>659</v>
      </c>
      <c r="B5" s="39">
        <v>101</v>
      </c>
      <c r="C5" s="39">
        <v>106</v>
      </c>
      <c r="D5" s="39">
        <v>105</v>
      </c>
      <c r="E5" s="39">
        <v>100</v>
      </c>
      <c r="F5" s="81">
        <v>99.413213553864168</v>
      </c>
      <c r="G5" s="610">
        <v>-0.58678644613583231</v>
      </c>
      <c r="H5" s="238">
        <v>102.66651192735161</v>
      </c>
      <c r="I5" s="39">
        <v>103.22111344537814</v>
      </c>
      <c r="J5" s="39">
        <v>101.83332881539712</v>
      </c>
      <c r="K5" s="39">
        <v>107.40355888281026</v>
      </c>
      <c r="L5" s="39">
        <v>105.51765588407494</v>
      </c>
      <c r="M5" s="39">
        <v>103.11968676814989</v>
      </c>
      <c r="N5" s="39">
        <v>107.23155179239852</v>
      </c>
      <c r="O5" s="39">
        <v>108.61898053278691</v>
      </c>
      <c r="P5" s="39">
        <v>106.89393662177987</v>
      </c>
      <c r="Q5" s="39">
        <v>109.45966774004684</v>
      </c>
      <c r="R5" s="39">
        <v>105.72236899882905</v>
      </c>
      <c r="S5" s="832">
        <v>99.413213553864168</v>
      </c>
    </row>
    <row r="6" spans="1:19" ht="13.5" customHeight="1" x14ac:dyDescent="0.2">
      <c r="A6" s="226" t="s">
        <v>169</v>
      </c>
      <c r="B6" s="39">
        <v>61</v>
      </c>
      <c r="C6" s="39">
        <v>65</v>
      </c>
      <c r="D6" s="39">
        <v>64</v>
      </c>
      <c r="E6" s="39">
        <v>57</v>
      </c>
      <c r="F6" s="81">
        <v>52.719851434426239</v>
      </c>
      <c r="G6" s="610">
        <v>-4.2801485655737608</v>
      </c>
      <c r="H6" s="238">
        <v>59.372736513960426</v>
      </c>
      <c r="I6" s="39">
        <v>59.927338031986991</v>
      </c>
      <c r="J6" s="39">
        <v>58.539553402005957</v>
      </c>
      <c r="K6" s="39">
        <v>60.650727577022757</v>
      </c>
      <c r="L6" s="39">
        <v>58.76392710772835</v>
      </c>
      <c r="M6" s="39">
        <v>56.365957991803285</v>
      </c>
      <c r="N6" s="39">
        <v>60.478720486611003</v>
      </c>
      <c r="O6" s="39">
        <v>61.865251756440287</v>
      </c>
      <c r="P6" s="39">
        <v>60.140207845433252</v>
      </c>
      <c r="Q6" s="39">
        <v>62.705938963700234</v>
      </c>
      <c r="R6" s="39">
        <v>58.968640222482456</v>
      </c>
      <c r="S6" s="832">
        <v>52.719851434426239</v>
      </c>
    </row>
    <row r="7" spans="1:19" ht="13.5" customHeight="1" x14ac:dyDescent="0.2">
      <c r="A7" s="226" t="s">
        <v>249</v>
      </c>
      <c r="B7" s="39">
        <v>40</v>
      </c>
      <c r="C7" s="39">
        <v>41</v>
      </c>
      <c r="D7" s="39">
        <v>41</v>
      </c>
      <c r="E7" s="39">
        <v>43</v>
      </c>
      <c r="F7" s="81">
        <v>46.69336211943795</v>
      </c>
      <c r="G7" s="610">
        <v>3.6933621194379498</v>
      </c>
      <c r="H7" s="238">
        <v>43.29377541339116</v>
      </c>
      <c r="I7" s="39">
        <v>43.29377541339116</v>
      </c>
      <c r="J7" s="39">
        <v>43.29377541339116</v>
      </c>
      <c r="K7" s="39">
        <v>46.752831305787502</v>
      </c>
      <c r="L7" s="39">
        <v>46.753728776346605</v>
      </c>
      <c r="M7" s="39">
        <v>46.753728776346605</v>
      </c>
      <c r="N7" s="39">
        <v>46.752831305787502</v>
      </c>
      <c r="O7" s="39">
        <v>46.753728776346605</v>
      </c>
      <c r="P7" s="39">
        <v>46.753728776346605</v>
      </c>
      <c r="Q7" s="39">
        <v>46.753728776346605</v>
      </c>
      <c r="R7" s="39">
        <v>46.753728776346605</v>
      </c>
      <c r="S7" s="832">
        <v>46.69336211943795</v>
      </c>
    </row>
    <row r="8" spans="1:19" ht="13.5" customHeight="1" x14ac:dyDescent="0.2">
      <c r="A8" s="24" t="s">
        <v>650</v>
      </c>
      <c r="B8" s="48">
        <v>90</v>
      </c>
      <c r="C8" s="48">
        <v>90</v>
      </c>
      <c r="D8" s="48">
        <v>90</v>
      </c>
      <c r="E8" s="48">
        <v>90</v>
      </c>
      <c r="F8" s="82">
        <v>90</v>
      </c>
      <c r="G8" s="1024" t="s">
        <v>94</v>
      </c>
      <c r="H8" s="808">
        <v>90</v>
      </c>
      <c r="I8" s="48">
        <v>90</v>
      </c>
      <c r="J8" s="48">
        <v>90</v>
      </c>
      <c r="K8" s="48">
        <v>90</v>
      </c>
      <c r="L8" s="48">
        <v>90</v>
      </c>
      <c r="M8" s="48">
        <v>90</v>
      </c>
      <c r="N8" s="48">
        <v>90</v>
      </c>
      <c r="O8" s="48">
        <v>90</v>
      </c>
      <c r="P8" s="48">
        <v>90</v>
      </c>
      <c r="Q8" s="48">
        <v>90</v>
      </c>
      <c r="R8" s="48">
        <v>90</v>
      </c>
      <c r="S8" s="809">
        <v>90</v>
      </c>
    </row>
    <row r="9" spans="1:19" ht="13.5" customHeight="1" x14ac:dyDescent="0.2">
      <c r="A9" s="23"/>
      <c r="B9" s="76"/>
      <c r="C9" s="76"/>
      <c r="D9" s="76"/>
      <c r="E9" s="640"/>
      <c r="F9" s="76"/>
      <c r="G9" s="7"/>
      <c r="H9" s="19"/>
      <c r="I9" s="7"/>
      <c r="J9" s="7"/>
      <c r="K9" s="7"/>
      <c r="L9" s="7"/>
      <c r="M9" s="7"/>
      <c r="N9" s="7"/>
      <c r="O9" s="7"/>
      <c r="P9" s="7"/>
      <c r="Q9" s="7"/>
      <c r="R9" s="7"/>
      <c r="S9" s="52" t="s">
        <v>174</v>
      </c>
    </row>
    <row r="10" spans="1:19" s="7" customFormat="1" ht="12.75" x14ac:dyDescent="0.2">
      <c r="A10" s="77" t="s">
        <v>137</v>
      </c>
      <c r="B10" s="76"/>
      <c r="C10" s="76"/>
      <c r="D10" s="76"/>
      <c r="E10" s="640"/>
      <c r="F10" s="640"/>
      <c r="G10" s="19"/>
    </row>
    <row r="11" spans="1:19" ht="13.5" customHeight="1" x14ac:dyDescent="0.2">
      <c r="A11" s="76" t="s">
        <v>833</v>
      </c>
    </row>
    <row r="12" spans="1:19" ht="13.5" customHeight="1" x14ac:dyDescent="0.2">
      <c r="A12" s="76" t="s">
        <v>658</v>
      </c>
    </row>
    <row r="13" spans="1:19" ht="13.5" customHeight="1" x14ac:dyDescent="0.2">
      <c r="A13" s="76" t="s">
        <v>657</v>
      </c>
    </row>
    <row r="24" spans="5:5" ht="13.5" customHeight="1" x14ac:dyDescent="0.2">
      <c r="E24" s="866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9" style="7" customWidth="1"/>
    <col min="2" max="6" width="12.7109375" style="7" customWidth="1"/>
    <col min="7" max="7" width="17.85546875" style="7" customWidth="1"/>
    <col min="8" max="12" width="11.42578125" style="7"/>
    <col min="13" max="13" width="15.5703125" style="7" customWidth="1"/>
    <col min="14" max="16384" width="11.42578125" style="7"/>
  </cols>
  <sheetData>
    <row r="1" spans="1:8" x14ac:dyDescent="0.2">
      <c r="A1" s="1031" t="s">
        <v>651</v>
      </c>
      <c r="B1" s="1031"/>
      <c r="C1" s="1031"/>
      <c r="D1" s="19"/>
      <c r="E1" s="19"/>
      <c r="F1" s="19"/>
    </row>
    <row r="2" spans="1:8" ht="11.25" customHeight="1" x14ac:dyDescent="0.2">
      <c r="A2" s="1036"/>
      <c r="B2" s="1036"/>
      <c r="C2" s="1036"/>
      <c r="D2" s="21"/>
      <c r="E2" s="19"/>
      <c r="F2" s="19"/>
      <c r="G2" s="21" t="s">
        <v>653</v>
      </c>
    </row>
    <row r="3" spans="1:8" s="224" customFormat="1" ht="12.75" customHeight="1" x14ac:dyDescent="0.2">
      <c r="A3" s="148"/>
      <c r="B3" s="1123">
        <v>2009</v>
      </c>
      <c r="C3" s="1123">
        <v>2010</v>
      </c>
      <c r="D3" s="1123">
        <v>2011</v>
      </c>
      <c r="E3" s="1123">
        <v>2012</v>
      </c>
      <c r="F3" s="1123">
        <v>2013</v>
      </c>
      <c r="G3" s="1123" t="s">
        <v>741</v>
      </c>
    </row>
    <row r="4" spans="1:8" s="224" customFormat="1" ht="12.75" customHeight="1" x14ac:dyDescent="0.2">
      <c r="A4" s="151"/>
      <c r="B4" s="1128"/>
      <c r="C4" s="1128"/>
      <c r="D4" s="1128"/>
      <c r="E4" s="1128"/>
      <c r="F4" s="1128"/>
      <c r="G4" s="1128"/>
    </row>
    <row r="5" spans="1:8" s="224" customFormat="1" x14ac:dyDescent="0.2">
      <c r="A5" s="148" t="s">
        <v>652</v>
      </c>
      <c r="B5" s="27">
        <v>8275255</v>
      </c>
      <c r="C5" s="27">
        <v>9042653.2199999969</v>
      </c>
      <c r="D5" s="27">
        <v>11087516</v>
      </c>
      <c r="E5" s="27">
        <v>9193390</v>
      </c>
      <c r="F5" s="90">
        <v>6978924</v>
      </c>
      <c r="G5" s="853">
        <v>-24.08758901776168</v>
      </c>
      <c r="H5" s="23"/>
    </row>
    <row r="6" spans="1:8" s="224" customFormat="1" ht="13.5" customHeight="1" x14ac:dyDescent="0.2">
      <c r="A6" s="23" t="s">
        <v>654</v>
      </c>
      <c r="B6" s="31">
        <v>21927041</v>
      </c>
      <c r="C6" s="31">
        <v>19365751</v>
      </c>
      <c r="D6" s="31">
        <v>23900577</v>
      </c>
      <c r="E6" s="31">
        <v>24218410</v>
      </c>
      <c r="F6" s="91">
        <v>22409420</v>
      </c>
      <c r="G6" s="842">
        <v>-7.4694829264183689</v>
      </c>
      <c r="H6" s="23"/>
    </row>
    <row r="7" spans="1:8" s="224" customFormat="1" ht="13.5" customHeight="1" x14ac:dyDescent="0.2">
      <c r="A7" s="156" t="s">
        <v>168</v>
      </c>
      <c r="B7" s="852">
        <v>30202296</v>
      </c>
      <c r="C7" s="852">
        <v>28408404.219999999</v>
      </c>
      <c r="D7" s="852">
        <v>34988093</v>
      </c>
      <c r="E7" s="852">
        <v>33411800</v>
      </c>
      <c r="F7" s="852">
        <v>29388344</v>
      </c>
      <c r="G7" s="854">
        <v>-12.0420210823721</v>
      </c>
      <c r="H7" s="23"/>
    </row>
    <row r="8" spans="1:8" s="224" customFormat="1" ht="13.5" customHeight="1" x14ac:dyDescent="0.2">
      <c r="G8" s="52" t="s">
        <v>353</v>
      </c>
    </row>
    <row r="9" spans="1:8" s="224" customFormat="1" ht="13.5" customHeight="1" x14ac:dyDescent="0.2">
      <c r="A9" s="76" t="s">
        <v>839</v>
      </c>
      <c r="C9" s="645"/>
    </row>
    <row r="10" spans="1:8" s="224" customFormat="1" ht="13.5" customHeight="1" x14ac:dyDescent="0.2">
      <c r="A10" s="76" t="s">
        <v>656</v>
      </c>
      <c r="B10" s="76"/>
      <c r="C10" s="76"/>
      <c r="D10" s="76"/>
    </row>
    <row r="11" spans="1:8" s="224" customFormat="1" ht="13.5" customHeight="1" x14ac:dyDescent="0.2">
      <c r="A11" s="341"/>
    </row>
    <row r="12" spans="1:8" ht="13.5" customHeight="1" x14ac:dyDescent="0.2">
      <c r="A12" s="19"/>
    </row>
    <row r="13" spans="1:8" x14ac:dyDescent="0.2">
      <c r="A13" s="19"/>
    </row>
    <row r="14" spans="1:8" x14ac:dyDescent="0.2">
      <c r="A14" s="19"/>
    </row>
    <row r="15" spans="1:8" x14ac:dyDescent="0.2">
      <c r="A15" s="19"/>
      <c r="B15" s="76"/>
      <c r="C15" s="76"/>
      <c r="D15" s="76"/>
      <c r="E15" s="19"/>
      <c r="F15" s="19"/>
    </row>
    <row r="16" spans="1:8" x14ac:dyDescent="0.2">
      <c r="A16" s="19"/>
      <c r="B16" s="19"/>
      <c r="C16" s="19"/>
      <c r="D16" s="19"/>
      <c r="E16" s="19"/>
      <c r="F16" s="19"/>
    </row>
    <row r="18" spans="5:6" x14ac:dyDescent="0.2">
      <c r="F18" s="41"/>
    </row>
    <row r="19" spans="5:6" x14ac:dyDescent="0.2">
      <c r="F19" s="41"/>
    </row>
    <row r="20" spans="5:6" x14ac:dyDescent="0.2">
      <c r="F20" s="41"/>
    </row>
    <row r="21" spans="5:6" x14ac:dyDescent="0.2">
      <c r="F21" s="41"/>
    </row>
    <row r="22" spans="5:6" x14ac:dyDescent="0.2">
      <c r="F22" s="41"/>
    </row>
    <row r="23" spans="5:6" x14ac:dyDescent="0.2">
      <c r="E23" s="865"/>
      <c r="F23" s="41"/>
    </row>
    <row r="24" spans="5:6" x14ac:dyDescent="0.2">
      <c r="F24" s="41"/>
    </row>
    <row r="25" spans="5:6" x14ac:dyDescent="0.2">
      <c r="F25" s="41"/>
    </row>
    <row r="26" spans="5:6" x14ac:dyDescent="0.2">
      <c r="F26" s="41"/>
    </row>
    <row r="27" spans="5:6" x14ac:dyDescent="0.2">
      <c r="F27" s="41"/>
    </row>
    <row r="28" spans="5:6" x14ac:dyDescent="0.2">
      <c r="F28" s="41"/>
    </row>
    <row r="29" spans="5:6" x14ac:dyDescent="0.2">
      <c r="F29" s="41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8.85546875" style="7" customWidth="1"/>
    <col min="2" max="13" width="14.7109375" style="7" customWidth="1"/>
    <col min="14" max="14" width="11.42578125" style="19"/>
    <col min="15" max="16384" width="11.42578125" style="7"/>
  </cols>
  <sheetData>
    <row r="1" spans="1:18" ht="13.5" customHeight="1" x14ac:dyDescent="0.2">
      <c r="A1" s="1031" t="s">
        <v>838</v>
      </c>
      <c r="B1" s="1031"/>
      <c r="C1" s="1031"/>
      <c r="D1" s="19"/>
      <c r="E1" s="19"/>
      <c r="F1" s="19"/>
    </row>
    <row r="2" spans="1:18" ht="13.5" customHeight="1" x14ac:dyDescent="0.2">
      <c r="A2" s="1036"/>
      <c r="B2" s="1036"/>
      <c r="C2" s="1036"/>
      <c r="D2" s="21"/>
      <c r="E2" s="19"/>
      <c r="F2" s="19"/>
      <c r="M2" s="21" t="s">
        <v>653</v>
      </c>
      <c r="R2" s="855"/>
    </row>
    <row r="3" spans="1:18" s="224" customFormat="1" ht="13.5" customHeight="1" x14ac:dyDescent="0.2">
      <c r="A3" s="642"/>
      <c r="B3" s="495" t="s">
        <v>184</v>
      </c>
      <c r="C3" s="495" t="s">
        <v>185</v>
      </c>
      <c r="D3" s="495" t="s">
        <v>186</v>
      </c>
      <c r="E3" s="495" t="s">
        <v>187</v>
      </c>
      <c r="F3" s="495" t="s">
        <v>186</v>
      </c>
      <c r="G3" s="541" t="s">
        <v>188</v>
      </c>
      <c r="H3" s="503" t="s">
        <v>188</v>
      </c>
      <c r="I3" s="495" t="s">
        <v>187</v>
      </c>
      <c r="J3" s="495" t="s">
        <v>189</v>
      </c>
      <c r="K3" s="495" t="s">
        <v>190</v>
      </c>
      <c r="L3" s="495" t="s">
        <v>191</v>
      </c>
      <c r="M3" s="495" t="s">
        <v>192</v>
      </c>
      <c r="N3" s="23"/>
    </row>
    <row r="4" spans="1:18" s="224" customFormat="1" ht="13.5" customHeight="1" x14ac:dyDescent="0.2">
      <c r="A4" s="23" t="s">
        <v>652</v>
      </c>
      <c r="B4" s="39">
        <v>9503753</v>
      </c>
      <c r="C4" s="39">
        <v>7697241</v>
      </c>
      <c r="D4" s="39">
        <v>6490577</v>
      </c>
      <c r="E4" s="39">
        <v>7829639</v>
      </c>
      <c r="F4" s="39">
        <v>5573699</v>
      </c>
      <c r="G4" s="39">
        <v>7816884</v>
      </c>
      <c r="H4" s="39">
        <v>8150921</v>
      </c>
      <c r="I4" s="39">
        <v>7860387</v>
      </c>
      <c r="J4" s="39">
        <v>9796924</v>
      </c>
      <c r="K4" s="39">
        <v>6508096</v>
      </c>
      <c r="L4" s="39">
        <v>10648463</v>
      </c>
      <c r="M4" s="39">
        <v>6978924</v>
      </c>
      <c r="N4" s="23"/>
    </row>
    <row r="5" spans="1:18" s="224" customFormat="1" ht="13.5" customHeight="1" x14ac:dyDescent="0.2">
      <c r="A5" s="856" t="s">
        <v>654</v>
      </c>
      <c r="B5" s="39">
        <v>21008789</v>
      </c>
      <c r="C5" s="39">
        <v>20166349.000000004</v>
      </c>
      <c r="D5" s="39">
        <v>20257290</v>
      </c>
      <c r="E5" s="39">
        <v>20932614.999999996</v>
      </c>
      <c r="F5" s="39">
        <v>21383641</v>
      </c>
      <c r="G5" s="39">
        <v>23090457.000000004</v>
      </c>
      <c r="H5" s="39">
        <v>24923787.000000004</v>
      </c>
      <c r="I5" s="39">
        <v>26385636</v>
      </c>
      <c r="J5" s="39">
        <v>26684927.000000004</v>
      </c>
      <c r="K5" s="39">
        <v>27044434</v>
      </c>
      <c r="L5" s="39">
        <v>25558313</v>
      </c>
      <c r="M5" s="39">
        <v>22409420</v>
      </c>
      <c r="N5" s="23"/>
    </row>
    <row r="6" spans="1:18" s="224" customFormat="1" ht="13.5" customHeight="1" x14ac:dyDescent="0.2">
      <c r="A6" s="156" t="s">
        <v>168</v>
      </c>
      <c r="B6" s="15">
        <v>30512542</v>
      </c>
      <c r="C6" s="15">
        <v>27863590.000000004</v>
      </c>
      <c r="D6" s="15">
        <v>26747867.000000004</v>
      </c>
      <c r="E6" s="15">
        <v>28762253.999999996</v>
      </c>
      <c r="F6" s="15">
        <v>26957340</v>
      </c>
      <c r="G6" s="15">
        <v>30907341</v>
      </c>
      <c r="H6" s="15">
        <v>33074708.000000007</v>
      </c>
      <c r="I6" s="15">
        <v>34246023</v>
      </c>
      <c r="J6" s="15">
        <v>36481851</v>
      </c>
      <c r="K6" s="15">
        <v>33552530</v>
      </c>
      <c r="L6" s="15">
        <v>36206776</v>
      </c>
      <c r="M6" s="15">
        <v>29388343.999999996</v>
      </c>
      <c r="N6" s="23"/>
    </row>
    <row r="7" spans="1:18" s="224" customFormat="1" ht="13.5" customHeight="1" x14ac:dyDescent="0.2">
      <c r="M7" s="52" t="s">
        <v>353</v>
      </c>
      <c r="N7" s="23"/>
    </row>
    <row r="8" spans="1:18" s="224" customFormat="1" ht="13.5" customHeight="1" x14ac:dyDescent="0.2">
      <c r="A8" s="76" t="s">
        <v>839</v>
      </c>
      <c r="C8" s="645"/>
      <c r="N8" s="23"/>
    </row>
    <row r="9" spans="1:18" s="224" customFormat="1" ht="13.5" customHeight="1" x14ac:dyDescent="0.2">
      <c r="A9" s="76" t="s">
        <v>655</v>
      </c>
      <c r="N9" s="23"/>
    </row>
    <row r="10" spans="1:18" s="224" customFormat="1" ht="13.5" customHeight="1" x14ac:dyDescent="0.2">
      <c r="N10" s="23"/>
    </row>
    <row r="11" spans="1:18" s="224" customFormat="1" ht="13.5" customHeight="1" x14ac:dyDescent="0.2">
      <c r="N11" s="23"/>
    </row>
    <row r="12" spans="1:18" s="224" customFormat="1" ht="13.5" customHeight="1" x14ac:dyDescent="0.2">
      <c r="N12" s="23"/>
    </row>
    <row r="17" spans="1:6" ht="13.5" customHeight="1" x14ac:dyDescent="0.2">
      <c r="A17" s="42"/>
      <c r="B17" s="19"/>
    </row>
    <row r="18" spans="1:6" ht="13.5" customHeight="1" x14ac:dyDescent="0.2">
      <c r="B18" s="76"/>
      <c r="C18" s="162"/>
      <c r="D18" s="76"/>
      <c r="E18" s="19"/>
      <c r="F18" s="19"/>
    </row>
    <row r="19" spans="1:6" ht="13.5" customHeight="1" x14ac:dyDescent="0.2">
      <c r="A19" s="76"/>
      <c r="B19" s="76"/>
      <c r="C19" s="162"/>
      <c r="D19" s="76"/>
      <c r="E19" s="19"/>
      <c r="F19" s="19"/>
    </row>
    <row r="20" spans="1:6" ht="13.5" customHeight="1" x14ac:dyDescent="0.2">
      <c r="A20" s="19"/>
      <c r="B20" s="76"/>
      <c r="C20" s="76"/>
      <c r="D20" s="76"/>
      <c r="E20" s="19"/>
      <c r="F20" s="19"/>
    </row>
    <row r="21" spans="1:6" ht="13.5" customHeight="1" x14ac:dyDescent="0.2">
      <c r="A21" s="19"/>
      <c r="B21" s="19"/>
      <c r="C21" s="19"/>
      <c r="D21" s="19"/>
      <c r="E21" s="19"/>
      <c r="F21" s="19"/>
    </row>
    <row r="23" spans="1:6" ht="13.5" customHeight="1" x14ac:dyDescent="0.2">
      <c r="E23" s="865"/>
      <c r="F23" s="41"/>
    </row>
    <row r="24" spans="1:6" ht="13.5" customHeight="1" x14ac:dyDescent="0.2">
      <c r="F24" s="41"/>
    </row>
    <row r="25" spans="1:6" ht="13.5" customHeight="1" x14ac:dyDescent="0.2">
      <c r="F25" s="41"/>
    </row>
    <row r="26" spans="1:6" ht="13.5" customHeight="1" x14ac:dyDescent="0.2">
      <c r="F26" s="41"/>
    </row>
    <row r="27" spans="1:6" ht="13.5" customHeight="1" x14ac:dyDescent="0.2">
      <c r="F27" s="41"/>
    </row>
    <row r="28" spans="1:6" ht="13.5" customHeight="1" x14ac:dyDescent="0.2">
      <c r="F28" s="41"/>
    </row>
    <row r="29" spans="1:6" ht="13.5" customHeight="1" x14ac:dyDescent="0.2">
      <c r="F29" s="41"/>
    </row>
    <row r="30" spans="1:6" ht="13.5" customHeight="1" x14ac:dyDescent="0.2">
      <c r="F30" s="41"/>
    </row>
    <row r="31" spans="1:6" ht="13.5" customHeight="1" x14ac:dyDescent="0.2">
      <c r="F31" s="41"/>
    </row>
    <row r="32" spans="1:6" ht="13.5" customHeight="1" x14ac:dyDescent="0.2">
      <c r="F32" s="41"/>
    </row>
    <row r="33" spans="6:6" ht="13.5" customHeight="1" x14ac:dyDescent="0.2">
      <c r="F33" s="41"/>
    </row>
    <row r="34" spans="6:6" ht="13.5" customHeight="1" x14ac:dyDescent="0.2">
      <c r="F34" s="41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10" zoomScaleNormal="110" workbookViewId="0">
      <selection activeCell="K28" sqref="K28"/>
    </sheetView>
  </sheetViews>
  <sheetFormatPr baseColWidth="10" defaultColWidth="11.42578125" defaultRowHeight="13.5" customHeight="1" x14ac:dyDescent="0.2"/>
  <cols>
    <col min="1" max="1" width="16" style="613" customWidth="1"/>
    <col min="2" max="2" width="16.85546875" style="613" customWidth="1"/>
    <col min="3" max="3" width="14.140625" style="613" customWidth="1"/>
    <col min="4" max="4" width="3" style="613" customWidth="1"/>
    <col min="5" max="5" width="13.85546875" style="613" customWidth="1"/>
    <col min="6" max="7" width="14.140625" style="613" customWidth="1"/>
    <col min="8" max="8" width="11.42578125" style="613"/>
    <col min="9" max="11" width="14.7109375" style="613" customWidth="1"/>
    <col min="12" max="16384" width="11.42578125" style="613"/>
  </cols>
  <sheetData>
    <row r="1" spans="1:7" ht="13.5" customHeight="1" x14ac:dyDescent="0.2">
      <c r="A1" s="1131" t="s">
        <v>600</v>
      </c>
      <c r="B1" s="1131"/>
      <c r="C1" s="1131"/>
      <c r="D1" s="961"/>
      <c r="E1" s="612"/>
      <c r="F1" s="612"/>
      <c r="G1" s="612"/>
    </row>
    <row r="2" spans="1:7" ht="13.5" customHeight="1" x14ac:dyDescent="0.2">
      <c r="A2" s="1131"/>
      <c r="B2" s="1131"/>
      <c r="C2" s="1131"/>
      <c r="D2" s="961"/>
    </row>
    <row r="3" spans="1:7" ht="13.5" customHeight="1" x14ac:dyDescent="0.2">
      <c r="A3" s="614"/>
      <c r="B3" s="614"/>
      <c r="C3" s="614"/>
      <c r="D3" s="961"/>
    </row>
    <row r="4" spans="1:7" ht="13.5" customHeight="1" x14ac:dyDescent="0.2">
      <c r="A4" s="615" t="s">
        <v>598</v>
      </c>
    </row>
    <row r="5" spans="1:7" ht="13.5" customHeight="1" x14ac:dyDescent="0.2">
      <c r="A5" s="616"/>
      <c r="B5" s="616" t="s">
        <v>587</v>
      </c>
      <c r="C5" s="616" t="s">
        <v>588</v>
      </c>
      <c r="D5" s="616"/>
      <c r="E5" s="616" t="s">
        <v>589</v>
      </c>
      <c r="F5" s="616" t="s">
        <v>590</v>
      </c>
      <c r="G5" s="616" t="s">
        <v>260</v>
      </c>
    </row>
    <row r="6" spans="1:7" ht="13.5" customHeight="1" x14ac:dyDescent="0.2">
      <c r="A6" s="617" t="s">
        <v>587</v>
      </c>
      <c r="B6" s="618">
        <v>1</v>
      </c>
      <c r="C6" s="618">
        <v>238.8</v>
      </c>
      <c r="D6" s="618"/>
      <c r="E6" s="618">
        <v>0.23880000000000001</v>
      </c>
      <c r="F6" s="619" t="s">
        <v>605</v>
      </c>
      <c r="G6" s="619">
        <v>0.27779999999999999</v>
      </c>
    </row>
    <row r="7" spans="1:7" ht="13.5" customHeight="1" x14ac:dyDescent="0.2">
      <c r="A7" s="620" t="s">
        <v>588</v>
      </c>
      <c r="B7" s="621" t="s">
        <v>606</v>
      </c>
      <c r="C7" s="622">
        <v>1</v>
      </c>
      <c r="D7" s="622"/>
      <c r="E7" s="623" t="s">
        <v>607</v>
      </c>
      <c r="F7" s="623" t="s">
        <v>608</v>
      </c>
      <c r="G7" s="621" t="s">
        <v>609</v>
      </c>
    </row>
    <row r="8" spans="1:7" ht="13.5" customHeight="1" x14ac:dyDescent="0.2">
      <c r="A8" s="620" t="s">
        <v>589</v>
      </c>
      <c r="B8" s="621">
        <v>4.1867999999999999</v>
      </c>
      <c r="C8" s="623" t="s">
        <v>610</v>
      </c>
      <c r="D8" s="623"/>
      <c r="E8" s="622">
        <v>1</v>
      </c>
      <c r="F8" s="623" t="s">
        <v>611</v>
      </c>
      <c r="G8" s="621">
        <v>1.163</v>
      </c>
    </row>
    <row r="9" spans="1:7" ht="13.5" customHeight="1" x14ac:dyDescent="0.2">
      <c r="A9" s="620" t="s">
        <v>590</v>
      </c>
      <c r="B9" s="621" t="s">
        <v>612</v>
      </c>
      <c r="C9" s="623" t="s">
        <v>613</v>
      </c>
      <c r="D9" s="623"/>
      <c r="E9" s="623" t="s">
        <v>614</v>
      </c>
      <c r="F9" s="621">
        <v>1</v>
      </c>
      <c r="G9" s="624">
        <v>11630</v>
      </c>
    </row>
    <row r="10" spans="1:7" ht="13.5" customHeight="1" x14ac:dyDescent="0.2">
      <c r="A10" s="625" t="s">
        <v>260</v>
      </c>
      <c r="B10" s="626">
        <v>3.6</v>
      </c>
      <c r="C10" s="626">
        <v>860</v>
      </c>
      <c r="D10" s="626"/>
      <c r="E10" s="626">
        <v>0.86</v>
      </c>
      <c r="F10" s="627" t="s">
        <v>615</v>
      </c>
      <c r="G10" s="626">
        <v>1</v>
      </c>
    </row>
    <row r="11" spans="1:7" ht="13.5" customHeight="1" x14ac:dyDescent="0.2">
      <c r="A11" s="620"/>
      <c r="B11" s="622"/>
      <c r="C11" s="622"/>
      <c r="D11" s="622"/>
      <c r="E11" s="622"/>
      <c r="F11" s="621"/>
      <c r="G11" s="622"/>
    </row>
    <row r="12" spans="1:7" ht="13.5" customHeight="1" x14ac:dyDescent="0.2">
      <c r="A12" s="615"/>
      <c r="F12" s="628"/>
    </row>
    <row r="13" spans="1:7" ht="13.5" customHeight="1" x14ac:dyDescent="0.2">
      <c r="A13" s="615" t="s">
        <v>599</v>
      </c>
    </row>
    <row r="14" spans="1:7" s="622" customFormat="1" ht="13.5" customHeight="1" x14ac:dyDescent="0.2">
      <c r="A14" s="616"/>
      <c r="B14" s="629" t="s">
        <v>622</v>
      </c>
      <c r="C14" s="616" t="s">
        <v>591</v>
      </c>
      <c r="D14" s="616"/>
      <c r="E14" s="616" t="s">
        <v>592</v>
      </c>
      <c r="F14" s="616" t="s">
        <v>593</v>
      </c>
      <c r="G14" s="616" t="s">
        <v>594</v>
      </c>
    </row>
    <row r="15" spans="1:7" s="622" customFormat="1" ht="13.5" customHeight="1" x14ac:dyDescent="0.2">
      <c r="A15" s="617" t="s">
        <v>622</v>
      </c>
      <c r="B15" s="618">
        <v>1</v>
      </c>
      <c r="C15" s="618">
        <v>2.3810000000000001E-2</v>
      </c>
      <c r="D15" s="618"/>
      <c r="E15" s="618">
        <v>0.13370000000000001</v>
      </c>
      <c r="F15" s="618">
        <v>3.7850000000000001</v>
      </c>
      <c r="G15" s="618">
        <v>3.8E-3</v>
      </c>
    </row>
    <row r="16" spans="1:7" s="622" customFormat="1" ht="13.5" customHeight="1" x14ac:dyDescent="0.2">
      <c r="A16" s="620" t="s">
        <v>591</v>
      </c>
      <c r="B16" s="622">
        <v>42</v>
      </c>
      <c r="C16" s="622">
        <v>1</v>
      </c>
      <c r="E16" s="622">
        <v>5.6150000000000002</v>
      </c>
      <c r="F16" s="622">
        <v>159</v>
      </c>
      <c r="G16" s="622">
        <v>0.159</v>
      </c>
    </row>
    <row r="17" spans="1:7" s="622" customFormat="1" ht="13.5" customHeight="1" x14ac:dyDescent="0.2">
      <c r="A17" s="620" t="s">
        <v>592</v>
      </c>
      <c r="B17" s="622">
        <v>7.48</v>
      </c>
      <c r="C17" s="622">
        <v>0.17810000000000001</v>
      </c>
      <c r="E17" s="622">
        <v>1</v>
      </c>
      <c r="F17" s="622">
        <v>28.3</v>
      </c>
      <c r="G17" s="622">
        <v>2.8299999999999999E-2</v>
      </c>
    </row>
    <row r="18" spans="1:7" s="622" customFormat="1" ht="13.5" customHeight="1" x14ac:dyDescent="0.2">
      <c r="A18" s="620" t="s">
        <v>593</v>
      </c>
      <c r="B18" s="622">
        <v>0.26419999999999999</v>
      </c>
      <c r="C18" s="622">
        <v>6.3E-3</v>
      </c>
      <c r="E18" s="622">
        <v>3.5299999999999998E-2</v>
      </c>
      <c r="F18" s="622">
        <v>1</v>
      </c>
      <c r="G18" s="622">
        <v>1E-3</v>
      </c>
    </row>
    <row r="19" spans="1:7" s="622" customFormat="1" ht="13.5" customHeight="1" x14ac:dyDescent="0.2">
      <c r="A19" s="625" t="s">
        <v>594</v>
      </c>
      <c r="B19" s="626">
        <v>264.2</v>
      </c>
      <c r="C19" s="626">
        <v>6.2889999999999997</v>
      </c>
      <c r="D19" s="626"/>
      <c r="E19" s="626">
        <v>35.314700000000002</v>
      </c>
      <c r="F19" s="630">
        <v>1000</v>
      </c>
      <c r="G19" s="626">
        <v>1</v>
      </c>
    </row>
    <row r="22" spans="1:7" ht="13.5" customHeight="1" x14ac:dyDescent="0.2">
      <c r="A22" s="615" t="s">
        <v>840</v>
      </c>
    </row>
    <row r="23" spans="1:7" ht="13.5" customHeight="1" x14ac:dyDescent="0.2">
      <c r="A23" s="1130" t="s">
        <v>601</v>
      </c>
      <c r="B23" s="1130"/>
      <c r="C23" s="1130"/>
      <c r="D23" s="960"/>
      <c r="E23" s="631"/>
      <c r="F23" s="864"/>
      <c r="G23" s="632" t="s">
        <v>602</v>
      </c>
    </row>
    <row r="24" spans="1:7" ht="13.5" customHeight="1" x14ac:dyDescent="0.2">
      <c r="A24" s="633" t="s">
        <v>604</v>
      </c>
      <c r="G24" s="634" t="s">
        <v>596</v>
      </c>
    </row>
    <row r="25" spans="1:7" ht="13.5" customHeight="1" x14ac:dyDescent="0.2">
      <c r="A25" s="635" t="s">
        <v>603</v>
      </c>
      <c r="B25" s="626"/>
      <c r="C25" s="626"/>
      <c r="D25" s="626"/>
      <c r="E25" s="626"/>
      <c r="F25" s="626"/>
      <c r="G25" s="636" t="s">
        <v>597</v>
      </c>
    </row>
    <row r="26" spans="1:7" ht="13.5" customHeight="1" x14ac:dyDescent="0.2">
      <c r="F26" s="352"/>
      <c r="G26" s="1025"/>
    </row>
    <row r="27" spans="1:7" ht="13.5" customHeight="1" x14ac:dyDescent="0.2">
      <c r="F27" s="352"/>
      <c r="G27" s="1025"/>
    </row>
    <row r="28" spans="1:7" ht="13.5" customHeight="1" x14ac:dyDescent="0.2">
      <c r="A28" s="615" t="s">
        <v>620</v>
      </c>
      <c r="E28" s="615" t="s">
        <v>623</v>
      </c>
    </row>
    <row r="29" spans="1:7" ht="13.5" customHeight="1" x14ac:dyDescent="0.2">
      <c r="A29" s="617" t="s">
        <v>315</v>
      </c>
      <c r="B29" s="618"/>
      <c r="C29" s="619" t="s">
        <v>616</v>
      </c>
      <c r="D29" s="621"/>
      <c r="E29" s="631" t="s">
        <v>619</v>
      </c>
      <c r="F29" s="631" t="s">
        <v>617</v>
      </c>
      <c r="G29" s="631" t="s">
        <v>618</v>
      </c>
    </row>
    <row r="30" spans="1:7" ht="13.5" customHeight="1" x14ac:dyDescent="0.2">
      <c r="A30" s="620"/>
      <c r="B30" s="622"/>
      <c r="C30" s="621" t="s">
        <v>843</v>
      </c>
      <c r="D30" s="621"/>
      <c r="E30" s="622"/>
      <c r="F30" s="622"/>
      <c r="G30" s="622"/>
    </row>
    <row r="31" spans="1:7" ht="13.5" customHeight="1" x14ac:dyDescent="0.2">
      <c r="A31" s="625" t="s">
        <v>621</v>
      </c>
      <c r="B31" s="626"/>
      <c r="C31" s="627" t="s">
        <v>595</v>
      </c>
      <c r="D31" s="621"/>
    </row>
    <row r="34" spans="1:1" s="615" customFormat="1" ht="13.5" customHeight="1" x14ac:dyDescent="0.2">
      <c r="A34" s="615" t="s">
        <v>841</v>
      </c>
    </row>
    <row r="35" spans="1:1" ht="13.5" customHeight="1" x14ac:dyDescent="0.2">
      <c r="A35" s="613" t="s">
        <v>842</v>
      </c>
    </row>
  </sheetData>
  <mergeCells count="2">
    <mergeCell ref="A23:C23"/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76</vt:i4>
      </vt:variant>
      <vt:variant>
        <vt:lpstr>Rangos con nombre</vt:lpstr>
      </vt:variant>
      <vt:variant>
        <vt:i4>50</vt:i4>
      </vt:variant>
    </vt:vector>
  </HeadingPairs>
  <TitlesOfParts>
    <vt:vector baseType="lpstr" size="126">
      <vt:lpstr>INDICE</vt:lpstr>
      <vt:lpstr>Demanda mundial </vt:lpstr>
      <vt:lpstr>Producción mundial </vt:lpstr>
      <vt:lpstr>Reservas mundiales</vt:lpstr>
      <vt:lpstr>Capac mundial refino</vt:lpstr>
      <vt:lpstr>Existencias Crudos y Prod.Petro</vt:lpstr>
      <vt:lpstr>Demanda mundial GN</vt:lpstr>
      <vt:lpstr>Producción mundial GN</vt:lpstr>
      <vt:lpstr>Reservas mundiales GN</vt:lpstr>
      <vt:lpstr>Crudos y Tipos Cambio</vt:lpstr>
      <vt:lpstr>Evo. Precios Spot Crudos</vt:lpstr>
      <vt:lpstr>Cotizaciones Internacionales</vt:lpstr>
      <vt:lpstr>Margenes de refino</vt:lpstr>
      <vt:lpstr>Indicadores</vt:lpstr>
      <vt:lpstr>Consumo energía primaria</vt:lpstr>
      <vt:lpstr>Consumo energía final</vt:lpstr>
      <vt:lpstr>Consumo Anual Prod. Pet.</vt:lpstr>
      <vt:lpstr>Evo. mensual Consumo Prod. Pet.</vt:lpstr>
      <vt:lpstr>Consumo GLP</vt:lpstr>
      <vt:lpstr>Consumo GNAS</vt:lpstr>
      <vt:lpstr>BIOS GNAS y GOS</vt:lpstr>
      <vt:lpstr>Consumo GOS</vt:lpstr>
      <vt:lpstr>Consumo GNAS y GOS por CCAA</vt:lpstr>
      <vt:lpstr>Consumo Combustibles Auto</vt:lpstr>
      <vt:lpstr>Evo. anual Parque de Vehículos</vt:lpstr>
      <vt:lpstr>Puntos de venta EESS</vt:lpstr>
      <vt:lpstr>Consumo QUEROS</vt:lpstr>
      <vt:lpstr>Consumo FOS</vt:lpstr>
      <vt:lpstr>Consumo OTROS</vt:lpstr>
      <vt:lpstr>Consumo de Pro. Petr. Sectores</vt:lpstr>
      <vt:lpstr>Importaciones anuales de Crudos</vt:lpstr>
      <vt:lpstr>Importaciones mensuales Crudos</vt:lpstr>
      <vt:lpstr>Evo. Coste CIF</vt:lpstr>
      <vt:lpstr>Calidad de crudos</vt:lpstr>
      <vt:lpstr>Com. Ext. Prod. Pet.</vt:lpstr>
      <vt:lpstr>Evo. mensual Com. Ext. Prod.Pet</vt:lpstr>
      <vt:lpstr>Importaciones por grupo y país </vt:lpstr>
      <vt:lpstr>Exportaciones por grupo y país</vt:lpstr>
      <vt:lpstr>Producción Crudo</vt:lpstr>
      <vt:lpstr>Crudo y Mat. Prima Procesados</vt:lpstr>
      <vt:lpstr>Balance Prod. Pet.</vt:lpstr>
      <vt:lpstr>Capacidad Refinerías españolas</vt:lpstr>
      <vt:lpstr>Capacidad total Refinerías</vt:lpstr>
      <vt:lpstr>PVP bombona butano</vt:lpstr>
      <vt:lpstr>PVP GNAS y GOS auto</vt:lpstr>
      <vt:lpstr>PVP Medio GNA 95 IO 2012</vt:lpstr>
      <vt:lpstr>PVP GNA 95 IO</vt:lpstr>
      <vt:lpstr>PVP Medio GO auto 2012</vt:lpstr>
      <vt:lpstr>PVP GO auto</vt:lpstr>
      <vt:lpstr>PVP Medio GO C 2012</vt:lpstr>
      <vt:lpstr>PVP GO C</vt:lpstr>
      <vt:lpstr>Consumo GN</vt:lpstr>
      <vt:lpstr>Consumo GN por grupos presion </vt:lpstr>
      <vt:lpstr>Consumo mensual GN</vt:lpstr>
      <vt:lpstr>Consumo GN por CC.AA.</vt:lpstr>
      <vt:lpstr>Importaciones GN</vt:lpstr>
      <vt:lpstr>Exportaciones GN</vt:lpstr>
      <vt:lpstr>Importaciones mensuales GN</vt:lpstr>
      <vt:lpstr>Exportaciones mensuales GN</vt:lpstr>
      <vt:lpstr>Importaciones GN punto entrada</vt:lpstr>
      <vt:lpstr>Exportaciones GN punto salida</vt:lpstr>
      <vt:lpstr>Imp.mensuales GN punto entrada</vt:lpstr>
      <vt:lpstr>Exp. mensules GN punto salida</vt:lpstr>
      <vt:lpstr>Producción GN</vt:lpstr>
      <vt:lpstr>Balance GN</vt:lpstr>
      <vt:lpstr>PVP max TUR GN</vt:lpstr>
      <vt:lpstr>Stocks totales OCDE</vt:lpstr>
      <vt:lpstr>EMS de Prod. Pet. España</vt:lpstr>
      <vt:lpstr>Stocks crudo y mat. prim España</vt:lpstr>
      <vt:lpstr>Reservas Estratégicas España </vt:lpstr>
      <vt:lpstr>Tipos Almacenamientos Reservas</vt:lpstr>
      <vt:lpstr>Localización Reservas </vt:lpstr>
      <vt:lpstr>Stocks en días de importaciones</vt:lpstr>
      <vt:lpstr>Existencias anuales GN</vt:lpstr>
      <vt:lpstr>Existencias mensuales GN</vt:lpstr>
      <vt:lpstr>Unidades y factores conversión</vt:lpstr>
      <vt:lpstr>'Balance GN'!Área_de_impresión</vt:lpstr>
      <vt:lpstr>'Balance Prod. Pet.'!Área_de_impresión</vt:lpstr>
      <vt:lpstr>'Capac mundial refino'!Área_de_impresión</vt:lpstr>
      <vt:lpstr>'Capacidad Refinerías españolas'!Área_de_impresión</vt:lpstr>
      <vt:lpstr>'Capacidad total Refinerías'!Área_de_impresión</vt:lpstr>
      <vt:lpstr>'Consumo FOS'!Área_de_impresión</vt:lpstr>
      <vt:lpstr>'Consumo GLP'!Área_de_impresión</vt:lpstr>
      <vt:lpstr>'Consumo GN'!Área_de_impresión</vt:lpstr>
      <vt:lpstr>'Consumo GN por CC.AA.'!Área_de_impresión</vt:lpstr>
      <vt:lpstr>'Consumo GN por grupos presion '!Área_de_impresión</vt:lpstr>
      <vt:lpstr>'Consumo GNAS'!Área_de_impresión</vt:lpstr>
      <vt:lpstr>'Consumo GNAS y GOS por CCAA'!Área_de_impresión</vt:lpstr>
      <vt:lpstr>'Consumo GOS'!Área_de_impresión</vt:lpstr>
      <vt:lpstr>'Consumo mensual GN'!Área_de_impresión</vt:lpstr>
      <vt:lpstr>'Consumo OTROS'!Área_de_impresión</vt:lpstr>
      <vt:lpstr>'Consumo QUEROS'!Área_de_impresión</vt:lpstr>
      <vt:lpstr>'Crudo y Mat. Prima Procesados'!Área_de_impresión</vt:lpstr>
      <vt:lpstr>'Demanda mundial '!Área_de_impresión</vt:lpstr>
      <vt:lpstr>'Demanda mundial GN'!Área_de_impresión</vt:lpstr>
      <vt:lpstr>'Evo. anual Parque de Vehículos'!Área_de_impresión</vt:lpstr>
      <vt:lpstr>'Evo. Coste CIF'!Área_de_impresión</vt:lpstr>
      <vt:lpstr>'Evo. mensual Consumo Prod. Pet.'!Área_de_impresión</vt:lpstr>
      <vt:lpstr>'Evo. Precios Spot Crudos'!Área_de_impresión</vt:lpstr>
      <vt:lpstr>'Existencias anuales GN'!Área_de_impresión</vt:lpstr>
      <vt:lpstr>'Existencias Crudos y Prod.Petro'!Área_de_impresión</vt:lpstr>
      <vt:lpstr>'Existencias mensuales GN'!Área_de_impresión</vt:lpstr>
      <vt:lpstr>'Exportaciones GN'!Área_de_impresión</vt:lpstr>
      <vt:lpstr>'Exportaciones mensuales GN'!Área_de_impresión</vt:lpstr>
      <vt:lpstr>'Importaciones anuales de Crudos'!Área_de_impresión</vt:lpstr>
      <vt:lpstr>'Importaciones GN'!Área_de_impresión</vt:lpstr>
      <vt:lpstr>'Importaciones mensuales Crudos'!Área_de_impresión</vt:lpstr>
      <vt:lpstr>'Importaciones mensuales GN'!Área_de_impresión</vt:lpstr>
      <vt:lpstr>INDICE!Área_de_impresión</vt:lpstr>
      <vt:lpstr>'Producción Crudo'!Área_de_impresión</vt:lpstr>
      <vt:lpstr>'Producción GN'!Área_de_impresión</vt:lpstr>
      <vt:lpstr>'Producción mundial '!Área_de_impresión</vt:lpstr>
      <vt:lpstr>'Producción mundial GN'!Área_de_impresión</vt:lpstr>
      <vt:lpstr>'PVP bombona butano'!Área_de_impresión</vt:lpstr>
      <vt:lpstr>'PVP GNA 95 IO'!Área_de_impresión</vt:lpstr>
      <vt:lpstr>'PVP GO auto'!Área_de_impresión</vt:lpstr>
      <vt:lpstr>'PVP GO C'!Área_de_impresión</vt:lpstr>
      <vt:lpstr>'PVP max TUR GN'!Área_de_impresión</vt:lpstr>
      <vt:lpstr>'PVP Medio GNA 95 IO 2012'!Área_de_impresión</vt:lpstr>
      <vt:lpstr>'PVP Medio GO auto 2012'!Área_de_impresión</vt:lpstr>
      <vt:lpstr>'PVP Medio GO C 2012'!Área_de_impresión</vt:lpstr>
      <vt:lpstr>'Reservas Estratégicas España '!Área_de_impresión</vt:lpstr>
      <vt:lpstr>'Reservas mundiales'!Área_de_impresión</vt:lpstr>
      <vt:lpstr>'Reservas mundiales GN'!Área_de_impresión</vt:lpstr>
      <vt:lpstr>'Stocks crudo y mat. prim España'!Área_de_impresión</vt:lpstr>
      <vt:lpstr>'Tipos Almacenamientos Reservas'!Área_de_impresión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